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Tests\Test 5 solutions\"/>
    </mc:Choice>
  </mc:AlternateContent>
  <bookViews>
    <workbookView xWindow="10680" yWindow="4935" windowWidth="27045" windowHeight="15600"/>
  </bookViews>
  <sheets>
    <sheet name="IEP scores 20182019 final test" sheetId="1" r:id="rId1"/>
  </sheets>
  <definedNames>
    <definedName name="_xlnm._FilterDatabase" localSheetId="0" hidden="1">'IEP scores 20182019 final test'!$A$2:$AH$55</definedName>
  </definedNames>
  <calcPr calcId="162913"/>
</workbook>
</file>

<file path=xl/calcChain.xml><?xml version="1.0" encoding="utf-8"?>
<calcChain xmlns="http://schemas.openxmlformats.org/spreadsheetml/2006/main">
  <c r="H2" i="1" l="1"/>
  <c r="I2" i="1"/>
  <c r="J2" i="1" s="1"/>
  <c r="K2" i="1" l="1"/>
  <c r="L2" i="1" s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K9" i="1" l="1"/>
  <c r="L9" i="1" s="1"/>
  <c r="K17" i="1"/>
  <c r="L17" i="1" s="1"/>
  <c r="K25" i="1"/>
  <c r="L25" i="1" s="1"/>
  <c r="K33" i="1"/>
  <c r="L33" i="1" s="1"/>
  <c r="K5" i="1"/>
  <c r="L5" i="1" s="1"/>
  <c r="K13" i="1"/>
  <c r="L13" i="1" s="1"/>
  <c r="K21" i="1"/>
  <c r="L21" i="1" s="1"/>
  <c r="K29" i="1"/>
  <c r="L29" i="1" s="1"/>
  <c r="K37" i="1"/>
  <c r="L37" i="1" s="1"/>
  <c r="K45" i="1"/>
  <c r="L45" i="1" s="1"/>
  <c r="K53" i="1"/>
  <c r="L53" i="1" s="1"/>
  <c r="K41" i="1"/>
  <c r="L41" i="1" s="1"/>
  <c r="K54" i="1"/>
  <c r="L54" i="1" s="1"/>
  <c r="K49" i="1"/>
  <c r="L49" i="1" s="1"/>
  <c r="K7" i="1"/>
  <c r="L7" i="1" s="1"/>
  <c r="K15" i="1"/>
  <c r="L15" i="1" s="1"/>
  <c r="K23" i="1"/>
  <c r="L23" i="1" s="1"/>
  <c r="K31" i="1"/>
  <c r="L31" i="1" s="1"/>
  <c r="K39" i="1"/>
  <c r="L39" i="1" s="1"/>
  <c r="K47" i="1"/>
  <c r="L47" i="1" s="1"/>
  <c r="K55" i="1"/>
  <c r="L55" i="1" s="1"/>
  <c r="K8" i="1"/>
  <c r="L8" i="1" s="1"/>
  <c r="K16" i="1"/>
  <c r="L16" i="1" s="1"/>
  <c r="K24" i="1"/>
  <c r="L24" i="1" s="1"/>
  <c r="K32" i="1"/>
  <c r="L32" i="1" s="1"/>
  <c r="K40" i="1"/>
  <c r="L40" i="1" s="1"/>
  <c r="K48" i="1"/>
  <c r="L48" i="1" s="1"/>
  <c r="K56" i="1"/>
  <c r="L56" i="1" s="1"/>
  <c r="K10" i="1"/>
  <c r="L10" i="1" s="1"/>
  <c r="K18" i="1"/>
  <c r="L18" i="1" s="1"/>
  <c r="K26" i="1"/>
  <c r="L26" i="1" s="1"/>
  <c r="K34" i="1"/>
  <c r="L34" i="1" s="1"/>
  <c r="K42" i="1"/>
  <c r="L42" i="1" s="1"/>
  <c r="K50" i="1"/>
  <c r="L50" i="1" s="1"/>
  <c r="K4" i="1"/>
  <c r="L4" i="1" s="1"/>
  <c r="K12" i="1"/>
  <c r="L12" i="1" s="1"/>
  <c r="K20" i="1"/>
  <c r="L20" i="1" s="1"/>
  <c r="K28" i="1"/>
  <c r="L28" i="1" s="1"/>
  <c r="K36" i="1"/>
  <c r="L36" i="1" s="1"/>
  <c r="K44" i="1"/>
  <c r="L44" i="1" s="1"/>
  <c r="K52" i="1"/>
  <c r="L52" i="1" s="1"/>
  <c r="K3" i="1"/>
  <c r="L3" i="1" s="1"/>
  <c r="K11" i="1"/>
  <c r="L11" i="1" s="1"/>
  <c r="K19" i="1"/>
  <c r="L19" i="1" s="1"/>
  <c r="K27" i="1"/>
  <c r="L27" i="1" s="1"/>
  <c r="K35" i="1"/>
  <c r="L35" i="1" s="1"/>
  <c r="K43" i="1"/>
  <c r="L43" i="1" s="1"/>
  <c r="K51" i="1"/>
  <c r="L51" i="1" s="1"/>
  <c r="K6" i="1"/>
  <c r="L6" i="1" s="1"/>
  <c r="K14" i="1"/>
  <c r="L14" i="1" s="1"/>
  <c r="K22" i="1"/>
  <c r="K30" i="1"/>
  <c r="L30" i="1" s="1"/>
  <c r="K38" i="1"/>
  <c r="L38" i="1" s="1"/>
  <c r="K46" i="1"/>
  <c r="L46" i="1" s="1"/>
  <c r="L22" i="1" l="1"/>
</calcChain>
</file>

<file path=xl/sharedStrings.xml><?xml version="1.0" encoding="utf-8"?>
<sst xmlns="http://schemas.openxmlformats.org/spreadsheetml/2006/main" count="164" uniqueCount="161">
  <si>
    <t>Lotje</t>
  </si>
  <si>
    <t>Andries</t>
  </si>
  <si>
    <t>Anke</t>
  </si>
  <si>
    <t>Anseeuw</t>
  </si>
  <si>
    <t>Max</t>
  </si>
  <si>
    <t>Cheriex</t>
  </si>
  <si>
    <t>Helena</t>
  </si>
  <si>
    <t>Corens</t>
  </si>
  <si>
    <t>Vicky</t>
  </si>
  <si>
    <t>Cornelis</t>
  </si>
  <si>
    <t>Jonas</t>
  </si>
  <si>
    <t>Crucke</t>
  </si>
  <si>
    <t>Leonard</t>
  </si>
  <si>
    <t>De Blende</t>
  </si>
  <si>
    <t>Marie</t>
  </si>
  <si>
    <t>De Bruecker</t>
  </si>
  <si>
    <t>De Bruyne</t>
  </si>
  <si>
    <t>Pieter</t>
  </si>
  <si>
    <t>De Clercq</t>
  </si>
  <si>
    <t>Frauke</t>
  </si>
  <si>
    <t>De Craene</t>
  </si>
  <si>
    <t>Frederik</t>
  </si>
  <si>
    <t>De Spiegeleer</t>
  </si>
  <si>
    <t>Luna</t>
  </si>
  <si>
    <t>De Vilder</t>
  </si>
  <si>
    <t>Laurence</t>
  </si>
  <si>
    <t>De Wilde</t>
  </si>
  <si>
    <t>Nikita</t>
  </si>
  <si>
    <t>De Wolf</t>
  </si>
  <si>
    <t>Willem</t>
  </si>
  <si>
    <t>Dekeyser</t>
  </si>
  <si>
    <t>Amber</t>
  </si>
  <si>
    <t>Demeester</t>
  </si>
  <si>
    <t>Floor</t>
  </si>
  <si>
    <t>Depestele</t>
  </si>
  <si>
    <t>Anneleen</t>
  </si>
  <si>
    <t>Dewulf</t>
  </si>
  <si>
    <t>Alice</t>
  </si>
  <si>
    <t>Floris</t>
  </si>
  <si>
    <t>Bo</t>
  </si>
  <si>
    <t>Gekiere</t>
  </si>
  <si>
    <t>Steven</t>
  </si>
  <si>
    <t>Geysen</t>
  </si>
  <si>
    <t>Lisa</t>
  </si>
  <si>
    <t>Gistelinck</t>
  </si>
  <si>
    <t>Dante</t>
  </si>
  <si>
    <t>Goethals</t>
  </si>
  <si>
    <t>Cathy</t>
  </si>
  <si>
    <t>Hauspie</t>
  </si>
  <si>
    <t>Julia</t>
  </si>
  <si>
    <t>Heuser</t>
  </si>
  <si>
    <t>Yana</t>
  </si>
  <si>
    <t>ibens</t>
  </si>
  <si>
    <t>Celien</t>
  </si>
  <si>
    <t>Iliaens</t>
  </si>
  <si>
    <t>Britt</t>
  </si>
  <si>
    <t>Janssen</t>
  </si>
  <si>
    <t>Ineke</t>
  </si>
  <si>
    <t>Joos</t>
  </si>
  <si>
    <t>Alexander</t>
  </si>
  <si>
    <t>Marcon</t>
  </si>
  <si>
    <t>Huynh</t>
  </si>
  <si>
    <t>Nguyen</t>
  </si>
  <si>
    <t>Clara</t>
  </si>
  <si>
    <t>Quinten</t>
  </si>
  <si>
    <t>Rommens</t>
  </si>
  <si>
    <t>Robbe</t>
  </si>
  <si>
    <t>Sevenhant</t>
  </si>
  <si>
    <t>Emmelie</t>
  </si>
  <si>
    <t>Simoens</t>
  </si>
  <si>
    <t>Sarah</t>
  </si>
  <si>
    <t>Slabbaert</t>
  </si>
  <si>
    <t>Mieke</t>
  </si>
  <si>
    <t>Slim</t>
  </si>
  <si>
    <t>Nel</t>
  </si>
  <si>
    <t>Tavernier</t>
  </si>
  <si>
    <t>Anouk</t>
  </si>
  <si>
    <t>Teugels</t>
  </si>
  <si>
    <t>Jozefien</t>
  </si>
  <si>
    <t>Tilleman</t>
  </si>
  <si>
    <t>Timmermans</t>
  </si>
  <si>
    <t>David</t>
  </si>
  <si>
    <t>Troch</t>
  </si>
  <si>
    <t>Casper</t>
  </si>
  <si>
    <t>Van den Bossche</t>
  </si>
  <si>
    <t>Giel</t>
  </si>
  <si>
    <t>Van der Spiegel</t>
  </si>
  <si>
    <t>Van Isterdael</t>
  </si>
  <si>
    <t>Hélène</t>
  </si>
  <si>
    <t>Van Marcke</t>
  </si>
  <si>
    <t>Ruben</t>
  </si>
  <si>
    <t>Van Severen</t>
  </si>
  <si>
    <t>Laura</t>
  </si>
  <si>
    <t>Van Torhaut</t>
  </si>
  <si>
    <t>Vandemoortele</t>
  </si>
  <si>
    <t>Katrien</t>
  </si>
  <si>
    <t>Vandenbroeck</t>
  </si>
  <si>
    <t>Nette</t>
  </si>
  <si>
    <t>Vandenhouwe</t>
  </si>
  <si>
    <t>Remy</t>
  </si>
  <si>
    <t>Verdin</t>
  </si>
  <si>
    <t>Otto</t>
  </si>
  <si>
    <t>Versyp</t>
  </si>
  <si>
    <t>Maya</t>
  </si>
  <si>
    <t>Vervoort</t>
  </si>
  <si>
    <t>Rebecca</t>
  </si>
  <si>
    <t>Willems</t>
  </si>
  <si>
    <t>Gender</t>
  </si>
  <si>
    <t>Test 1</t>
  </si>
  <si>
    <t>Test 2</t>
  </si>
  <si>
    <t>Test 3</t>
  </si>
  <si>
    <t>Test 4</t>
  </si>
  <si>
    <t>test1-4</t>
  </si>
  <si>
    <t>Final test</t>
  </si>
  <si>
    <t>rounded final test</t>
  </si>
  <si>
    <t>Average</t>
  </si>
  <si>
    <t>rounded final</t>
  </si>
  <si>
    <t>code runs</t>
  </si>
  <si>
    <t>comments</t>
  </si>
  <si>
    <t>structure</t>
  </si>
  <si>
    <t>variable names</t>
  </si>
  <si>
    <t>space key</t>
  </si>
  <si>
    <t>welcome</t>
  </si>
  <si>
    <t>win</t>
  </si>
  <si>
    <t>timing</t>
  </si>
  <si>
    <t>&lt;&gt; pos</t>
  </si>
  <si>
    <t>text</t>
  </si>
  <si>
    <t>.draw</t>
  </si>
  <si>
    <t>flip/wait</t>
  </si>
  <si>
    <t>Personal welcome</t>
  </si>
  <si>
    <t>for trial</t>
  </si>
  <si>
    <t>while response</t>
  </si>
  <si>
    <t>pause screen</t>
  </si>
  <si>
    <t>feedback</t>
  </si>
  <si>
    <t>keyboard</t>
  </si>
  <si>
    <t>f/j-key</t>
  </si>
  <si>
    <t>clearEvents</t>
  </si>
  <si>
    <t>stimulus clock</t>
  </si>
  <si>
    <t>RT</t>
  </si>
  <si>
    <t>GUI show + folder</t>
  </si>
  <si>
    <t>check, make folder</t>
  </si>
  <si>
    <t>filename</t>
  </si>
  <si>
    <t>check file</t>
  </si>
  <si>
    <t>box</t>
  </si>
  <si>
    <t>export</t>
  </si>
  <si>
    <t>P info</t>
  </si>
  <si>
    <t>T info</t>
  </si>
  <si>
    <t>R info</t>
  </si>
  <si>
    <t>anonym</t>
  </si>
  <si>
    <t>3 b</t>
  </si>
  <si>
    <t>factorial design</t>
  </si>
  <si>
    <t>24 trials</t>
  </si>
  <si>
    <t>b-design</t>
  </si>
  <si>
    <t>random</t>
  </si>
  <si>
    <t>CorResp</t>
  </si>
  <si>
    <t>scalability</t>
  </si>
  <si>
    <t>frames</t>
  </si>
  <si>
    <t>sequence</t>
  </si>
  <si>
    <t>unbalanced</t>
  </si>
  <si>
    <t>escape</t>
  </si>
  <si>
    <t>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</si>
</sst>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"/>
    <numFmt numFmtId="165" formatCode="0.0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0DA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7">
    <xf numFmtId="164" fontId="0" fillId="0" borderId="0" xfId="0" applyNumberFormat="1"/>
    <xf numFmtId="0" fontId="0" fillId="0" borderId="0" xfId="0"/>
    <xf numFmtId="2" fontId="3" fillId="0" borderId="0" xfId="0" applyNumberFormat="1" applyFont="1" applyFill="1"/>
    <xf numFmtId="2" fontId="0" fillId="3" borderId="0" xfId="0" applyNumberFormat="1" applyFill="1"/>
    <xf numFmtId="164" fontId="3" fillId="0" borderId="0" xfId="0" applyNumberFormat="1" applyFont="1"/>
    <xf numFmtId="165" fontId="3" fillId="0" borderId="0" xfId="0" applyNumberFormat="1" applyFont="1"/>
    <xf numFmtId="2" fontId="0" fillId="4" borderId="0" xfId="0" applyNumberFormat="1" applyFill="1"/>
    <xf numFmtId="0" fontId="0" fillId="5" borderId="0" xfId="0" applyFill="1"/>
    <xf numFmtId="0" fontId="0" fillId="6" borderId="0" xfId="0" applyFill="1"/>
    <xf numFmtId="165" fontId="2" fillId="2" borderId="0" xfId="1" applyNumberFormat="1"/>
    <xf numFmtId="2" fontId="0" fillId="7" borderId="0" xfId="0" applyNumberFormat="1" applyFill="1"/>
    <xf numFmtId="0" fontId="0" fillId="3" borderId="0" xfId="0" applyFill="1"/>
    <xf numFmtId="2" fontId="0" fillId="8" borderId="0" xfId="0" applyNumberFormat="1" applyFill="1"/>
    <xf numFmtId="2" fontId="0" fillId="9" borderId="0" xfId="0" applyNumberFormat="1" applyFill="1"/>
    <xf numFmtId="165" fontId="2" fillId="2" borderId="1" xfId="1" applyNumberFormat="1" applyBorder="1"/>
    <xf numFmtId="0" fontId="0" fillId="10" borderId="0" xfId="0" applyFill="1"/>
    <xf numFmtId="165" fontId="2" fillId="7" borderId="0" xfId="1" applyNumberFormat="1" applyFill="1"/>
    <xf numFmtId="165" fontId="2" fillId="2" borderId="0" xfId="1" applyNumberFormat="1" applyBorder="1"/>
    <xf numFmtId="2" fontId="0" fillId="10" borderId="0" xfId="0" applyNumberFormat="1" applyFill="1"/>
    <xf numFmtId="2" fontId="0" fillId="0" borderId="0" xfId="0" applyNumberFormat="1"/>
    <xf numFmtId="2" fontId="2" fillId="2" borderId="1" xfId="1" applyNumberFormat="1" applyBorder="1"/>
    <xf numFmtId="2" fontId="2" fillId="2" borderId="0" xfId="1" applyNumberFormat="1" applyBorder="1"/>
    <xf numFmtId="2" fontId="2" fillId="2" borderId="0" xfId="1" applyNumberFormat="1"/>
    <xf numFmtId="2" fontId="5" fillId="7" borderId="0" xfId="1" applyNumberFormat="1" applyFont="1" applyFill="1"/>
    <xf numFmtId="2" fontId="0" fillId="6" borderId="0" xfId="0" applyNumberFormat="1" applyFill="1"/>
    <xf numFmtId="2" fontId="0" fillId="5" borderId="0" xfId="0" applyNumberFormat="1" applyFill="1"/>
    <xf numFmtId="2" fontId="2" fillId="7" borderId="0" xfId="1" applyNumberFormat="1" applyFill="1"/>
    <xf numFmtId="2" fontId="4" fillId="11" borderId="0" xfId="0" applyNumberFormat="1" applyFont="1" applyFill="1"/>
    <xf numFmtId="164" fontId="4" fillId="0" borderId="0" xfId="0" applyNumberFormat="1" applyFont="1"/>
    <xf numFmtId="165" fontId="1" fillId="7" borderId="0" xfId="1" applyNumberFormat="1" applyFont="1" applyFill="1"/>
    <xf numFmtId="2" fontId="4" fillId="7" borderId="0" xfId="0" applyNumberFormat="1" applyFont="1" applyFill="1"/>
    <xf numFmtId="2" fontId="4" fillId="3" borderId="0" xfId="0" applyNumberFormat="1" applyFont="1" applyFill="1"/>
    <xf numFmtId="2" fontId="4" fillId="9" borderId="0" xfId="0" applyNumberFormat="1" applyFont="1" applyFill="1"/>
    <xf numFmtId="2" fontId="4" fillId="4" borderId="0" xfId="0" applyNumberFormat="1" applyFont="1" applyFill="1"/>
    <xf numFmtId="164" fontId="0" fillId="4" borderId="0" xfId="0" applyNumberFormat="1" applyFill="1"/>
    <xf numFmtId="2" fontId="4" fillId="6" borderId="0" xfId="0" applyNumberFormat="1" applyFont="1" applyFill="1"/>
    <xf numFmtId="2" fontId="4" fillId="5" borderId="0" xfId="0" applyNumberFormat="1" applyFont="1" applyFill="1"/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50" zoomScaleNormal="50" workbookViewId="0">
      <pane ySplit="2" topLeftCell="A3" activePane="bottomLeft" state="frozen"/>
      <selection pane="bottomLeft" activeCell="AH17" sqref="AH17"/>
    </sheetView>
  </sheetViews>
  <sheetFormatPr defaultColWidth="8.85546875" defaultRowHeight="15" x14ac:dyDescent="0.25"/>
  <cols>
    <col min="1" max="1" width="13.42578125" style="4" customWidth="1"/>
    <col min="2" max="3" width="20.85546875" style="4" customWidth="1"/>
    <col min="4" max="4" width="7.28515625" style="2" customWidth="1"/>
    <col min="5" max="5" width="7.28515625" style="5" customWidth="1"/>
    <col min="6" max="8" width="7.42578125" style="5" customWidth="1"/>
    <col min="9" max="9" width="7.7109375" style="14" customWidth="1"/>
    <col min="10" max="10" width="7.7109375" style="17" customWidth="1"/>
    <col min="11" max="11" width="7.7109375" style="9" customWidth="1"/>
    <col min="12" max="12" width="9.140625" bestFit="1" customWidth="1"/>
    <col min="13" max="13" width="7.7109375" style="16" customWidth="1"/>
    <col min="14" max="15" width="9.140625" style="10"/>
    <col min="16" max="16" width="13.7109375" style="10" customWidth="1"/>
    <col min="17" max="17" width="8.42578125" style="10" customWidth="1"/>
    <col min="18" max="18" width="9.140625" style="10"/>
    <col min="19" max="19" width="5.85546875" style="12" customWidth="1"/>
    <col min="20" max="20" width="6.140625" style="12" customWidth="1"/>
    <col min="21" max="21" width="9.140625" style="12" customWidth="1"/>
    <col min="22" max="22" width="6.7109375" style="12" customWidth="1"/>
    <col min="23" max="23" width="6.42578125" style="12" customWidth="1"/>
    <col min="24" max="24" width="8.42578125" style="12" customWidth="1"/>
    <col min="25" max="25" width="18.85546875" style="3" customWidth="1"/>
    <col min="26" max="26" width="8.28515625" style="13" customWidth="1"/>
    <col min="27" max="28" width="12.42578125" style="13" customWidth="1"/>
    <col min="29" max="29" width="11.7109375" style="13" customWidth="1"/>
    <col min="30" max="31" width="9.140625" style="6"/>
    <col min="32" max="32" width="11.140625" style="6" customWidth="1"/>
    <col min="33" max="33" width="12.42578125" style="6" customWidth="1"/>
    <col min="34" max="34" width="4.85546875" style="6" customWidth="1"/>
    <col min="35" max="35" width="15.28515625" style="11" customWidth="1"/>
    <col min="36" max="36" width="12" style="11" customWidth="1"/>
    <col min="37" max="37" width="7.7109375" style="11" customWidth="1"/>
    <col min="38" max="38" width="9.85546875" style="11" customWidth="1"/>
    <col min="39" max="39" width="5.28515625" style="11" customWidth="1"/>
    <col min="40" max="40" width="7.28515625" style="11" customWidth="1"/>
    <col min="41" max="41" width="7.7109375" style="11" customWidth="1"/>
    <col min="42" max="42" width="7" style="11" customWidth="1"/>
    <col min="43" max="43" width="7.28515625" style="11" customWidth="1"/>
    <col min="44" max="44" width="9.140625" style="11"/>
    <col min="45" max="46" width="6.28515625" style="8" customWidth="1"/>
    <col min="47" max="47" width="6.42578125" style="8" customWidth="1"/>
    <col min="48" max="48" width="7.7109375" style="8" customWidth="1"/>
    <col min="49" max="49" width="9.140625" style="8"/>
    <col min="50" max="50" width="9.140625" style="8" customWidth="1"/>
    <col min="51" max="51" width="9.140625" style="8"/>
    <col min="52" max="53" width="9.140625" style="7"/>
    <col min="54" max="55" width="8.85546875" style="7"/>
    <col min="56" max="56" width="10.28515625" style="4" customWidth="1"/>
  </cols>
  <sheetData>
    <row r="1" spans="1:56" x14ac:dyDescent="0.25">
      <c r="C1" s="4" t="s">
        <v>107</v>
      </c>
      <c r="D1" s="2" t="s">
        <v>108</v>
      </c>
      <c r="E1" s="5" t="s">
        <v>109</v>
      </c>
      <c r="F1" s="5" t="s">
        <v>110</v>
      </c>
      <c r="G1" s="5" t="s">
        <v>111</v>
      </c>
      <c r="H1" s="5" t="s">
        <v>112</v>
      </c>
      <c r="I1" s="14" t="s">
        <v>113</v>
      </c>
      <c r="J1" s="17" t="s">
        <v>114</v>
      </c>
      <c r="K1" s="9" t="s">
        <v>115</v>
      </c>
      <c r="L1" s="28" t="s">
        <v>116</v>
      </c>
      <c r="M1" s="29" t="s">
        <v>117</v>
      </c>
      <c r="N1" s="30" t="s">
        <v>118</v>
      </c>
      <c r="O1" s="30" t="s">
        <v>119</v>
      </c>
      <c r="P1" s="30" t="s">
        <v>120</v>
      </c>
      <c r="Q1" s="30" t="s">
        <v>121</v>
      </c>
      <c r="R1" s="30" t="s">
        <v>122</v>
      </c>
      <c r="S1" s="12" t="s">
        <v>123</v>
      </c>
      <c r="T1" s="12" t="s">
        <v>124</v>
      </c>
      <c r="U1" s="12" t="s">
        <v>125</v>
      </c>
      <c r="V1" s="12" t="s">
        <v>126</v>
      </c>
      <c r="W1" s="12" t="s">
        <v>127</v>
      </c>
      <c r="X1" s="12" t="s">
        <v>128</v>
      </c>
      <c r="Y1" s="31" t="s">
        <v>129</v>
      </c>
      <c r="Z1" s="32" t="s">
        <v>130</v>
      </c>
      <c r="AA1" s="32" t="s">
        <v>131</v>
      </c>
      <c r="AB1" s="32" t="s">
        <v>132</v>
      </c>
      <c r="AC1" s="13" t="s">
        <v>133</v>
      </c>
      <c r="AD1" s="33" t="s">
        <v>134</v>
      </c>
      <c r="AE1" s="33" t="s">
        <v>135</v>
      </c>
      <c r="AF1" s="34" t="s">
        <v>136</v>
      </c>
      <c r="AG1" s="34" t="s">
        <v>137</v>
      </c>
      <c r="AH1" s="33" t="s">
        <v>138</v>
      </c>
      <c r="AI1" s="31" t="s">
        <v>139</v>
      </c>
      <c r="AJ1" s="31" t="s">
        <v>140</v>
      </c>
      <c r="AK1" s="31" t="s">
        <v>141</v>
      </c>
      <c r="AL1" s="31" t="s">
        <v>142</v>
      </c>
      <c r="AM1" s="31" t="s">
        <v>143</v>
      </c>
      <c r="AN1" s="31" t="s">
        <v>144</v>
      </c>
      <c r="AO1" s="31" t="s">
        <v>145</v>
      </c>
      <c r="AP1" s="31" t="s">
        <v>146</v>
      </c>
      <c r="AQ1" s="31" t="s">
        <v>147</v>
      </c>
      <c r="AR1" s="31" t="s">
        <v>148</v>
      </c>
      <c r="AS1" s="35" t="s">
        <v>149</v>
      </c>
      <c r="AT1" s="35" t="s">
        <v>150</v>
      </c>
      <c r="AU1" s="35" t="s">
        <v>151</v>
      </c>
      <c r="AV1" s="35" t="s">
        <v>152</v>
      </c>
      <c r="AW1" s="35" t="s">
        <v>153</v>
      </c>
      <c r="AX1" s="35" t="s">
        <v>154</v>
      </c>
      <c r="AY1" s="35" t="s">
        <v>155</v>
      </c>
      <c r="AZ1" s="36" t="s">
        <v>156</v>
      </c>
      <c r="BA1" s="36" t="s">
        <v>157</v>
      </c>
      <c r="BB1" s="36" t="s">
        <v>158</v>
      </c>
      <c r="BC1" s="36" t="s">
        <v>159</v>
      </c>
      <c r="BD1" s="4" t="s">
        <v>160</v>
      </c>
    </row>
    <row r="2" spans="1:56" s="1" customFormat="1" x14ac:dyDescent="0.25">
      <c r="A2" s="15" t="s">
        <v>0</v>
      </c>
      <c r="B2" s="15" t="s">
        <v>1</v>
      </c>
      <c r="C2" s="18">
        <v>1</v>
      </c>
      <c r="D2" s="19">
        <v>16.5</v>
      </c>
      <c r="E2" s="19">
        <v>11.346153846153801</v>
      </c>
      <c r="F2" s="19">
        <v>14.844594594594595</v>
      </c>
      <c r="G2" s="19">
        <v>11.621621621621621</v>
      </c>
      <c r="H2" s="19">
        <f>AVERAGE(D2:G2)</f>
        <v>13.578092515592504</v>
      </c>
      <c r="I2" s="20">
        <f>MIN((SUM(M2:AY2)+SUM(AZ2:BC2)/2+AG2-AI2)/2,20)</f>
        <v>16.25</v>
      </c>
      <c r="J2" s="21">
        <f>ROUND(I2,0)</f>
        <v>16</v>
      </c>
      <c r="K2" s="22">
        <f t="shared" ref="K2:K33" si="0">AVERAGE(H2:I2)</f>
        <v>14.914046257796251</v>
      </c>
      <c r="L2" s="19">
        <f>ROUND(K2,0)</f>
        <v>15</v>
      </c>
      <c r="M2" s="23">
        <v>0</v>
      </c>
      <c r="N2" s="10">
        <v>1</v>
      </c>
      <c r="O2" s="10">
        <v>1</v>
      </c>
      <c r="P2" s="10">
        <v>1</v>
      </c>
      <c r="Q2" s="10">
        <v>1</v>
      </c>
      <c r="R2" s="10">
        <v>1</v>
      </c>
      <c r="S2" s="12">
        <v>0.5</v>
      </c>
      <c r="T2" s="12">
        <v>1</v>
      </c>
      <c r="U2" s="12">
        <v>0</v>
      </c>
      <c r="V2" s="12">
        <v>0.5</v>
      </c>
      <c r="W2" s="12">
        <v>1</v>
      </c>
      <c r="X2" s="12">
        <v>1</v>
      </c>
      <c r="Y2" s="3">
        <v>1</v>
      </c>
      <c r="Z2" s="13">
        <v>1</v>
      </c>
      <c r="AA2" s="13">
        <v>1</v>
      </c>
      <c r="AB2" s="13">
        <v>1</v>
      </c>
      <c r="AC2" s="13">
        <v>0</v>
      </c>
      <c r="AD2" s="6">
        <v>1</v>
      </c>
      <c r="AE2" s="6">
        <v>1</v>
      </c>
      <c r="AF2" s="6">
        <v>1</v>
      </c>
      <c r="AG2" s="6">
        <v>0</v>
      </c>
      <c r="AH2" s="6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0</v>
      </c>
      <c r="AR2" s="3">
        <v>1</v>
      </c>
      <c r="AS2" s="24">
        <v>1</v>
      </c>
      <c r="AT2" s="24">
        <v>1</v>
      </c>
      <c r="AU2" s="24">
        <v>1</v>
      </c>
      <c r="AV2" s="24">
        <v>1</v>
      </c>
      <c r="AW2" s="24">
        <v>1</v>
      </c>
      <c r="AX2" s="24">
        <v>1</v>
      </c>
      <c r="AY2" s="24">
        <v>1</v>
      </c>
      <c r="AZ2" s="25">
        <v>0</v>
      </c>
      <c r="BA2" s="25">
        <v>0</v>
      </c>
      <c r="BB2" s="25">
        <v>0</v>
      </c>
      <c r="BC2" s="25">
        <v>1</v>
      </c>
      <c r="BD2" s="18">
        <v>-1</v>
      </c>
    </row>
    <row r="3" spans="1:56" s="1" customFormat="1" x14ac:dyDescent="0.25">
      <c r="A3" s="15" t="s">
        <v>2</v>
      </c>
      <c r="B3" s="15" t="s">
        <v>3</v>
      </c>
      <c r="C3" s="18">
        <v>1</v>
      </c>
      <c r="D3" s="19">
        <v>19</v>
      </c>
      <c r="E3" s="19">
        <v>13.461538461538463</v>
      </c>
      <c r="F3" s="19">
        <v>20</v>
      </c>
      <c r="G3" s="19">
        <v>16.756756756756758</v>
      </c>
      <c r="H3" s="19">
        <f t="shared" ref="H3:H56" si="1">AVERAGE(D3:G3)</f>
        <v>17.304573804573806</v>
      </c>
      <c r="I3" s="20">
        <f t="shared" ref="I3:I56" si="2">MIN((SUM(M3:AY3)+SUM(AZ3:BC3)/2+AG3-AI3)/2,20)</f>
        <v>18.25</v>
      </c>
      <c r="J3" s="21">
        <f t="shared" ref="J3:J56" si="3">ROUND(I3,0)</f>
        <v>18</v>
      </c>
      <c r="K3" s="22">
        <f t="shared" si="0"/>
        <v>17.777286902286903</v>
      </c>
      <c r="L3" s="19">
        <f t="shared" ref="L3:L56" si="4">ROUND(K3,0)</f>
        <v>18</v>
      </c>
      <c r="M3" s="23">
        <v>2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  <c r="X3" s="12">
        <v>1</v>
      </c>
      <c r="Y3" s="3">
        <v>1</v>
      </c>
      <c r="Z3" s="13">
        <v>1</v>
      </c>
      <c r="AA3" s="13">
        <v>1</v>
      </c>
      <c r="AB3" s="13">
        <v>1</v>
      </c>
      <c r="AC3" s="13">
        <v>0</v>
      </c>
      <c r="AD3" s="6">
        <v>1</v>
      </c>
      <c r="AE3" s="6">
        <v>1</v>
      </c>
      <c r="AF3" s="6">
        <v>1</v>
      </c>
      <c r="AG3" s="6">
        <v>0</v>
      </c>
      <c r="AH3" s="6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24">
        <v>1</v>
      </c>
      <c r="AT3" s="24">
        <v>1</v>
      </c>
      <c r="AU3" s="24">
        <v>1</v>
      </c>
      <c r="AV3" s="24">
        <v>1</v>
      </c>
      <c r="AW3" s="24">
        <v>1</v>
      </c>
      <c r="AX3" s="24">
        <v>1</v>
      </c>
      <c r="AY3" s="24">
        <v>0</v>
      </c>
      <c r="AZ3" s="25">
        <v>0</v>
      </c>
      <c r="BA3" s="25">
        <v>0</v>
      </c>
      <c r="BB3" s="25">
        <v>0</v>
      </c>
      <c r="BC3" s="25">
        <v>1</v>
      </c>
      <c r="BD3" s="18">
        <v>-1</v>
      </c>
    </row>
    <row r="4" spans="1:56" s="1" customFormat="1" x14ac:dyDescent="0.25">
      <c r="A4" s="15" t="s">
        <v>4</v>
      </c>
      <c r="B4" s="15" t="s">
        <v>5</v>
      </c>
      <c r="C4" s="18">
        <v>0</v>
      </c>
      <c r="D4" s="19">
        <v>18.5</v>
      </c>
      <c r="E4" s="19">
        <v>0</v>
      </c>
      <c r="F4" s="19">
        <v>16.706081081081081</v>
      </c>
      <c r="G4" s="19">
        <v>18.108108108108109</v>
      </c>
      <c r="H4" s="19">
        <f t="shared" si="1"/>
        <v>13.328547297297298</v>
      </c>
      <c r="I4" s="20">
        <f t="shared" si="2"/>
        <v>18</v>
      </c>
      <c r="J4" s="21">
        <f t="shared" si="3"/>
        <v>18</v>
      </c>
      <c r="K4" s="22">
        <f t="shared" si="0"/>
        <v>15.664273648648649</v>
      </c>
      <c r="L4" s="19">
        <f t="shared" si="4"/>
        <v>16</v>
      </c>
      <c r="M4" s="23">
        <v>2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12">
        <v>1</v>
      </c>
      <c r="Y4" s="3">
        <v>1</v>
      </c>
      <c r="Z4" s="13">
        <v>1</v>
      </c>
      <c r="AA4" s="13">
        <v>1</v>
      </c>
      <c r="AB4" s="13">
        <v>0</v>
      </c>
      <c r="AC4" s="13">
        <v>1</v>
      </c>
      <c r="AD4" s="6">
        <v>1</v>
      </c>
      <c r="AE4" s="6">
        <v>1</v>
      </c>
      <c r="AF4" s="6">
        <v>1</v>
      </c>
      <c r="AG4" s="6">
        <v>0</v>
      </c>
      <c r="AH4" s="6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</v>
      </c>
      <c r="AO4" s="3">
        <v>1</v>
      </c>
      <c r="AP4" s="3">
        <v>1</v>
      </c>
      <c r="AQ4" s="3">
        <v>1</v>
      </c>
      <c r="AR4" s="3">
        <v>1</v>
      </c>
      <c r="AS4" s="24">
        <v>0</v>
      </c>
      <c r="AT4" s="24">
        <v>1</v>
      </c>
      <c r="AU4" s="24">
        <v>1</v>
      </c>
      <c r="AV4" s="24">
        <v>1</v>
      </c>
      <c r="AW4" s="24">
        <v>1</v>
      </c>
      <c r="AX4" s="24">
        <v>1</v>
      </c>
      <c r="AY4" s="24">
        <v>1</v>
      </c>
      <c r="AZ4" s="25">
        <v>0</v>
      </c>
      <c r="BA4" s="25">
        <v>1</v>
      </c>
      <c r="BB4" s="25">
        <v>0</v>
      </c>
      <c r="BC4" s="25">
        <v>1</v>
      </c>
      <c r="BD4" s="18">
        <v>1</v>
      </c>
    </row>
    <row r="5" spans="1:56" s="1" customFormat="1" x14ac:dyDescent="0.25">
      <c r="A5" s="15" t="s">
        <v>6</v>
      </c>
      <c r="B5" s="15" t="s">
        <v>7</v>
      </c>
      <c r="C5" s="18">
        <v>1</v>
      </c>
      <c r="D5" s="19">
        <v>17</v>
      </c>
      <c r="E5" s="19">
        <v>10.384615384615385</v>
      </c>
      <c r="F5" s="19">
        <v>15.945945945945946</v>
      </c>
      <c r="G5" s="19">
        <v>10.810810810810811</v>
      </c>
      <c r="H5" s="19">
        <f t="shared" si="1"/>
        <v>13.535343035343036</v>
      </c>
      <c r="I5" s="20">
        <f t="shared" si="2"/>
        <v>13.25</v>
      </c>
      <c r="J5" s="21">
        <f t="shared" si="3"/>
        <v>13</v>
      </c>
      <c r="K5" s="22">
        <f t="shared" si="0"/>
        <v>13.392671517671518</v>
      </c>
      <c r="L5" s="19">
        <f t="shared" si="4"/>
        <v>13</v>
      </c>
      <c r="M5" s="23">
        <v>0</v>
      </c>
      <c r="N5" s="10">
        <v>1</v>
      </c>
      <c r="O5" s="10">
        <v>1</v>
      </c>
      <c r="P5" s="10">
        <v>1</v>
      </c>
      <c r="Q5" s="10">
        <v>1</v>
      </c>
      <c r="R5" s="10">
        <v>0</v>
      </c>
      <c r="S5" s="12">
        <v>0.5</v>
      </c>
      <c r="T5" s="12">
        <v>0</v>
      </c>
      <c r="U5" s="12">
        <v>0</v>
      </c>
      <c r="V5" s="12">
        <v>1</v>
      </c>
      <c r="W5" s="12">
        <v>1</v>
      </c>
      <c r="X5" s="12">
        <v>1</v>
      </c>
      <c r="Y5" s="3">
        <v>0</v>
      </c>
      <c r="Z5" s="13">
        <v>1</v>
      </c>
      <c r="AA5" s="13">
        <v>1</v>
      </c>
      <c r="AB5" s="13">
        <v>0</v>
      </c>
      <c r="AC5" s="13">
        <v>0</v>
      </c>
      <c r="AD5" s="6">
        <v>1</v>
      </c>
      <c r="AE5" s="6">
        <v>1</v>
      </c>
      <c r="AF5" s="6">
        <v>1</v>
      </c>
      <c r="AG5" s="6">
        <v>0</v>
      </c>
      <c r="AH5" s="6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0</v>
      </c>
      <c r="AQ5" s="3">
        <v>1</v>
      </c>
      <c r="AR5" s="3">
        <v>1</v>
      </c>
      <c r="AS5" s="24">
        <v>1</v>
      </c>
      <c r="AT5" s="24">
        <v>1</v>
      </c>
      <c r="AU5" s="24">
        <v>1</v>
      </c>
      <c r="AV5" s="24">
        <v>1</v>
      </c>
      <c r="AW5" s="24">
        <v>1</v>
      </c>
      <c r="AX5" s="24">
        <v>0</v>
      </c>
      <c r="AY5" s="24">
        <v>0</v>
      </c>
      <c r="AZ5" s="25">
        <v>0</v>
      </c>
      <c r="BA5" s="25">
        <v>0</v>
      </c>
      <c r="BB5" s="25">
        <v>0</v>
      </c>
      <c r="BC5" s="25">
        <v>0</v>
      </c>
      <c r="BD5" s="18">
        <v>0</v>
      </c>
    </row>
    <row r="6" spans="1:56" s="1" customFormat="1" x14ac:dyDescent="0.25">
      <c r="A6" s="15" t="s">
        <v>8</v>
      </c>
      <c r="B6" s="15" t="s">
        <v>9</v>
      </c>
      <c r="C6" s="18">
        <v>1</v>
      </c>
      <c r="D6" s="19">
        <v>16.5</v>
      </c>
      <c r="E6" s="19">
        <v>15.961538461538463</v>
      </c>
      <c r="F6" s="19">
        <v>18.317567567567568</v>
      </c>
      <c r="G6" s="19">
        <v>18.918918918918919</v>
      </c>
      <c r="H6" s="19">
        <f t="shared" si="1"/>
        <v>17.424506237006238</v>
      </c>
      <c r="I6" s="20">
        <f t="shared" si="2"/>
        <v>18.5</v>
      </c>
      <c r="J6" s="21">
        <f t="shared" si="3"/>
        <v>19</v>
      </c>
      <c r="K6" s="22">
        <f t="shared" si="0"/>
        <v>17.962253118503121</v>
      </c>
      <c r="L6" s="19">
        <f t="shared" si="4"/>
        <v>18</v>
      </c>
      <c r="M6" s="23">
        <v>2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2">
        <v>0.5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3">
        <v>1</v>
      </c>
      <c r="Z6" s="13">
        <v>1</v>
      </c>
      <c r="AA6" s="13">
        <v>1</v>
      </c>
      <c r="AB6" s="13">
        <v>0</v>
      </c>
      <c r="AC6" s="13">
        <v>1</v>
      </c>
      <c r="AD6" s="6">
        <v>1</v>
      </c>
      <c r="AE6" s="6">
        <v>1</v>
      </c>
      <c r="AF6" s="6">
        <v>1</v>
      </c>
      <c r="AG6" s="6">
        <v>0</v>
      </c>
      <c r="AH6" s="6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24">
        <v>1</v>
      </c>
      <c r="AT6" s="24">
        <v>1</v>
      </c>
      <c r="AU6" s="24">
        <v>1</v>
      </c>
      <c r="AV6" s="24">
        <v>1</v>
      </c>
      <c r="AW6" s="24">
        <v>1</v>
      </c>
      <c r="AX6" s="24">
        <v>1</v>
      </c>
      <c r="AY6" s="24">
        <v>1</v>
      </c>
      <c r="AZ6" s="25">
        <v>0</v>
      </c>
      <c r="BA6" s="25">
        <v>0</v>
      </c>
      <c r="BB6" s="25">
        <v>0</v>
      </c>
      <c r="BC6" s="25">
        <v>1</v>
      </c>
      <c r="BD6" s="18">
        <v>0</v>
      </c>
    </row>
    <row r="7" spans="1:56" s="1" customFormat="1" x14ac:dyDescent="0.25">
      <c r="A7" s="15" t="s">
        <v>10</v>
      </c>
      <c r="B7" s="15" t="s">
        <v>11</v>
      </c>
      <c r="C7" s="18">
        <v>0</v>
      </c>
      <c r="D7" s="19">
        <v>14.5</v>
      </c>
      <c r="E7" s="19">
        <v>12.884615384615385</v>
      </c>
      <c r="F7" s="19">
        <v>16.988175675675677</v>
      </c>
      <c r="G7" s="19">
        <v>9.4594594594594597</v>
      </c>
      <c r="H7" s="19">
        <f t="shared" si="1"/>
        <v>13.458062629937631</v>
      </c>
      <c r="I7" s="20">
        <f t="shared" si="2"/>
        <v>14</v>
      </c>
      <c r="J7" s="21">
        <f t="shared" si="3"/>
        <v>14</v>
      </c>
      <c r="K7" s="22">
        <f t="shared" si="0"/>
        <v>13.729031314968815</v>
      </c>
      <c r="L7" s="19">
        <f t="shared" si="4"/>
        <v>14</v>
      </c>
      <c r="M7" s="23">
        <v>0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2">
        <v>0.5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3">
        <v>1</v>
      </c>
      <c r="Z7" s="13">
        <v>1</v>
      </c>
      <c r="AA7" s="13">
        <v>1</v>
      </c>
      <c r="AB7" s="13">
        <v>1</v>
      </c>
      <c r="AC7" s="13">
        <v>0</v>
      </c>
      <c r="AD7" s="6">
        <v>1</v>
      </c>
      <c r="AE7" s="6">
        <v>1</v>
      </c>
      <c r="AF7" s="6">
        <v>1</v>
      </c>
      <c r="AG7" s="6">
        <v>0</v>
      </c>
      <c r="AH7" s="6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0</v>
      </c>
      <c r="AP7" s="3">
        <v>0</v>
      </c>
      <c r="AQ7" s="3">
        <v>0</v>
      </c>
      <c r="AR7" s="3">
        <v>1</v>
      </c>
      <c r="AS7" s="24">
        <v>1</v>
      </c>
      <c r="AT7" s="24">
        <v>0</v>
      </c>
      <c r="AU7" s="24">
        <v>1</v>
      </c>
      <c r="AV7" s="24">
        <v>0</v>
      </c>
      <c r="AW7" s="24">
        <v>0</v>
      </c>
      <c r="AX7" s="24">
        <v>0</v>
      </c>
      <c r="AY7" s="24">
        <v>1</v>
      </c>
      <c r="AZ7" s="25">
        <v>0</v>
      </c>
      <c r="BA7" s="25">
        <v>0</v>
      </c>
      <c r="BB7" s="25">
        <v>0</v>
      </c>
      <c r="BC7" s="25">
        <v>1</v>
      </c>
      <c r="BD7" s="18">
        <v>0</v>
      </c>
    </row>
    <row r="8" spans="1:56" s="1" customFormat="1" x14ac:dyDescent="0.25">
      <c r="A8" s="15" t="s">
        <v>12</v>
      </c>
      <c r="B8" s="15" t="s">
        <v>13</v>
      </c>
      <c r="C8" s="18">
        <v>0</v>
      </c>
      <c r="D8" s="19">
        <v>15</v>
      </c>
      <c r="E8" s="19">
        <v>15.576923076923077</v>
      </c>
      <c r="F8" s="19">
        <v>14.594594594594595</v>
      </c>
      <c r="G8" s="19">
        <v>17.027027027027025</v>
      </c>
      <c r="H8" s="19">
        <f t="shared" si="1"/>
        <v>15.549636174636174</v>
      </c>
      <c r="I8" s="20">
        <f t="shared" si="2"/>
        <v>12.5</v>
      </c>
      <c r="J8" s="21">
        <f t="shared" si="3"/>
        <v>13</v>
      </c>
      <c r="K8" s="22">
        <f t="shared" si="0"/>
        <v>14.024818087318087</v>
      </c>
      <c r="L8" s="19">
        <f t="shared" si="4"/>
        <v>14</v>
      </c>
      <c r="M8" s="23">
        <v>0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2">
        <v>0.5</v>
      </c>
      <c r="T8" s="12">
        <v>1</v>
      </c>
      <c r="U8" s="12">
        <v>0</v>
      </c>
      <c r="V8" s="12">
        <v>1</v>
      </c>
      <c r="W8" s="12">
        <v>1</v>
      </c>
      <c r="X8" s="12">
        <v>1</v>
      </c>
      <c r="Y8" s="3">
        <v>1</v>
      </c>
      <c r="Z8" s="13">
        <v>1</v>
      </c>
      <c r="AA8" s="13">
        <v>1</v>
      </c>
      <c r="AB8" s="13">
        <v>0</v>
      </c>
      <c r="AC8" s="13">
        <v>0</v>
      </c>
      <c r="AD8" s="6">
        <v>1</v>
      </c>
      <c r="AE8" s="6">
        <v>1</v>
      </c>
      <c r="AF8" s="6">
        <v>1</v>
      </c>
      <c r="AG8" s="6">
        <v>0</v>
      </c>
      <c r="AH8" s="6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</v>
      </c>
      <c r="AO8" s="3">
        <v>0</v>
      </c>
      <c r="AP8" s="3">
        <v>1</v>
      </c>
      <c r="AQ8" s="3">
        <v>1</v>
      </c>
      <c r="AR8" s="3">
        <v>1</v>
      </c>
      <c r="AS8" s="24">
        <v>0</v>
      </c>
      <c r="AT8" s="24">
        <v>0</v>
      </c>
      <c r="AU8" s="24">
        <v>1</v>
      </c>
      <c r="AV8" s="24">
        <v>0</v>
      </c>
      <c r="AW8" s="24">
        <v>0</v>
      </c>
      <c r="AX8" s="24">
        <v>0</v>
      </c>
      <c r="AY8" s="24">
        <v>0</v>
      </c>
      <c r="AZ8" s="25">
        <v>0</v>
      </c>
      <c r="BA8" s="25">
        <v>0</v>
      </c>
      <c r="BB8" s="25">
        <v>0</v>
      </c>
      <c r="BC8" s="25">
        <v>1</v>
      </c>
      <c r="BD8" s="18">
        <v>0</v>
      </c>
    </row>
    <row r="9" spans="1:56" s="1" customFormat="1" x14ac:dyDescent="0.25">
      <c r="A9" s="15" t="s">
        <v>14</v>
      </c>
      <c r="B9" s="15" t="s">
        <v>15</v>
      </c>
      <c r="C9" s="18">
        <v>1</v>
      </c>
      <c r="D9" s="19">
        <v>12</v>
      </c>
      <c r="E9" s="19">
        <v>10.384615384615385</v>
      </c>
      <c r="F9" s="19">
        <v>9.1891891891891895</v>
      </c>
      <c r="G9" s="19">
        <v>10.54054054054054</v>
      </c>
      <c r="H9" s="19">
        <f t="shared" si="1"/>
        <v>10.528586278586278</v>
      </c>
      <c r="I9" s="20">
        <f t="shared" si="2"/>
        <v>15.75</v>
      </c>
      <c r="J9" s="21">
        <f t="shared" si="3"/>
        <v>16</v>
      </c>
      <c r="K9" s="22">
        <f t="shared" si="0"/>
        <v>13.139293139293139</v>
      </c>
      <c r="L9" s="19">
        <f t="shared" si="4"/>
        <v>13</v>
      </c>
      <c r="M9" s="23">
        <v>0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2">
        <v>0.5</v>
      </c>
      <c r="T9" s="12">
        <v>1</v>
      </c>
      <c r="U9" s="12">
        <v>1</v>
      </c>
      <c r="V9" s="12">
        <v>1</v>
      </c>
      <c r="W9" s="12">
        <v>1</v>
      </c>
      <c r="X9" s="12">
        <v>0</v>
      </c>
      <c r="Y9" s="3">
        <v>1</v>
      </c>
      <c r="Z9" s="13">
        <v>1</v>
      </c>
      <c r="AA9" s="13">
        <v>1</v>
      </c>
      <c r="AB9" s="13">
        <v>0</v>
      </c>
      <c r="AC9" s="13">
        <v>0</v>
      </c>
      <c r="AD9" s="6">
        <v>1</v>
      </c>
      <c r="AE9" s="6">
        <v>1</v>
      </c>
      <c r="AF9" s="6">
        <v>1</v>
      </c>
      <c r="AG9" s="6">
        <v>0</v>
      </c>
      <c r="AH9" s="6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24">
        <v>1</v>
      </c>
      <c r="AT9" s="24">
        <v>1</v>
      </c>
      <c r="AU9" s="24">
        <v>1</v>
      </c>
      <c r="AV9" s="24">
        <v>1</v>
      </c>
      <c r="AW9" s="24">
        <v>1</v>
      </c>
      <c r="AX9" s="24">
        <v>0</v>
      </c>
      <c r="AY9" s="24">
        <v>1</v>
      </c>
      <c r="AZ9" s="25">
        <v>0</v>
      </c>
      <c r="BA9" s="25">
        <v>0</v>
      </c>
      <c r="BB9" s="25">
        <v>0</v>
      </c>
      <c r="BC9" s="25">
        <v>0</v>
      </c>
      <c r="BD9" s="18">
        <v>0</v>
      </c>
    </row>
    <row r="10" spans="1:56" s="1" customFormat="1" x14ac:dyDescent="0.25">
      <c r="A10" s="15" t="s">
        <v>10</v>
      </c>
      <c r="B10" s="15" t="s">
        <v>16</v>
      </c>
      <c r="C10" s="18">
        <v>0</v>
      </c>
      <c r="D10" s="19">
        <v>18.5</v>
      </c>
      <c r="E10" s="19">
        <v>20</v>
      </c>
      <c r="F10" s="19">
        <v>20</v>
      </c>
      <c r="G10" s="19">
        <v>19.72972972972973</v>
      </c>
      <c r="H10" s="19">
        <f t="shared" si="1"/>
        <v>19.557432432432432</v>
      </c>
      <c r="I10" s="20">
        <f t="shared" si="2"/>
        <v>19</v>
      </c>
      <c r="J10" s="21">
        <f t="shared" si="3"/>
        <v>19</v>
      </c>
      <c r="K10" s="22">
        <f t="shared" si="0"/>
        <v>19.278716216216218</v>
      </c>
      <c r="L10" s="19">
        <f t="shared" si="4"/>
        <v>19</v>
      </c>
      <c r="M10" s="23">
        <v>2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2">
        <v>0.5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3">
        <v>1</v>
      </c>
      <c r="Z10" s="13">
        <v>1</v>
      </c>
      <c r="AA10" s="13">
        <v>1</v>
      </c>
      <c r="AB10" s="13">
        <v>1</v>
      </c>
      <c r="AC10" s="13">
        <v>1</v>
      </c>
      <c r="AD10" s="6">
        <v>1</v>
      </c>
      <c r="AE10" s="6">
        <v>1</v>
      </c>
      <c r="AF10" s="6">
        <v>1</v>
      </c>
      <c r="AG10" s="6">
        <v>0</v>
      </c>
      <c r="AH10" s="6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24">
        <v>1</v>
      </c>
      <c r="AT10" s="24">
        <v>1</v>
      </c>
      <c r="AU10" s="24">
        <v>1</v>
      </c>
      <c r="AV10" s="24">
        <v>1</v>
      </c>
      <c r="AW10" s="24">
        <v>1</v>
      </c>
      <c r="AX10" s="24">
        <v>1</v>
      </c>
      <c r="AY10" s="24">
        <v>1</v>
      </c>
      <c r="AZ10" s="25">
        <v>0</v>
      </c>
      <c r="BA10" s="25">
        <v>0</v>
      </c>
      <c r="BB10" s="25">
        <v>0</v>
      </c>
      <c r="BC10" s="25">
        <v>1</v>
      </c>
      <c r="BD10" s="18">
        <v>0</v>
      </c>
    </row>
    <row r="11" spans="1:56" s="1" customFormat="1" x14ac:dyDescent="0.25">
      <c r="A11" s="15" t="s">
        <v>17</v>
      </c>
      <c r="B11" s="15" t="s">
        <v>18</v>
      </c>
      <c r="C11" s="18">
        <v>0</v>
      </c>
      <c r="D11" s="19">
        <v>19</v>
      </c>
      <c r="E11" s="19">
        <v>16.923076923076923</v>
      </c>
      <c r="F11" s="19">
        <v>15.510135135135137</v>
      </c>
      <c r="G11" s="19">
        <v>16.216216216216218</v>
      </c>
      <c r="H11" s="19">
        <f t="shared" si="1"/>
        <v>16.912357068607069</v>
      </c>
      <c r="I11" s="20">
        <f t="shared" si="2"/>
        <v>18.5</v>
      </c>
      <c r="J11" s="21">
        <f t="shared" si="3"/>
        <v>19</v>
      </c>
      <c r="K11" s="22">
        <f t="shared" si="0"/>
        <v>17.706178534303533</v>
      </c>
      <c r="L11" s="19">
        <f t="shared" si="4"/>
        <v>18</v>
      </c>
      <c r="M11" s="23">
        <v>2</v>
      </c>
      <c r="N11" s="10">
        <v>0.5</v>
      </c>
      <c r="O11" s="10">
        <v>1</v>
      </c>
      <c r="P11" s="10">
        <v>1</v>
      </c>
      <c r="Q11" s="10">
        <v>1</v>
      </c>
      <c r="R11" s="10">
        <v>1</v>
      </c>
      <c r="S11" s="12">
        <v>0.5</v>
      </c>
      <c r="T11" s="12">
        <v>1</v>
      </c>
      <c r="U11" s="12">
        <v>1</v>
      </c>
      <c r="V11" s="12">
        <v>1</v>
      </c>
      <c r="W11" s="12">
        <v>1</v>
      </c>
      <c r="X11" s="12">
        <v>1</v>
      </c>
      <c r="Y11" s="3">
        <v>1</v>
      </c>
      <c r="Z11" s="13">
        <v>1</v>
      </c>
      <c r="AA11" s="13">
        <v>1</v>
      </c>
      <c r="AB11" s="13">
        <v>1</v>
      </c>
      <c r="AC11" s="13">
        <v>1</v>
      </c>
      <c r="AD11" s="6">
        <v>1</v>
      </c>
      <c r="AE11" s="6">
        <v>1</v>
      </c>
      <c r="AF11" s="6">
        <v>1</v>
      </c>
      <c r="AG11" s="6">
        <v>0</v>
      </c>
      <c r="AH11" s="6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24">
        <v>1</v>
      </c>
      <c r="AT11" s="24">
        <v>1</v>
      </c>
      <c r="AU11" s="24">
        <v>1</v>
      </c>
      <c r="AV11" s="24">
        <v>1</v>
      </c>
      <c r="AW11" s="24">
        <v>1</v>
      </c>
      <c r="AX11" s="24">
        <v>1</v>
      </c>
      <c r="AY11" s="24">
        <v>1</v>
      </c>
      <c r="AZ11" s="25">
        <v>0</v>
      </c>
      <c r="BA11" s="25">
        <v>0</v>
      </c>
      <c r="BB11" s="25">
        <v>0</v>
      </c>
      <c r="BC11" s="25">
        <v>0</v>
      </c>
      <c r="BD11" s="18">
        <v>-1</v>
      </c>
    </row>
    <row r="12" spans="1:56" s="1" customFormat="1" x14ac:dyDescent="0.25">
      <c r="A12" s="15" t="s">
        <v>19</v>
      </c>
      <c r="B12" s="15" t="s">
        <v>20</v>
      </c>
      <c r="C12" s="18">
        <v>1</v>
      </c>
      <c r="D12" s="19">
        <v>20</v>
      </c>
      <c r="E12" s="19">
        <v>20</v>
      </c>
      <c r="F12" s="19">
        <v>20</v>
      </c>
      <c r="G12" s="19">
        <v>19.45945945945946</v>
      </c>
      <c r="H12" s="19">
        <f t="shared" si="1"/>
        <v>19.864864864864863</v>
      </c>
      <c r="I12" s="20">
        <f t="shared" si="2"/>
        <v>20</v>
      </c>
      <c r="J12" s="21">
        <f t="shared" si="3"/>
        <v>20</v>
      </c>
      <c r="K12" s="22">
        <f t="shared" si="0"/>
        <v>19.932432432432432</v>
      </c>
      <c r="L12" s="19">
        <f t="shared" si="4"/>
        <v>20</v>
      </c>
      <c r="M12" s="23">
        <v>2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2">
        <v>0.5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3">
        <v>1</v>
      </c>
      <c r="Z12" s="13">
        <v>1</v>
      </c>
      <c r="AA12" s="13">
        <v>1</v>
      </c>
      <c r="AB12" s="13">
        <v>1</v>
      </c>
      <c r="AC12" s="13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24">
        <v>1</v>
      </c>
      <c r="AT12" s="24">
        <v>1</v>
      </c>
      <c r="AU12" s="24">
        <v>1</v>
      </c>
      <c r="AV12" s="24">
        <v>1</v>
      </c>
      <c r="AW12" s="24">
        <v>1</v>
      </c>
      <c r="AX12" s="24">
        <v>1</v>
      </c>
      <c r="AY12" s="24">
        <v>1</v>
      </c>
      <c r="AZ12" s="25">
        <v>1</v>
      </c>
      <c r="BA12" s="25">
        <v>1</v>
      </c>
      <c r="BB12" s="25">
        <v>1</v>
      </c>
      <c r="BC12" s="25">
        <v>1</v>
      </c>
      <c r="BD12" s="18">
        <v>0</v>
      </c>
    </row>
    <row r="13" spans="1:56" s="1" customFormat="1" x14ac:dyDescent="0.25">
      <c r="A13" s="15" t="s">
        <v>21</v>
      </c>
      <c r="B13" s="15" t="s">
        <v>22</v>
      </c>
      <c r="C13" s="18">
        <v>0</v>
      </c>
      <c r="D13" s="19">
        <v>20</v>
      </c>
      <c r="E13" s="19">
        <v>12.692307692307692</v>
      </c>
      <c r="F13" s="19">
        <v>7.1621621621621623</v>
      </c>
      <c r="G13" s="19">
        <v>13.243243243243244</v>
      </c>
      <c r="H13" s="19">
        <f t="shared" si="1"/>
        <v>13.274428274428274</v>
      </c>
      <c r="I13" s="20">
        <f t="shared" si="2"/>
        <v>19.25</v>
      </c>
      <c r="J13" s="21">
        <f t="shared" si="3"/>
        <v>19</v>
      </c>
      <c r="K13" s="22">
        <f t="shared" si="0"/>
        <v>16.262214137214137</v>
      </c>
      <c r="L13" s="19">
        <f t="shared" si="4"/>
        <v>16</v>
      </c>
      <c r="M13" s="23">
        <v>2</v>
      </c>
      <c r="N13" s="10">
        <v>0.5</v>
      </c>
      <c r="O13" s="10">
        <v>1</v>
      </c>
      <c r="P13" s="10">
        <v>1</v>
      </c>
      <c r="Q13" s="10">
        <v>1</v>
      </c>
      <c r="R13" s="10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3">
        <v>1</v>
      </c>
      <c r="Z13" s="13">
        <v>1</v>
      </c>
      <c r="AA13" s="13">
        <v>1</v>
      </c>
      <c r="AB13" s="13">
        <v>1</v>
      </c>
      <c r="AC13" s="13">
        <v>1</v>
      </c>
      <c r="AD13" s="6">
        <v>1</v>
      </c>
      <c r="AE13" s="6">
        <v>1</v>
      </c>
      <c r="AF13" s="6">
        <v>1</v>
      </c>
      <c r="AG13" s="6">
        <v>0</v>
      </c>
      <c r="AH13" s="6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24">
        <v>1</v>
      </c>
      <c r="AT13" s="24">
        <v>1</v>
      </c>
      <c r="AU13" s="24">
        <v>1</v>
      </c>
      <c r="AV13" s="24">
        <v>1</v>
      </c>
      <c r="AW13" s="24">
        <v>1</v>
      </c>
      <c r="AX13" s="24">
        <v>1</v>
      </c>
      <c r="AY13" s="24">
        <v>1</v>
      </c>
      <c r="AZ13" s="25">
        <v>1</v>
      </c>
      <c r="BA13" s="25">
        <v>0</v>
      </c>
      <c r="BB13" s="25">
        <v>0</v>
      </c>
      <c r="BC13" s="25">
        <v>1</v>
      </c>
      <c r="BD13" s="18">
        <v>1</v>
      </c>
    </row>
    <row r="14" spans="1:56" s="1" customFormat="1" x14ac:dyDescent="0.25">
      <c r="A14" s="15" t="s">
        <v>23</v>
      </c>
      <c r="B14" s="15" t="s">
        <v>24</v>
      </c>
      <c r="C14" s="18">
        <v>1</v>
      </c>
      <c r="D14" s="19">
        <v>15</v>
      </c>
      <c r="E14" s="19">
        <v>9.2307692307692317</v>
      </c>
      <c r="F14" s="19">
        <v>15</v>
      </c>
      <c r="G14" s="19">
        <v>19.189189189189189</v>
      </c>
      <c r="H14" s="19">
        <f t="shared" si="1"/>
        <v>14.604989604989605</v>
      </c>
      <c r="I14" s="20">
        <f t="shared" si="2"/>
        <v>18</v>
      </c>
      <c r="J14" s="21">
        <f t="shared" si="3"/>
        <v>18</v>
      </c>
      <c r="K14" s="22">
        <f t="shared" si="0"/>
        <v>16.302494802494802</v>
      </c>
      <c r="L14" s="19">
        <f t="shared" si="4"/>
        <v>16</v>
      </c>
      <c r="M14" s="23">
        <v>2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2">
        <v>0.5</v>
      </c>
      <c r="T14" s="12">
        <v>0</v>
      </c>
      <c r="U14" s="12">
        <v>1</v>
      </c>
      <c r="V14" s="12">
        <v>1</v>
      </c>
      <c r="W14" s="12">
        <v>1</v>
      </c>
      <c r="X14" s="12">
        <v>0</v>
      </c>
      <c r="Y14" s="3">
        <v>1</v>
      </c>
      <c r="Z14" s="13">
        <v>1</v>
      </c>
      <c r="AA14" s="13">
        <v>1</v>
      </c>
      <c r="AB14" s="13">
        <v>1</v>
      </c>
      <c r="AC14" s="13">
        <v>1</v>
      </c>
      <c r="AD14" s="6">
        <v>1</v>
      </c>
      <c r="AE14" s="6">
        <v>1</v>
      </c>
      <c r="AF14" s="6">
        <v>1</v>
      </c>
      <c r="AG14" s="6">
        <v>0</v>
      </c>
      <c r="AH14" s="6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24">
        <v>1</v>
      </c>
      <c r="AT14" s="24">
        <v>1</v>
      </c>
      <c r="AU14" s="24">
        <v>1</v>
      </c>
      <c r="AV14" s="24">
        <v>1</v>
      </c>
      <c r="AW14" s="24">
        <v>1</v>
      </c>
      <c r="AX14" s="24">
        <v>1</v>
      </c>
      <c r="AY14" s="24">
        <v>1</v>
      </c>
      <c r="AZ14" s="25">
        <v>0</v>
      </c>
      <c r="BA14" s="25">
        <v>0</v>
      </c>
      <c r="BB14" s="25">
        <v>0</v>
      </c>
      <c r="BC14" s="25">
        <v>1</v>
      </c>
      <c r="BD14" s="18">
        <v>1</v>
      </c>
    </row>
    <row r="15" spans="1:56" s="1" customFormat="1" x14ac:dyDescent="0.25">
      <c r="A15" s="15" t="s">
        <v>25</v>
      </c>
      <c r="B15" s="15" t="s">
        <v>26</v>
      </c>
      <c r="C15" s="18">
        <v>1</v>
      </c>
      <c r="D15" s="19">
        <v>16.5</v>
      </c>
      <c r="E15" s="19">
        <v>8.6538461538461533</v>
      </c>
      <c r="F15" s="19">
        <v>11.891891891891893</v>
      </c>
      <c r="G15" s="19">
        <v>10</v>
      </c>
      <c r="H15" s="19">
        <f t="shared" si="1"/>
        <v>11.761434511434512</v>
      </c>
      <c r="I15" s="20">
        <f t="shared" si="2"/>
        <v>16.75</v>
      </c>
      <c r="J15" s="21">
        <f t="shared" si="3"/>
        <v>17</v>
      </c>
      <c r="K15" s="22">
        <f t="shared" si="0"/>
        <v>14.255717255717256</v>
      </c>
      <c r="L15" s="19">
        <f t="shared" si="4"/>
        <v>14</v>
      </c>
      <c r="M15" s="23">
        <v>0</v>
      </c>
      <c r="N15" s="10">
        <v>1</v>
      </c>
      <c r="O15" s="10">
        <v>0.5</v>
      </c>
      <c r="P15" s="10">
        <v>1</v>
      </c>
      <c r="Q15" s="10">
        <v>1</v>
      </c>
      <c r="R15" s="10">
        <v>1</v>
      </c>
      <c r="S15" s="12">
        <v>0.5</v>
      </c>
      <c r="T15" s="12">
        <v>1</v>
      </c>
      <c r="U15" s="12">
        <v>0</v>
      </c>
      <c r="V15" s="12">
        <v>0</v>
      </c>
      <c r="W15" s="12">
        <v>1</v>
      </c>
      <c r="X15" s="12">
        <v>1</v>
      </c>
      <c r="Y15" s="3">
        <v>1</v>
      </c>
      <c r="Z15" s="13">
        <v>1</v>
      </c>
      <c r="AA15" s="13">
        <v>1</v>
      </c>
      <c r="AB15" s="13">
        <v>1</v>
      </c>
      <c r="AC15" s="13">
        <v>1</v>
      </c>
      <c r="AD15" s="6">
        <v>1</v>
      </c>
      <c r="AE15" s="6">
        <v>1</v>
      </c>
      <c r="AF15" s="6">
        <v>1</v>
      </c>
      <c r="AG15" s="6">
        <v>0</v>
      </c>
      <c r="AH15" s="6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24">
        <v>1</v>
      </c>
      <c r="AT15" s="24">
        <v>1</v>
      </c>
      <c r="AU15" s="24">
        <v>1</v>
      </c>
      <c r="AV15" s="24">
        <v>1</v>
      </c>
      <c r="AW15" s="24">
        <v>1</v>
      </c>
      <c r="AX15" s="24">
        <v>1</v>
      </c>
      <c r="AY15" s="24">
        <v>1</v>
      </c>
      <c r="AZ15" s="25">
        <v>0</v>
      </c>
      <c r="BA15" s="25">
        <v>0</v>
      </c>
      <c r="BB15" s="25">
        <v>0</v>
      </c>
      <c r="BC15" s="25">
        <v>1</v>
      </c>
      <c r="BD15" s="18">
        <v>0</v>
      </c>
    </row>
    <row r="16" spans="1:56" s="1" customFormat="1" x14ac:dyDescent="0.25">
      <c r="A16" s="15" t="s">
        <v>27</v>
      </c>
      <c r="B16" s="15" t="s">
        <v>28</v>
      </c>
      <c r="C16" s="18">
        <v>1</v>
      </c>
      <c r="D16" s="19">
        <v>7.5</v>
      </c>
      <c r="E16" s="19">
        <v>8.0769230769230766</v>
      </c>
      <c r="F16" s="19">
        <v>12.027027027027026</v>
      </c>
      <c r="G16" s="19">
        <v>12.432432432432432</v>
      </c>
      <c r="H16" s="19">
        <f t="shared" si="1"/>
        <v>10.009095634095633</v>
      </c>
      <c r="I16" s="20">
        <f t="shared" si="2"/>
        <v>15</v>
      </c>
      <c r="J16" s="21">
        <f t="shared" si="3"/>
        <v>15</v>
      </c>
      <c r="K16" s="22">
        <f t="shared" si="0"/>
        <v>12.504547817047817</v>
      </c>
      <c r="L16" s="19">
        <f t="shared" si="4"/>
        <v>13</v>
      </c>
      <c r="M16" s="23">
        <v>0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2">
        <v>0.5</v>
      </c>
      <c r="T16" s="12">
        <v>0</v>
      </c>
      <c r="U16" s="12">
        <v>1</v>
      </c>
      <c r="V16" s="12">
        <v>1</v>
      </c>
      <c r="W16" s="12">
        <v>1</v>
      </c>
      <c r="X16" s="12">
        <v>0</v>
      </c>
      <c r="Y16" s="3">
        <v>1</v>
      </c>
      <c r="Z16" s="13">
        <v>1</v>
      </c>
      <c r="AA16" s="13">
        <v>1</v>
      </c>
      <c r="AB16" s="13">
        <v>1</v>
      </c>
      <c r="AC16" s="13">
        <v>1</v>
      </c>
      <c r="AD16" s="6">
        <v>1</v>
      </c>
      <c r="AE16" s="6">
        <v>1</v>
      </c>
      <c r="AF16" s="6">
        <v>1</v>
      </c>
      <c r="AG16" s="6">
        <v>0</v>
      </c>
      <c r="AH16" s="6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24">
        <v>1</v>
      </c>
      <c r="AT16" s="24">
        <v>0</v>
      </c>
      <c r="AU16" s="24">
        <v>0</v>
      </c>
      <c r="AV16" s="24">
        <v>0</v>
      </c>
      <c r="AW16" s="24">
        <v>1</v>
      </c>
      <c r="AX16" s="24">
        <v>1</v>
      </c>
      <c r="AY16" s="24">
        <v>0</v>
      </c>
      <c r="AZ16" s="25">
        <v>0</v>
      </c>
      <c r="BA16" s="25">
        <v>0</v>
      </c>
      <c r="BB16" s="25">
        <v>0</v>
      </c>
      <c r="BC16" s="25">
        <v>1</v>
      </c>
      <c r="BD16" s="18">
        <v>0</v>
      </c>
    </row>
    <row r="17" spans="1:56" s="1" customFormat="1" x14ac:dyDescent="0.25">
      <c r="A17" s="15" t="s">
        <v>29</v>
      </c>
      <c r="B17" s="15" t="s">
        <v>30</v>
      </c>
      <c r="C17" s="18">
        <v>0</v>
      </c>
      <c r="D17" s="19">
        <v>19.5</v>
      </c>
      <c r="E17" s="19">
        <v>12.884615384615385</v>
      </c>
      <c r="F17" s="19">
        <v>16.809121621621621</v>
      </c>
      <c r="G17" s="19">
        <v>15.945945945945946</v>
      </c>
      <c r="H17" s="19">
        <f t="shared" si="1"/>
        <v>16.284920738045738</v>
      </c>
      <c r="I17" s="20">
        <f t="shared" si="2"/>
        <v>19.25</v>
      </c>
      <c r="J17" s="21">
        <f t="shared" si="3"/>
        <v>19</v>
      </c>
      <c r="K17" s="22">
        <f t="shared" si="0"/>
        <v>17.767460369022871</v>
      </c>
      <c r="L17" s="19">
        <f t="shared" si="4"/>
        <v>18</v>
      </c>
      <c r="M17" s="23">
        <v>2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2">
        <v>0.5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3">
        <v>1</v>
      </c>
      <c r="Z17" s="13">
        <v>1</v>
      </c>
      <c r="AA17" s="13">
        <v>1</v>
      </c>
      <c r="AB17" s="13">
        <v>1</v>
      </c>
      <c r="AC17" s="13">
        <v>1</v>
      </c>
      <c r="AD17" s="6">
        <v>1</v>
      </c>
      <c r="AE17" s="6">
        <v>1</v>
      </c>
      <c r="AF17" s="6">
        <v>1</v>
      </c>
      <c r="AG17" s="6">
        <v>0</v>
      </c>
      <c r="AH17" s="6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24">
        <v>1</v>
      </c>
      <c r="AT17" s="24">
        <v>1</v>
      </c>
      <c r="AU17" s="24">
        <v>1</v>
      </c>
      <c r="AV17" s="24">
        <v>1</v>
      </c>
      <c r="AW17" s="24">
        <v>1</v>
      </c>
      <c r="AX17" s="24">
        <v>1</v>
      </c>
      <c r="AY17" s="24">
        <v>1</v>
      </c>
      <c r="AZ17" s="25">
        <v>0</v>
      </c>
      <c r="BA17" s="25">
        <v>1</v>
      </c>
      <c r="BB17" s="25">
        <v>0</v>
      </c>
      <c r="BC17" s="25">
        <v>1</v>
      </c>
      <c r="BD17" s="18">
        <v>0</v>
      </c>
    </row>
    <row r="18" spans="1:56" s="1" customFormat="1" x14ac:dyDescent="0.25">
      <c r="A18" s="15" t="s">
        <v>31</v>
      </c>
      <c r="B18" s="15" t="s">
        <v>32</v>
      </c>
      <c r="C18" s="18">
        <v>1</v>
      </c>
      <c r="D18" s="19">
        <v>13</v>
      </c>
      <c r="E18" s="19">
        <v>9.0384615384615383</v>
      </c>
      <c r="F18" s="19">
        <v>11.891891891891893</v>
      </c>
      <c r="G18" s="19">
        <v>13.243243243243244</v>
      </c>
      <c r="H18" s="19">
        <f t="shared" si="1"/>
        <v>11.793399168399169</v>
      </c>
      <c r="I18" s="20">
        <f t="shared" si="2"/>
        <v>15.75</v>
      </c>
      <c r="J18" s="21">
        <f t="shared" si="3"/>
        <v>16</v>
      </c>
      <c r="K18" s="22">
        <f t="shared" si="0"/>
        <v>13.771699584199585</v>
      </c>
      <c r="L18" s="19">
        <f t="shared" si="4"/>
        <v>14</v>
      </c>
      <c r="M18" s="23">
        <v>2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2">
        <v>0.5</v>
      </c>
      <c r="T18" s="12">
        <v>0</v>
      </c>
      <c r="U18" s="12">
        <v>1</v>
      </c>
      <c r="V18" s="12">
        <v>1</v>
      </c>
      <c r="W18" s="12">
        <v>1</v>
      </c>
      <c r="X18" s="12">
        <v>0</v>
      </c>
      <c r="Y18" s="3">
        <v>1</v>
      </c>
      <c r="Z18" s="13">
        <v>1</v>
      </c>
      <c r="AA18" s="13">
        <v>1</v>
      </c>
      <c r="AB18" s="13">
        <v>1</v>
      </c>
      <c r="AC18" s="13">
        <v>0</v>
      </c>
      <c r="AD18" s="6">
        <v>1</v>
      </c>
      <c r="AE18" s="6">
        <v>1</v>
      </c>
      <c r="AF18" s="6">
        <v>1</v>
      </c>
      <c r="AG18" s="6">
        <v>0</v>
      </c>
      <c r="AH18" s="6">
        <v>0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0</v>
      </c>
      <c r="AP18" s="3">
        <v>1</v>
      </c>
      <c r="AQ18" s="3">
        <v>0</v>
      </c>
      <c r="AR18" s="3">
        <v>1</v>
      </c>
      <c r="AS18" s="24">
        <v>1</v>
      </c>
      <c r="AT18" s="24">
        <v>1</v>
      </c>
      <c r="AU18" s="24">
        <v>1</v>
      </c>
      <c r="AV18" s="24">
        <v>1</v>
      </c>
      <c r="AW18" s="24">
        <v>1</v>
      </c>
      <c r="AX18" s="24">
        <v>1</v>
      </c>
      <c r="AY18" s="24">
        <v>1</v>
      </c>
      <c r="AZ18" s="25">
        <v>0</v>
      </c>
      <c r="BA18" s="25">
        <v>0</v>
      </c>
      <c r="BB18" s="25">
        <v>0</v>
      </c>
      <c r="BC18" s="25">
        <v>0</v>
      </c>
      <c r="BD18" s="18">
        <v>0</v>
      </c>
    </row>
    <row r="19" spans="1:56" s="1" customFormat="1" x14ac:dyDescent="0.25">
      <c r="A19" s="15" t="s">
        <v>33</v>
      </c>
      <c r="B19" s="15" t="s">
        <v>34</v>
      </c>
      <c r="C19" s="18">
        <v>1</v>
      </c>
      <c r="D19" s="19">
        <v>15.5</v>
      </c>
      <c r="E19" s="19">
        <v>19.23076923076923</v>
      </c>
      <c r="F19" s="19">
        <v>0</v>
      </c>
      <c r="G19" s="19">
        <v>14.324324324324325</v>
      </c>
      <c r="H19" s="19">
        <f t="shared" si="1"/>
        <v>12.263773388773387</v>
      </c>
      <c r="I19" s="20">
        <f t="shared" si="2"/>
        <v>17.5</v>
      </c>
      <c r="J19" s="21">
        <f t="shared" si="3"/>
        <v>18</v>
      </c>
      <c r="K19" s="22">
        <f t="shared" si="0"/>
        <v>14.881886694386694</v>
      </c>
      <c r="L19" s="19">
        <f t="shared" si="4"/>
        <v>15</v>
      </c>
      <c r="M19" s="23">
        <v>2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2">
        <v>0.5</v>
      </c>
      <c r="T19" s="12">
        <v>0</v>
      </c>
      <c r="U19" s="12">
        <v>1</v>
      </c>
      <c r="V19" s="12">
        <v>1</v>
      </c>
      <c r="W19" s="12">
        <v>1</v>
      </c>
      <c r="X19" s="12">
        <v>0</v>
      </c>
      <c r="Y19" s="3">
        <v>1</v>
      </c>
      <c r="Z19" s="13">
        <v>1</v>
      </c>
      <c r="AA19" s="13">
        <v>1</v>
      </c>
      <c r="AB19" s="13">
        <v>1</v>
      </c>
      <c r="AC19" s="13">
        <v>0</v>
      </c>
      <c r="AD19" s="6">
        <v>1</v>
      </c>
      <c r="AE19" s="6">
        <v>1</v>
      </c>
      <c r="AF19" s="6">
        <v>1</v>
      </c>
      <c r="AG19" s="6">
        <v>0</v>
      </c>
      <c r="AH19" s="6">
        <v>0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24">
        <v>1</v>
      </c>
      <c r="AT19" s="24">
        <v>1</v>
      </c>
      <c r="AU19" s="24">
        <v>1</v>
      </c>
      <c r="AV19" s="24">
        <v>1</v>
      </c>
      <c r="AW19" s="24">
        <v>1</v>
      </c>
      <c r="AX19" s="24">
        <v>1</v>
      </c>
      <c r="AY19" s="24">
        <v>1</v>
      </c>
      <c r="AZ19" s="25">
        <v>0</v>
      </c>
      <c r="BA19" s="25">
        <v>1</v>
      </c>
      <c r="BB19" s="25">
        <v>1</v>
      </c>
      <c r="BC19" s="25">
        <v>1</v>
      </c>
      <c r="BD19" s="18">
        <v>0</v>
      </c>
    </row>
    <row r="20" spans="1:56" s="1" customFormat="1" x14ac:dyDescent="0.25">
      <c r="A20" s="15" t="s">
        <v>35</v>
      </c>
      <c r="B20" s="15" t="s">
        <v>36</v>
      </c>
      <c r="C20" s="18">
        <v>1</v>
      </c>
      <c r="D20" s="19">
        <v>19</v>
      </c>
      <c r="E20" s="19">
        <v>9.4230769230769234</v>
      </c>
      <c r="F20" s="19">
        <v>16.800675675675677</v>
      </c>
      <c r="G20" s="19">
        <v>18.108108108108109</v>
      </c>
      <c r="H20" s="19">
        <f t="shared" si="1"/>
        <v>15.832965176715177</v>
      </c>
      <c r="I20" s="20">
        <f t="shared" si="2"/>
        <v>17.75</v>
      </c>
      <c r="J20" s="21">
        <f t="shared" si="3"/>
        <v>18</v>
      </c>
      <c r="K20" s="22">
        <f t="shared" si="0"/>
        <v>16.791482588357589</v>
      </c>
      <c r="L20" s="19">
        <f t="shared" si="4"/>
        <v>17</v>
      </c>
      <c r="M20" s="23">
        <v>2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2">
        <v>0.5</v>
      </c>
      <c r="T20" s="12">
        <v>1</v>
      </c>
      <c r="U20" s="12">
        <v>1</v>
      </c>
      <c r="V20" s="12">
        <v>1</v>
      </c>
      <c r="W20" s="12">
        <v>1</v>
      </c>
      <c r="X20" s="12">
        <v>0</v>
      </c>
      <c r="Y20" s="3">
        <v>1</v>
      </c>
      <c r="Z20" s="13">
        <v>1</v>
      </c>
      <c r="AA20" s="13">
        <v>1</v>
      </c>
      <c r="AB20" s="13">
        <v>0.5</v>
      </c>
      <c r="AC20" s="13">
        <v>1</v>
      </c>
      <c r="AD20" s="6">
        <v>1</v>
      </c>
      <c r="AE20" s="6">
        <v>1</v>
      </c>
      <c r="AF20" s="6">
        <v>1</v>
      </c>
      <c r="AG20" s="6">
        <v>0</v>
      </c>
      <c r="AH20" s="6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24">
        <v>1</v>
      </c>
      <c r="AT20" s="24">
        <v>1</v>
      </c>
      <c r="AU20" s="24">
        <v>0</v>
      </c>
      <c r="AV20" s="24">
        <v>1</v>
      </c>
      <c r="AW20" s="24">
        <v>1</v>
      </c>
      <c r="AX20" s="24">
        <v>1</v>
      </c>
      <c r="AY20" s="24">
        <v>1</v>
      </c>
      <c r="AZ20" s="25">
        <v>0</v>
      </c>
      <c r="BA20" s="25">
        <v>0</v>
      </c>
      <c r="BB20" s="25">
        <v>1</v>
      </c>
      <c r="BC20" s="25">
        <v>0</v>
      </c>
      <c r="BD20" s="18">
        <v>0</v>
      </c>
    </row>
    <row r="21" spans="1:56" s="1" customFormat="1" x14ac:dyDescent="0.25">
      <c r="A21" s="15" t="s">
        <v>37</v>
      </c>
      <c r="B21" s="15" t="s">
        <v>38</v>
      </c>
      <c r="C21" s="18">
        <v>1</v>
      </c>
      <c r="D21" s="19">
        <v>11</v>
      </c>
      <c r="E21" s="19">
        <v>10</v>
      </c>
      <c r="F21" s="19">
        <v>18.702702702702702</v>
      </c>
      <c r="G21" s="19">
        <v>12.702702702702702</v>
      </c>
      <c r="H21" s="19">
        <f t="shared" si="1"/>
        <v>13.101351351351351</v>
      </c>
      <c r="I21" s="20">
        <f t="shared" si="2"/>
        <v>15</v>
      </c>
      <c r="J21" s="21">
        <f t="shared" si="3"/>
        <v>15</v>
      </c>
      <c r="K21" s="22">
        <f t="shared" si="0"/>
        <v>14.050675675675675</v>
      </c>
      <c r="L21" s="19">
        <f t="shared" si="4"/>
        <v>14</v>
      </c>
      <c r="M21" s="23">
        <v>0</v>
      </c>
      <c r="N21" s="10">
        <v>1</v>
      </c>
      <c r="O21" s="10">
        <v>1</v>
      </c>
      <c r="P21" s="10">
        <v>1</v>
      </c>
      <c r="Q21" s="10">
        <v>1</v>
      </c>
      <c r="R21" s="10">
        <v>0</v>
      </c>
      <c r="S21" s="12">
        <v>0.5</v>
      </c>
      <c r="T21" s="12">
        <v>0</v>
      </c>
      <c r="U21" s="12">
        <v>1</v>
      </c>
      <c r="V21" s="12">
        <v>1</v>
      </c>
      <c r="W21" s="12">
        <v>1</v>
      </c>
      <c r="X21" s="12">
        <v>0</v>
      </c>
      <c r="Y21" s="3">
        <v>0</v>
      </c>
      <c r="Z21" s="13">
        <v>1</v>
      </c>
      <c r="AA21" s="13">
        <v>1</v>
      </c>
      <c r="AB21" s="13">
        <v>1</v>
      </c>
      <c r="AC21" s="13">
        <v>1</v>
      </c>
      <c r="AD21" s="6">
        <v>1</v>
      </c>
      <c r="AE21" s="6">
        <v>1</v>
      </c>
      <c r="AF21" s="6">
        <v>1</v>
      </c>
      <c r="AG21" s="6">
        <v>0</v>
      </c>
      <c r="AH21" s="6">
        <v>0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0</v>
      </c>
      <c r="AR21" s="3">
        <v>1</v>
      </c>
      <c r="AS21" s="24">
        <v>1</v>
      </c>
      <c r="AT21" s="24">
        <v>1</v>
      </c>
      <c r="AU21" s="24">
        <v>1</v>
      </c>
      <c r="AV21" s="24">
        <v>1</v>
      </c>
      <c r="AW21" s="24">
        <v>1</v>
      </c>
      <c r="AX21" s="24">
        <v>1</v>
      </c>
      <c r="AY21" s="24">
        <v>1</v>
      </c>
      <c r="AZ21" s="25">
        <v>0</v>
      </c>
      <c r="BA21" s="25">
        <v>0</v>
      </c>
      <c r="BB21" s="25">
        <v>0</v>
      </c>
      <c r="BC21" s="25">
        <v>1</v>
      </c>
      <c r="BD21" s="18">
        <v>1</v>
      </c>
    </row>
    <row r="22" spans="1:56" s="1" customFormat="1" x14ac:dyDescent="0.25">
      <c r="A22" s="15" t="s">
        <v>39</v>
      </c>
      <c r="B22" s="15" t="s">
        <v>40</v>
      </c>
      <c r="C22" s="18">
        <v>1</v>
      </c>
      <c r="D22" s="19">
        <v>19</v>
      </c>
      <c r="E22" s="19">
        <v>0</v>
      </c>
      <c r="F22" s="19">
        <v>8.378378378378379</v>
      </c>
      <c r="G22" s="19">
        <v>12.162162162162161</v>
      </c>
      <c r="H22" s="19">
        <f t="shared" si="1"/>
        <v>9.8851351351351351</v>
      </c>
      <c r="I22" s="20">
        <f t="shared" si="2"/>
        <v>0</v>
      </c>
      <c r="J22" s="21">
        <f t="shared" si="3"/>
        <v>0</v>
      </c>
      <c r="K22" s="22">
        <f t="shared" si="0"/>
        <v>4.9425675675675675</v>
      </c>
      <c r="L22" s="19">
        <f t="shared" si="4"/>
        <v>5</v>
      </c>
      <c r="M22" s="26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3">
        <v>0</v>
      </c>
      <c r="Z22" s="13">
        <v>0</v>
      </c>
      <c r="AA22" s="13">
        <v>0</v>
      </c>
      <c r="AB22" s="13">
        <v>0</v>
      </c>
      <c r="AC22" s="13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5">
        <v>0</v>
      </c>
      <c r="BA22" s="25">
        <v>0</v>
      </c>
      <c r="BB22" s="25">
        <v>0</v>
      </c>
      <c r="BC22" s="25">
        <v>0</v>
      </c>
      <c r="BD22" s="18">
        <v>0</v>
      </c>
    </row>
    <row r="23" spans="1:56" s="1" customFormat="1" x14ac:dyDescent="0.25">
      <c r="A23" s="15" t="s">
        <v>41</v>
      </c>
      <c r="B23" s="15" t="s">
        <v>42</v>
      </c>
      <c r="C23" s="18">
        <v>0</v>
      </c>
      <c r="D23" s="19">
        <v>17</v>
      </c>
      <c r="E23" s="19">
        <v>14.423076923076923</v>
      </c>
      <c r="F23" s="19">
        <v>15.447635135135137</v>
      </c>
      <c r="G23" s="19">
        <v>18.108108108108109</v>
      </c>
      <c r="H23" s="19">
        <f t="shared" si="1"/>
        <v>16.244705041580044</v>
      </c>
      <c r="I23" s="20">
        <f t="shared" si="2"/>
        <v>18</v>
      </c>
      <c r="J23" s="21">
        <f t="shared" si="3"/>
        <v>18</v>
      </c>
      <c r="K23" s="22">
        <f t="shared" si="0"/>
        <v>17.122352520790024</v>
      </c>
      <c r="L23" s="19">
        <f t="shared" si="4"/>
        <v>17</v>
      </c>
      <c r="M23" s="23">
        <v>2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2">
        <v>0.5</v>
      </c>
      <c r="T23" s="12">
        <v>0</v>
      </c>
      <c r="U23" s="12">
        <v>1</v>
      </c>
      <c r="V23" s="12">
        <v>1</v>
      </c>
      <c r="W23" s="12">
        <v>1</v>
      </c>
      <c r="X23" s="12">
        <v>1</v>
      </c>
      <c r="Y23" s="3">
        <v>1</v>
      </c>
      <c r="Z23" s="13">
        <v>1</v>
      </c>
      <c r="AA23" s="13">
        <v>1</v>
      </c>
      <c r="AB23" s="13">
        <v>1</v>
      </c>
      <c r="AC23" s="13">
        <v>1</v>
      </c>
      <c r="AD23" s="6">
        <v>1</v>
      </c>
      <c r="AE23" s="6">
        <v>1</v>
      </c>
      <c r="AF23" s="6">
        <v>1</v>
      </c>
      <c r="AG23" s="6">
        <v>0</v>
      </c>
      <c r="AH23" s="6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0</v>
      </c>
      <c r="AO23" s="3">
        <v>1</v>
      </c>
      <c r="AP23" s="3">
        <v>1</v>
      </c>
      <c r="AQ23" s="3">
        <v>1</v>
      </c>
      <c r="AR23" s="3">
        <v>1</v>
      </c>
      <c r="AS23" s="24">
        <v>1</v>
      </c>
      <c r="AT23" s="24">
        <v>1</v>
      </c>
      <c r="AU23" s="24">
        <v>1</v>
      </c>
      <c r="AV23" s="24">
        <v>1</v>
      </c>
      <c r="AW23" s="24">
        <v>1</v>
      </c>
      <c r="AX23" s="24">
        <v>1</v>
      </c>
      <c r="AY23" s="24">
        <v>1</v>
      </c>
      <c r="AZ23" s="25">
        <v>0</v>
      </c>
      <c r="BA23" s="25">
        <v>0</v>
      </c>
      <c r="BB23" s="25">
        <v>0</v>
      </c>
      <c r="BC23" s="25">
        <v>1</v>
      </c>
      <c r="BD23" s="18">
        <v>1</v>
      </c>
    </row>
    <row r="24" spans="1:56" s="1" customFormat="1" x14ac:dyDescent="0.25">
      <c r="A24" s="15" t="s">
        <v>43</v>
      </c>
      <c r="B24" s="15" t="s">
        <v>44</v>
      </c>
      <c r="C24" s="18">
        <v>1</v>
      </c>
      <c r="D24" s="19">
        <v>14.5</v>
      </c>
      <c r="E24" s="19">
        <v>10.192307692307692</v>
      </c>
      <c r="F24" s="19">
        <v>15.739864864864863</v>
      </c>
      <c r="G24" s="19">
        <v>18.108108108108109</v>
      </c>
      <c r="H24" s="19">
        <f t="shared" si="1"/>
        <v>14.635070166320165</v>
      </c>
      <c r="I24" s="20">
        <f t="shared" si="2"/>
        <v>18.75</v>
      </c>
      <c r="J24" s="21">
        <f t="shared" si="3"/>
        <v>19</v>
      </c>
      <c r="K24" s="22">
        <f t="shared" si="0"/>
        <v>16.692535083160081</v>
      </c>
      <c r="L24" s="19">
        <f t="shared" si="4"/>
        <v>17</v>
      </c>
      <c r="M24" s="23">
        <v>2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2">
        <v>0.5</v>
      </c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3">
        <v>1</v>
      </c>
      <c r="Z24" s="13">
        <v>1</v>
      </c>
      <c r="AA24" s="13">
        <v>1</v>
      </c>
      <c r="AB24" s="13">
        <v>1</v>
      </c>
      <c r="AC24" s="13">
        <v>1</v>
      </c>
      <c r="AD24" s="6">
        <v>1</v>
      </c>
      <c r="AE24" s="6">
        <v>1</v>
      </c>
      <c r="AF24" s="6">
        <v>1</v>
      </c>
      <c r="AG24" s="6">
        <v>0</v>
      </c>
      <c r="AH24" s="6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24">
        <v>1</v>
      </c>
      <c r="AT24" s="24">
        <v>1</v>
      </c>
      <c r="AU24" s="24">
        <v>1</v>
      </c>
      <c r="AV24" s="24">
        <v>1</v>
      </c>
      <c r="AW24" s="24">
        <v>1</v>
      </c>
      <c r="AX24" s="24">
        <v>1</v>
      </c>
      <c r="AY24" s="24">
        <v>1</v>
      </c>
      <c r="AZ24" s="25">
        <v>0</v>
      </c>
      <c r="BA24" s="25">
        <v>0</v>
      </c>
      <c r="BB24" s="25">
        <v>0</v>
      </c>
      <c r="BC24" s="25">
        <v>0</v>
      </c>
      <c r="BD24" s="18">
        <v>0</v>
      </c>
    </row>
    <row r="25" spans="1:56" s="1" customFormat="1" x14ac:dyDescent="0.25">
      <c r="A25" s="15" t="s">
        <v>45</v>
      </c>
      <c r="B25" s="15" t="s">
        <v>46</v>
      </c>
      <c r="C25" s="18">
        <v>0</v>
      </c>
      <c r="D25" s="19">
        <v>19.5</v>
      </c>
      <c r="E25" s="19">
        <v>15</v>
      </c>
      <c r="F25" s="19">
        <v>16.788851351351351</v>
      </c>
      <c r="G25" s="19">
        <v>18.108108108108109</v>
      </c>
      <c r="H25" s="19">
        <f t="shared" si="1"/>
        <v>17.349239864864867</v>
      </c>
      <c r="I25" s="20">
        <f t="shared" si="2"/>
        <v>18</v>
      </c>
      <c r="J25" s="21">
        <f t="shared" si="3"/>
        <v>18</v>
      </c>
      <c r="K25" s="22">
        <f t="shared" si="0"/>
        <v>17.674619932432435</v>
      </c>
      <c r="L25" s="19">
        <f t="shared" si="4"/>
        <v>18</v>
      </c>
      <c r="M25" s="23">
        <v>2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2">
        <v>1</v>
      </c>
      <c r="T25" s="12">
        <v>0</v>
      </c>
      <c r="U25" s="12">
        <v>1</v>
      </c>
      <c r="V25" s="12">
        <v>1</v>
      </c>
      <c r="W25" s="12">
        <v>1</v>
      </c>
      <c r="X25" s="12">
        <v>0</v>
      </c>
      <c r="Y25" s="3">
        <v>1</v>
      </c>
      <c r="Z25" s="13">
        <v>1</v>
      </c>
      <c r="AA25" s="13">
        <v>1</v>
      </c>
      <c r="AB25" s="13">
        <v>1</v>
      </c>
      <c r="AC25" s="13">
        <v>1</v>
      </c>
      <c r="AD25" s="6">
        <v>1</v>
      </c>
      <c r="AE25" s="6">
        <v>1</v>
      </c>
      <c r="AF25" s="6">
        <v>1</v>
      </c>
      <c r="AG25" s="6">
        <v>0</v>
      </c>
      <c r="AH25" s="6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24">
        <v>1</v>
      </c>
      <c r="AT25" s="24">
        <v>1</v>
      </c>
      <c r="AU25" s="24">
        <v>1</v>
      </c>
      <c r="AV25" s="24">
        <v>1</v>
      </c>
      <c r="AW25" s="24">
        <v>1</v>
      </c>
      <c r="AX25" s="24">
        <v>1</v>
      </c>
      <c r="AY25" s="24">
        <v>1</v>
      </c>
      <c r="AZ25" s="25">
        <v>0</v>
      </c>
      <c r="BA25" s="25">
        <v>0</v>
      </c>
      <c r="BB25" s="25">
        <v>0</v>
      </c>
      <c r="BC25" s="25">
        <v>0</v>
      </c>
      <c r="BD25" s="18">
        <v>1</v>
      </c>
    </row>
    <row r="26" spans="1:56" s="1" customFormat="1" x14ac:dyDescent="0.25">
      <c r="A26" s="15" t="s">
        <v>47</v>
      </c>
      <c r="B26" s="15" t="s">
        <v>48</v>
      </c>
      <c r="C26" s="18">
        <v>1</v>
      </c>
      <c r="D26" s="19">
        <v>19</v>
      </c>
      <c r="E26" s="19">
        <v>20</v>
      </c>
      <c r="F26" s="19">
        <v>20</v>
      </c>
      <c r="G26" s="19">
        <v>18.918918918918919</v>
      </c>
      <c r="H26" s="19">
        <f t="shared" si="1"/>
        <v>19.47972972972973</v>
      </c>
      <c r="I26" s="20">
        <f t="shared" si="2"/>
        <v>20</v>
      </c>
      <c r="J26" s="21">
        <f t="shared" si="3"/>
        <v>20</v>
      </c>
      <c r="K26" s="22">
        <f t="shared" si="0"/>
        <v>19.739864864864863</v>
      </c>
      <c r="L26" s="19">
        <f t="shared" si="4"/>
        <v>20</v>
      </c>
      <c r="M26" s="23">
        <v>2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2">
        <v>0.5</v>
      </c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3">
        <v>1</v>
      </c>
      <c r="Z26" s="13">
        <v>1</v>
      </c>
      <c r="AA26" s="13">
        <v>1</v>
      </c>
      <c r="AB26" s="13">
        <v>1</v>
      </c>
      <c r="AC26" s="13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24">
        <v>1</v>
      </c>
      <c r="AT26" s="24">
        <v>1</v>
      </c>
      <c r="AU26" s="24">
        <v>1</v>
      </c>
      <c r="AV26" s="24">
        <v>1</v>
      </c>
      <c r="AW26" s="24">
        <v>1</v>
      </c>
      <c r="AX26" s="24">
        <v>1</v>
      </c>
      <c r="AY26" s="24">
        <v>1</v>
      </c>
      <c r="AZ26" s="25">
        <v>0</v>
      </c>
      <c r="BA26" s="25">
        <v>0</v>
      </c>
      <c r="BB26" s="25">
        <v>0</v>
      </c>
      <c r="BC26" s="25">
        <v>1</v>
      </c>
      <c r="BD26" s="18">
        <v>0</v>
      </c>
    </row>
    <row r="27" spans="1:56" s="1" customFormat="1" x14ac:dyDescent="0.25">
      <c r="A27" s="1" t="s">
        <v>49</v>
      </c>
      <c r="B27" s="1" t="s">
        <v>50</v>
      </c>
      <c r="C27" s="18">
        <v>1</v>
      </c>
      <c r="D27" s="19">
        <v>18.5</v>
      </c>
      <c r="E27" s="19">
        <v>14.615384615384615</v>
      </c>
      <c r="F27" s="19">
        <v>14.45945945945946</v>
      </c>
      <c r="G27" s="19">
        <v>13.513513513513512</v>
      </c>
      <c r="H27" s="19">
        <f t="shared" si="1"/>
        <v>15.272089397089395</v>
      </c>
      <c r="I27" s="20">
        <f t="shared" si="2"/>
        <v>14.75</v>
      </c>
      <c r="J27" s="21">
        <f t="shared" si="3"/>
        <v>15</v>
      </c>
      <c r="K27" s="22">
        <f t="shared" si="0"/>
        <v>15.011044698544698</v>
      </c>
      <c r="L27" s="19">
        <f t="shared" si="4"/>
        <v>15</v>
      </c>
      <c r="M27" s="23">
        <v>0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2">
        <v>0.5</v>
      </c>
      <c r="T27" s="12">
        <v>0</v>
      </c>
      <c r="U27" s="12">
        <v>1</v>
      </c>
      <c r="V27" s="12">
        <v>1</v>
      </c>
      <c r="W27" s="12">
        <v>1</v>
      </c>
      <c r="X27" s="12">
        <v>0</v>
      </c>
      <c r="Y27" s="3">
        <v>1</v>
      </c>
      <c r="Z27" s="13">
        <v>1</v>
      </c>
      <c r="AA27" s="13">
        <v>1</v>
      </c>
      <c r="AB27" s="13">
        <v>0</v>
      </c>
      <c r="AC27" s="13">
        <v>0</v>
      </c>
      <c r="AD27" s="6">
        <v>1</v>
      </c>
      <c r="AE27" s="6">
        <v>1</v>
      </c>
      <c r="AF27" s="6">
        <v>1</v>
      </c>
      <c r="AG27" s="6">
        <v>0</v>
      </c>
      <c r="AH27" s="6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0</v>
      </c>
      <c r="AR27" s="3">
        <v>1</v>
      </c>
      <c r="AS27" s="24">
        <v>1</v>
      </c>
      <c r="AT27" s="24">
        <v>1</v>
      </c>
      <c r="AU27" s="24">
        <v>0</v>
      </c>
      <c r="AV27" s="24">
        <v>1</v>
      </c>
      <c r="AW27" s="24">
        <v>1</v>
      </c>
      <c r="AX27" s="24">
        <v>1</v>
      </c>
      <c r="AY27" s="24">
        <v>1</v>
      </c>
      <c r="AZ27" s="25">
        <v>0</v>
      </c>
      <c r="BA27" s="25">
        <v>0</v>
      </c>
      <c r="BB27" s="25">
        <v>0</v>
      </c>
      <c r="BC27" s="25">
        <v>0</v>
      </c>
      <c r="BD27" s="19">
        <v>0</v>
      </c>
    </row>
    <row r="28" spans="1:56" s="1" customFormat="1" x14ac:dyDescent="0.25">
      <c r="A28" s="1" t="s">
        <v>51</v>
      </c>
      <c r="B28" s="1" t="s">
        <v>52</v>
      </c>
      <c r="C28" s="18">
        <v>1</v>
      </c>
      <c r="D28" s="19">
        <v>15.5</v>
      </c>
      <c r="E28" s="19">
        <v>11.346153846153847</v>
      </c>
      <c r="F28" s="19">
        <v>13.597972972972974</v>
      </c>
      <c r="G28" s="19">
        <v>14.594594594594595</v>
      </c>
      <c r="H28" s="19">
        <f t="shared" si="1"/>
        <v>13.759680353430355</v>
      </c>
      <c r="I28" s="20">
        <f t="shared" si="2"/>
        <v>15</v>
      </c>
      <c r="J28" s="21">
        <f t="shared" si="3"/>
        <v>15</v>
      </c>
      <c r="K28" s="22">
        <f t="shared" si="0"/>
        <v>14.379840176715177</v>
      </c>
      <c r="L28" s="19">
        <f t="shared" si="4"/>
        <v>14</v>
      </c>
      <c r="M28" s="23">
        <v>2</v>
      </c>
      <c r="N28" s="27">
        <v>1</v>
      </c>
      <c r="O28" s="27">
        <v>1</v>
      </c>
      <c r="P28" s="27">
        <v>1</v>
      </c>
      <c r="Q28" s="27">
        <v>1</v>
      </c>
      <c r="R28" s="27">
        <v>1</v>
      </c>
      <c r="S28" s="12">
        <v>0.5</v>
      </c>
      <c r="T28" s="12">
        <v>1</v>
      </c>
      <c r="U28" s="12">
        <v>1</v>
      </c>
      <c r="V28" s="12">
        <v>1</v>
      </c>
      <c r="W28" s="12">
        <v>1</v>
      </c>
      <c r="X28" s="12">
        <v>1</v>
      </c>
      <c r="Y28" s="3">
        <v>1</v>
      </c>
      <c r="Z28" s="13">
        <v>1</v>
      </c>
      <c r="AA28" s="13">
        <v>0</v>
      </c>
      <c r="AB28" s="13">
        <v>1</v>
      </c>
      <c r="AC28" s="13">
        <v>0</v>
      </c>
      <c r="AD28" s="6">
        <v>1</v>
      </c>
      <c r="AE28" s="6">
        <v>1</v>
      </c>
      <c r="AF28" s="6">
        <v>1</v>
      </c>
      <c r="AG28" s="6">
        <v>0</v>
      </c>
      <c r="AH28" s="6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0</v>
      </c>
      <c r="AQ28" s="3">
        <v>0</v>
      </c>
      <c r="AR28" s="3">
        <v>1</v>
      </c>
      <c r="AS28" s="24">
        <v>1</v>
      </c>
      <c r="AT28" s="24">
        <v>1</v>
      </c>
      <c r="AU28" s="24">
        <v>0</v>
      </c>
      <c r="AV28" s="24">
        <v>0</v>
      </c>
      <c r="AW28" s="24">
        <v>1</v>
      </c>
      <c r="AX28" s="24">
        <v>0</v>
      </c>
      <c r="AY28" s="24">
        <v>0.5</v>
      </c>
      <c r="AZ28" s="25">
        <v>0</v>
      </c>
      <c r="BA28" s="25">
        <v>0</v>
      </c>
      <c r="BB28" s="25">
        <v>0</v>
      </c>
      <c r="BC28" s="25">
        <v>0</v>
      </c>
      <c r="BD28" s="19">
        <v>0</v>
      </c>
    </row>
    <row r="29" spans="1:56" s="1" customFormat="1" x14ac:dyDescent="0.25">
      <c r="A29" s="1" t="s">
        <v>53</v>
      </c>
      <c r="B29" s="1" t="s">
        <v>54</v>
      </c>
      <c r="C29" s="18">
        <v>1</v>
      </c>
      <c r="D29" s="19">
        <v>18.5</v>
      </c>
      <c r="E29" s="19">
        <v>19.038461538461537</v>
      </c>
      <c r="F29" s="19">
        <v>18.597972972972975</v>
      </c>
      <c r="G29" s="19">
        <v>19.45945945945946</v>
      </c>
      <c r="H29" s="19">
        <f t="shared" si="1"/>
        <v>18.898973492723492</v>
      </c>
      <c r="I29" s="20">
        <f t="shared" si="2"/>
        <v>18</v>
      </c>
      <c r="J29" s="21">
        <f t="shared" si="3"/>
        <v>18</v>
      </c>
      <c r="K29" s="22">
        <f t="shared" si="0"/>
        <v>18.449486746361746</v>
      </c>
      <c r="L29" s="19">
        <f t="shared" si="4"/>
        <v>18</v>
      </c>
      <c r="M29" s="23">
        <v>2</v>
      </c>
      <c r="N29" s="27">
        <v>1</v>
      </c>
      <c r="O29" s="27">
        <v>1</v>
      </c>
      <c r="P29" s="27">
        <v>1</v>
      </c>
      <c r="Q29" s="27">
        <v>1</v>
      </c>
      <c r="R29" s="27">
        <v>1</v>
      </c>
      <c r="S29" s="12">
        <v>0.5</v>
      </c>
      <c r="T29" s="12">
        <v>1</v>
      </c>
      <c r="U29" s="12">
        <v>1</v>
      </c>
      <c r="V29" s="12">
        <v>1</v>
      </c>
      <c r="W29" s="12">
        <v>1</v>
      </c>
      <c r="X29" s="12">
        <v>1</v>
      </c>
      <c r="Y29" s="3">
        <v>1</v>
      </c>
      <c r="Z29" s="13">
        <v>1</v>
      </c>
      <c r="AA29" s="13">
        <v>0</v>
      </c>
      <c r="AB29" s="13">
        <v>0</v>
      </c>
      <c r="AC29" s="13">
        <v>1</v>
      </c>
      <c r="AD29" s="6">
        <v>1</v>
      </c>
      <c r="AE29" s="6">
        <v>1</v>
      </c>
      <c r="AF29" s="6">
        <v>1</v>
      </c>
      <c r="AG29" s="6">
        <v>0</v>
      </c>
      <c r="AH29" s="6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24">
        <v>1</v>
      </c>
      <c r="AT29" s="24">
        <v>1</v>
      </c>
      <c r="AU29" s="24">
        <v>1</v>
      </c>
      <c r="AV29" s="24">
        <v>1</v>
      </c>
      <c r="AW29" s="24">
        <v>1</v>
      </c>
      <c r="AX29" s="24">
        <v>1</v>
      </c>
      <c r="AY29" s="24">
        <v>1</v>
      </c>
      <c r="AZ29" s="25">
        <v>0</v>
      </c>
      <c r="BA29" s="25">
        <v>0</v>
      </c>
      <c r="BB29" s="25">
        <v>0</v>
      </c>
      <c r="BC29" s="25">
        <v>1</v>
      </c>
      <c r="BD29" s="19">
        <v>1</v>
      </c>
    </row>
    <row r="30" spans="1:56" s="1" customFormat="1" x14ac:dyDescent="0.25">
      <c r="A30" s="1" t="s">
        <v>55</v>
      </c>
      <c r="B30" s="1" t="s">
        <v>56</v>
      </c>
      <c r="C30" s="18">
        <v>1</v>
      </c>
      <c r="D30" s="19">
        <v>18</v>
      </c>
      <c r="E30" s="19">
        <v>17.307692307692307</v>
      </c>
      <c r="F30" s="19">
        <v>18.972972972972975</v>
      </c>
      <c r="G30" s="19">
        <v>16.216216216216218</v>
      </c>
      <c r="H30" s="19">
        <f t="shared" si="1"/>
        <v>17.624220374220375</v>
      </c>
      <c r="I30" s="20">
        <f t="shared" si="2"/>
        <v>18.25</v>
      </c>
      <c r="J30" s="21">
        <f t="shared" si="3"/>
        <v>18</v>
      </c>
      <c r="K30" s="22">
        <f t="shared" si="0"/>
        <v>17.937110187110186</v>
      </c>
      <c r="L30" s="19">
        <f t="shared" si="4"/>
        <v>18</v>
      </c>
      <c r="M30" s="23">
        <v>2</v>
      </c>
      <c r="N30" s="27">
        <v>1</v>
      </c>
      <c r="O30" s="27">
        <v>1</v>
      </c>
      <c r="P30" s="27">
        <v>1</v>
      </c>
      <c r="Q30" s="27">
        <v>1</v>
      </c>
      <c r="R30" s="27">
        <v>1</v>
      </c>
      <c r="S30" s="12">
        <v>0.5</v>
      </c>
      <c r="T30" s="12">
        <v>0</v>
      </c>
      <c r="U30" s="12">
        <v>1</v>
      </c>
      <c r="V30" s="12">
        <v>1</v>
      </c>
      <c r="W30" s="12">
        <v>1</v>
      </c>
      <c r="X30" s="12">
        <v>1</v>
      </c>
      <c r="Y30" s="3">
        <v>1</v>
      </c>
      <c r="Z30" s="13">
        <v>1</v>
      </c>
      <c r="AA30" s="13">
        <v>1</v>
      </c>
      <c r="AB30" s="13">
        <v>1</v>
      </c>
      <c r="AC30" s="13">
        <v>1</v>
      </c>
      <c r="AD30" s="6">
        <v>1</v>
      </c>
      <c r="AE30" s="6">
        <v>1</v>
      </c>
      <c r="AF30" s="6">
        <v>1</v>
      </c>
      <c r="AG30" s="6">
        <v>0</v>
      </c>
      <c r="AH30" s="6">
        <v>0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24">
        <v>1</v>
      </c>
      <c r="AT30" s="24">
        <v>1</v>
      </c>
      <c r="AU30" s="24">
        <v>1</v>
      </c>
      <c r="AV30" s="24">
        <v>1</v>
      </c>
      <c r="AW30" s="24">
        <v>1</v>
      </c>
      <c r="AX30" s="24">
        <v>1</v>
      </c>
      <c r="AY30" s="24">
        <v>1</v>
      </c>
      <c r="AZ30" s="25">
        <v>0</v>
      </c>
      <c r="BA30" s="25">
        <v>1</v>
      </c>
      <c r="BB30" s="25">
        <v>0</v>
      </c>
      <c r="BC30" s="25">
        <v>1</v>
      </c>
      <c r="BD30" s="19">
        <v>0</v>
      </c>
    </row>
    <row r="31" spans="1:56" s="1" customFormat="1" x14ac:dyDescent="0.25">
      <c r="A31" s="1" t="s">
        <v>57</v>
      </c>
      <c r="B31" s="1" t="s">
        <v>58</v>
      </c>
      <c r="C31" s="18">
        <v>1</v>
      </c>
      <c r="D31" s="19">
        <v>13.5</v>
      </c>
      <c r="E31" s="19">
        <v>15.576923076923077</v>
      </c>
      <c r="F31" s="19">
        <v>19.285472972972975</v>
      </c>
      <c r="G31" s="19">
        <v>14.054054054054054</v>
      </c>
      <c r="H31" s="19">
        <f t="shared" si="1"/>
        <v>15.604112525987526</v>
      </c>
      <c r="I31" s="20">
        <f t="shared" si="2"/>
        <v>19.75</v>
      </c>
      <c r="J31" s="21">
        <f t="shared" si="3"/>
        <v>20</v>
      </c>
      <c r="K31" s="22">
        <f t="shared" si="0"/>
        <v>17.677056262993762</v>
      </c>
      <c r="L31" s="19">
        <f t="shared" si="4"/>
        <v>18</v>
      </c>
      <c r="M31" s="23">
        <v>2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2">
        <v>0.5</v>
      </c>
      <c r="T31" s="12">
        <v>1</v>
      </c>
      <c r="U31" s="12">
        <v>1</v>
      </c>
      <c r="V31" s="12">
        <v>1</v>
      </c>
      <c r="W31" s="12">
        <v>1</v>
      </c>
      <c r="X31" s="12">
        <v>1</v>
      </c>
      <c r="Y31" s="3">
        <v>1</v>
      </c>
      <c r="Z31" s="13">
        <v>1</v>
      </c>
      <c r="AA31" s="13">
        <v>0</v>
      </c>
      <c r="AB31" s="13">
        <v>1</v>
      </c>
      <c r="AC31" s="13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24">
        <v>1</v>
      </c>
      <c r="AT31" s="24">
        <v>1</v>
      </c>
      <c r="AU31" s="24">
        <v>1</v>
      </c>
      <c r="AV31" s="24">
        <v>1</v>
      </c>
      <c r="AW31" s="24">
        <v>1</v>
      </c>
      <c r="AX31" s="24">
        <v>1</v>
      </c>
      <c r="AY31" s="24">
        <v>1</v>
      </c>
      <c r="AZ31" s="25">
        <v>0</v>
      </c>
      <c r="BA31" s="25">
        <v>1</v>
      </c>
      <c r="BB31" s="25">
        <v>0</v>
      </c>
      <c r="BC31" s="25">
        <v>1</v>
      </c>
      <c r="BD31" s="19">
        <v>0</v>
      </c>
    </row>
    <row r="32" spans="1:56" s="1" customFormat="1" x14ac:dyDescent="0.25">
      <c r="A32" s="1" t="s">
        <v>59</v>
      </c>
      <c r="B32" s="1" t="s">
        <v>60</v>
      </c>
      <c r="C32" s="18">
        <v>0</v>
      </c>
      <c r="D32" s="19">
        <v>20</v>
      </c>
      <c r="E32" s="19">
        <v>12.692307692307692</v>
      </c>
      <c r="F32" s="19">
        <v>17.506756756756758</v>
      </c>
      <c r="G32" s="19">
        <v>10</v>
      </c>
      <c r="H32" s="19">
        <f t="shared" si="1"/>
        <v>15.049766112266113</v>
      </c>
      <c r="I32" s="20">
        <f t="shared" si="2"/>
        <v>13</v>
      </c>
      <c r="J32" s="21">
        <f t="shared" si="3"/>
        <v>13</v>
      </c>
      <c r="K32" s="22">
        <f t="shared" si="0"/>
        <v>14.024883056133056</v>
      </c>
      <c r="L32" s="19">
        <f t="shared" si="4"/>
        <v>14</v>
      </c>
      <c r="M32" s="23">
        <v>0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2">
        <v>1</v>
      </c>
      <c r="T32" s="12">
        <v>1</v>
      </c>
      <c r="U32" s="12">
        <v>0</v>
      </c>
      <c r="V32" s="12">
        <v>1</v>
      </c>
      <c r="W32" s="12">
        <v>1</v>
      </c>
      <c r="X32" s="12">
        <v>1</v>
      </c>
      <c r="Y32" s="3">
        <v>1</v>
      </c>
      <c r="Z32" s="13">
        <v>1</v>
      </c>
      <c r="AA32" s="13">
        <v>0</v>
      </c>
      <c r="AB32" s="13">
        <v>0</v>
      </c>
      <c r="AC32" s="13">
        <v>0</v>
      </c>
      <c r="AD32" s="6">
        <v>1</v>
      </c>
      <c r="AE32" s="6">
        <v>1</v>
      </c>
      <c r="AF32" s="6">
        <v>1</v>
      </c>
      <c r="AG32" s="6">
        <v>0</v>
      </c>
      <c r="AH32" s="6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0</v>
      </c>
      <c r="AQ32" s="3">
        <v>0</v>
      </c>
      <c r="AR32" s="3">
        <v>0</v>
      </c>
      <c r="AS32" s="24">
        <v>1</v>
      </c>
      <c r="AT32" s="24">
        <v>1</v>
      </c>
      <c r="AU32" s="24">
        <v>1</v>
      </c>
      <c r="AV32" s="24">
        <v>0</v>
      </c>
      <c r="AW32" s="24">
        <v>0</v>
      </c>
      <c r="AX32" s="24">
        <v>0</v>
      </c>
      <c r="AY32" s="24">
        <v>1</v>
      </c>
      <c r="AZ32" s="25">
        <v>0</v>
      </c>
      <c r="BA32" s="25">
        <v>0</v>
      </c>
      <c r="BB32" s="25">
        <v>0</v>
      </c>
      <c r="BC32" s="25">
        <v>0</v>
      </c>
      <c r="BD32" s="19">
        <v>0</v>
      </c>
    </row>
    <row r="33" spans="1:56" s="1" customFormat="1" x14ac:dyDescent="0.25">
      <c r="A33" s="1" t="s">
        <v>61</v>
      </c>
      <c r="B33" s="1" t="s">
        <v>62</v>
      </c>
      <c r="C33" s="18">
        <v>1</v>
      </c>
      <c r="D33" s="19">
        <v>16</v>
      </c>
      <c r="E33" s="19">
        <v>11.346153846153847</v>
      </c>
      <c r="F33" s="19">
        <v>14.886824324324325</v>
      </c>
      <c r="G33" s="19">
        <v>17.027027027027025</v>
      </c>
      <c r="H33" s="19">
        <f t="shared" si="1"/>
        <v>14.815001299376299</v>
      </c>
      <c r="I33" s="20">
        <f t="shared" si="2"/>
        <v>14</v>
      </c>
      <c r="J33" s="21">
        <f t="shared" si="3"/>
        <v>14</v>
      </c>
      <c r="K33" s="22">
        <f t="shared" si="0"/>
        <v>14.407500649688149</v>
      </c>
      <c r="L33" s="19">
        <f t="shared" si="4"/>
        <v>14</v>
      </c>
      <c r="M33" s="23">
        <v>0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2">
        <v>0.5</v>
      </c>
      <c r="T33" s="12">
        <v>0</v>
      </c>
      <c r="U33" s="12">
        <v>1</v>
      </c>
      <c r="V33" s="12">
        <v>1</v>
      </c>
      <c r="W33" s="12">
        <v>1</v>
      </c>
      <c r="X33" s="12">
        <v>1</v>
      </c>
      <c r="Y33" s="3">
        <v>1</v>
      </c>
      <c r="Z33" s="13">
        <v>1</v>
      </c>
      <c r="AA33" s="13">
        <v>0</v>
      </c>
      <c r="AB33" s="13">
        <v>0</v>
      </c>
      <c r="AC33" s="13">
        <v>0</v>
      </c>
      <c r="AD33" s="6">
        <v>0</v>
      </c>
      <c r="AE33" s="6">
        <v>1</v>
      </c>
      <c r="AF33" s="6">
        <v>1</v>
      </c>
      <c r="AG33" s="6">
        <v>0</v>
      </c>
      <c r="AH33" s="6">
        <v>0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24">
        <v>1</v>
      </c>
      <c r="AT33" s="24">
        <v>1</v>
      </c>
      <c r="AU33" s="24">
        <v>1</v>
      </c>
      <c r="AV33" s="24">
        <v>1</v>
      </c>
      <c r="AW33" s="24">
        <v>1</v>
      </c>
      <c r="AX33" s="24">
        <v>0</v>
      </c>
      <c r="AY33" s="24">
        <v>0.5</v>
      </c>
      <c r="AZ33" s="25">
        <v>0</v>
      </c>
      <c r="BA33" s="25">
        <v>0</v>
      </c>
      <c r="BB33" s="25">
        <v>0</v>
      </c>
      <c r="BC33" s="25">
        <v>0</v>
      </c>
      <c r="BD33" s="19">
        <v>-1</v>
      </c>
    </row>
    <row r="34" spans="1:56" s="1" customFormat="1" x14ac:dyDescent="0.25">
      <c r="A34" s="1" t="s">
        <v>64</v>
      </c>
      <c r="B34" s="1" t="s">
        <v>65</v>
      </c>
      <c r="C34" s="18">
        <v>0</v>
      </c>
      <c r="D34" s="19">
        <v>19</v>
      </c>
      <c r="E34" s="19">
        <v>0</v>
      </c>
      <c r="F34" s="19">
        <v>18.783783783783782</v>
      </c>
      <c r="G34" s="19">
        <v>19.189189189189189</v>
      </c>
      <c r="H34" s="19">
        <f t="shared" si="1"/>
        <v>14.243243243243242</v>
      </c>
      <c r="I34" s="20">
        <f t="shared" si="2"/>
        <v>18.25</v>
      </c>
      <c r="J34" s="21">
        <f t="shared" si="3"/>
        <v>18</v>
      </c>
      <c r="K34" s="22">
        <f t="shared" ref="K34:K56" si="5">AVERAGE(H34:I34)</f>
        <v>16.246621621621621</v>
      </c>
      <c r="L34" s="19">
        <f t="shared" si="4"/>
        <v>16</v>
      </c>
      <c r="M34" s="23">
        <v>2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2">
        <v>0.5</v>
      </c>
      <c r="T34" s="12">
        <v>1</v>
      </c>
      <c r="U34" s="12">
        <v>1</v>
      </c>
      <c r="V34" s="12">
        <v>1</v>
      </c>
      <c r="W34" s="12">
        <v>1</v>
      </c>
      <c r="X34" s="12">
        <v>1</v>
      </c>
      <c r="Y34" s="3">
        <v>1</v>
      </c>
      <c r="Z34" s="13">
        <v>1</v>
      </c>
      <c r="AA34" s="13">
        <v>0</v>
      </c>
      <c r="AB34" s="13">
        <v>0</v>
      </c>
      <c r="AC34" s="13">
        <v>1</v>
      </c>
      <c r="AD34" s="6">
        <v>0</v>
      </c>
      <c r="AE34" s="6">
        <v>1</v>
      </c>
      <c r="AF34" s="6">
        <v>1</v>
      </c>
      <c r="AG34" s="6">
        <v>1</v>
      </c>
      <c r="AH34" s="6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24">
        <v>1</v>
      </c>
      <c r="AT34" s="24">
        <v>1</v>
      </c>
      <c r="AU34" s="24">
        <v>1</v>
      </c>
      <c r="AV34" s="24">
        <v>1</v>
      </c>
      <c r="AW34" s="24">
        <v>1</v>
      </c>
      <c r="AX34" s="24">
        <v>1</v>
      </c>
      <c r="AY34" s="24">
        <v>1</v>
      </c>
      <c r="AZ34" s="25">
        <v>0</v>
      </c>
      <c r="BA34" s="25">
        <v>0</v>
      </c>
      <c r="BB34" s="25">
        <v>0</v>
      </c>
      <c r="BC34" s="25">
        <v>0</v>
      </c>
      <c r="BD34" s="19">
        <v>-1</v>
      </c>
    </row>
    <row r="35" spans="1:56" s="1" customFormat="1" x14ac:dyDescent="0.25">
      <c r="A35" s="1" t="s">
        <v>66</v>
      </c>
      <c r="B35" s="1" t="s">
        <v>67</v>
      </c>
      <c r="C35" s="18">
        <v>0</v>
      </c>
      <c r="D35" s="19">
        <v>17.5</v>
      </c>
      <c r="E35" s="19">
        <v>14.615384615384615</v>
      </c>
      <c r="F35" s="19">
        <v>15.905405405405405</v>
      </c>
      <c r="G35" s="19">
        <v>16.486486486486488</v>
      </c>
      <c r="H35" s="19">
        <f t="shared" si="1"/>
        <v>16.126819126819125</v>
      </c>
      <c r="I35" s="20">
        <f t="shared" si="2"/>
        <v>16</v>
      </c>
      <c r="J35" s="21">
        <f t="shared" si="3"/>
        <v>16</v>
      </c>
      <c r="K35" s="22">
        <f t="shared" si="5"/>
        <v>16.063409563409564</v>
      </c>
      <c r="L35" s="19">
        <f t="shared" si="4"/>
        <v>16</v>
      </c>
      <c r="M35" s="23">
        <v>0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2">
        <v>0.5</v>
      </c>
      <c r="T35" s="12">
        <v>1</v>
      </c>
      <c r="U35" s="12">
        <v>0</v>
      </c>
      <c r="V35" s="12">
        <v>1</v>
      </c>
      <c r="W35" s="12">
        <v>1</v>
      </c>
      <c r="X35" s="12">
        <v>1</v>
      </c>
      <c r="Y35" s="3">
        <v>1</v>
      </c>
      <c r="Z35" s="13">
        <v>1</v>
      </c>
      <c r="AA35" s="13">
        <v>0</v>
      </c>
      <c r="AB35" s="13">
        <v>1</v>
      </c>
      <c r="AC35" s="13">
        <v>0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0.5</v>
      </c>
      <c r="AO35" s="3">
        <v>1</v>
      </c>
      <c r="AP35" s="3">
        <v>1</v>
      </c>
      <c r="AQ35" s="3">
        <v>1</v>
      </c>
      <c r="AR35" s="3">
        <v>1</v>
      </c>
      <c r="AS35" s="24">
        <v>1</v>
      </c>
      <c r="AT35" s="24">
        <v>1</v>
      </c>
      <c r="AU35" s="24">
        <v>1</v>
      </c>
      <c r="AV35" s="24">
        <v>0</v>
      </c>
      <c r="AW35" s="24">
        <v>0</v>
      </c>
      <c r="AX35" s="24">
        <v>1</v>
      </c>
      <c r="AY35" s="24">
        <v>1</v>
      </c>
      <c r="AZ35" s="25">
        <v>0</v>
      </c>
      <c r="BA35" s="25">
        <v>0</v>
      </c>
      <c r="BB35" s="25">
        <v>0</v>
      </c>
      <c r="BC35" s="25">
        <v>0</v>
      </c>
      <c r="BD35" s="19">
        <v>0</v>
      </c>
    </row>
    <row r="36" spans="1:56" s="1" customFormat="1" x14ac:dyDescent="0.25">
      <c r="A36" s="1" t="s">
        <v>68</v>
      </c>
      <c r="B36" s="1" t="s">
        <v>69</v>
      </c>
      <c r="C36" s="18">
        <v>1</v>
      </c>
      <c r="D36" s="19">
        <v>15</v>
      </c>
      <c r="E36" s="19">
        <v>13.269230769230768</v>
      </c>
      <c r="F36" s="19">
        <v>12.432432432432432</v>
      </c>
      <c r="G36" s="19">
        <v>16.756756756756758</v>
      </c>
      <c r="H36" s="19">
        <f t="shared" si="1"/>
        <v>14.364604989604988</v>
      </c>
      <c r="I36" s="20">
        <f t="shared" si="2"/>
        <v>17.5</v>
      </c>
      <c r="J36" s="21">
        <f t="shared" si="3"/>
        <v>18</v>
      </c>
      <c r="K36" s="22">
        <f t="shared" si="5"/>
        <v>15.932302494802494</v>
      </c>
      <c r="L36" s="19">
        <f t="shared" si="4"/>
        <v>16</v>
      </c>
      <c r="M36" s="23">
        <v>2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  <c r="S36" s="12">
        <v>0.5</v>
      </c>
      <c r="T36" s="12">
        <v>0</v>
      </c>
      <c r="U36" s="12">
        <v>1</v>
      </c>
      <c r="V36" s="12">
        <v>1</v>
      </c>
      <c r="W36" s="12">
        <v>1</v>
      </c>
      <c r="X36" s="12">
        <v>1</v>
      </c>
      <c r="Y36" s="3">
        <v>1</v>
      </c>
      <c r="Z36" s="13">
        <v>1</v>
      </c>
      <c r="AA36" s="13">
        <v>0</v>
      </c>
      <c r="AB36" s="13">
        <v>0</v>
      </c>
      <c r="AC36" s="13">
        <v>1</v>
      </c>
      <c r="AD36" s="6">
        <v>1</v>
      </c>
      <c r="AE36" s="6">
        <v>1</v>
      </c>
      <c r="AF36" s="6">
        <v>1</v>
      </c>
      <c r="AG36" s="6">
        <v>0</v>
      </c>
      <c r="AH36" s="6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24">
        <v>1</v>
      </c>
      <c r="AT36" s="24">
        <v>1</v>
      </c>
      <c r="AU36" s="24">
        <v>1</v>
      </c>
      <c r="AV36" s="24">
        <v>1</v>
      </c>
      <c r="AW36" s="24">
        <v>1</v>
      </c>
      <c r="AX36" s="24">
        <v>1</v>
      </c>
      <c r="AY36" s="24">
        <v>1</v>
      </c>
      <c r="AZ36" s="25">
        <v>0</v>
      </c>
      <c r="BA36" s="25">
        <v>0</v>
      </c>
      <c r="BB36" s="25">
        <v>0</v>
      </c>
      <c r="BC36" s="25">
        <v>1</v>
      </c>
      <c r="BD36" s="19">
        <v>0</v>
      </c>
    </row>
    <row r="37" spans="1:56" s="1" customFormat="1" x14ac:dyDescent="0.25">
      <c r="A37" s="1" t="s">
        <v>70</v>
      </c>
      <c r="B37" s="1" t="s">
        <v>71</v>
      </c>
      <c r="C37" s="18">
        <v>1</v>
      </c>
      <c r="D37" s="19">
        <v>19</v>
      </c>
      <c r="E37" s="19">
        <v>17.5</v>
      </c>
      <c r="F37" s="19">
        <v>18.962837837837839</v>
      </c>
      <c r="G37" s="19">
        <v>17.027027027027025</v>
      </c>
      <c r="H37" s="19">
        <f t="shared" si="1"/>
        <v>18.122466216216218</v>
      </c>
      <c r="I37" s="20">
        <f t="shared" si="2"/>
        <v>16.75</v>
      </c>
      <c r="J37" s="21">
        <f t="shared" si="3"/>
        <v>17</v>
      </c>
      <c r="K37" s="22">
        <f t="shared" si="5"/>
        <v>17.436233108108109</v>
      </c>
      <c r="L37" s="19">
        <f t="shared" si="4"/>
        <v>17</v>
      </c>
      <c r="M37" s="23">
        <v>0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2">
        <v>0.5</v>
      </c>
      <c r="T37" s="12">
        <v>0</v>
      </c>
      <c r="U37" s="12">
        <v>1</v>
      </c>
      <c r="V37" s="12">
        <v>1</v>
      </c>
      <c r="W37" s="12">
        <v>1</v>
      </c>
      <c r="X37" s="12">
        <v>1</v>
      </c>
      <c r="Y37" s="3">
        <v>1</v>
      </c>
      <c r="Z37" s="13">
        <v>1</v>
      </c>
      <c r="AA37" s="13">
        <v>0</v>
      </c>
      <c r="AB37" s="13">
        <v>1</v>
      </c>
      <c r="AC37" s="13">
        <v>1</v>
      </c>
      <c r="AD37" s="6">
        <v>1</v>
      </c>
      <c r="AE37" s="6">
        <v>1</v>
      </c>
      <c r="AF37" s="6">
        <v>1</v>
      </c>
      <c r="AG37" s="6">
        <v>0</v>
      </c>
      <c r="AH37" s="6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0.5</v>
      </c>
      <c r="AP37" s="3">
        <v>1</v>
      </c>
      <c r="AQ37" s="3">
        <v>1</v>
      </c>
      <c r="AR37" s="3">
        <v>1</v>
      </c>
      <c r="AS37" s="24">
        <v>1</v>
      </c>
      <c r="AT37" s="24">
        <v>1</v>
      </c>
      <c r="AU37" s="24">
        <v>1</v>
      </c>
      <c r="AV37" s="24">
        <v>1</v>
      </c>
      <c r="AW37" s="24">
        <v>1</v>
      </c>
      <c r="AX37" s="24">
        <v>1</v>
      </c>
      <c r="AY37" s="24">
        <v>1</v>
      </c>
      <c r="AZ37" s="25">
        <v>0</v>
      </c>
      <c r="BA37" s="25">
        <v>0</v>
      </c>
      <c r="BB37" s="25">
        <v>0</v>
      </c>
      <c r="BC37" s="25">
        <v>1</v>
      </c>
      <c r="BD37" s="19">
        <v>0</v>
      </c>
    </row>
    <row r="38" spans="1:56" s="1" customFormat="1" x14ac:dyDescent="0.25">
      <c r="A38" s="1" t="s">
        <v>72</v>
      </c>
      <c r="B38" s="1" t="s">
        <v>73</v>
      </c>
      <c r="C38" s="18">
        <v>1</v>
      </c>
      <c r="D38" s="19">
        <v>17.5</v>
      </c>
      <c r="E38" s="19">
        <v>19.038461538461537</v>
      </c>
      <c r="F38" s="19">
        <v>15.97804054054054</v>
      </c>
      <c r="G38" s="19">
        <v>20</v>
      </c>
      <c r="H38" s="19">
        <f t="shared" si="1"/>
        <v>18.129125519750517</v>
      </c>
      <c r="I38" s="20">
        <f t="shared" si="2"/>
        <v>0</v>
      </c>
      <c r="J38" s="21">
        <f t="shared" si="3"/>
        <v>0</v>
      </c>
      <c r="K38" s="22">
        <f t="shared" si="5"/>
        <v>9.0645627598752583</v>
      </c>
      <c r="L38" s="19">
        <f t="shared" si="4"/>
        <v>9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3">
        <v>0</v>
      </c>
      <c r="Z38" s="13">
        <v>0</v>
      </c>
      <c r="AA38" s="13">
        <v>0</v>
      </c>
      <c r="AB38" s="13">
        <v>0</v>
      </c>
      <c r="AC38" s="13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5">
        <v>0</v>
      </c>
      <c r="BA38" s="25">
        <v>0</v>
      </c>
      <c r="BB38" s="25">
        <v>0</v>
      </c>
      <c r="BC38" s="25">
        <v>0</v>
      </c>
      <c r="BD38" s="19">
        <v>1</v>
      </c>
    </row>
    <row r="39" spans="1:56" s="1" customFormat="1" x14ac:dyDescent="0.25">
      <c r="A39" s="1" t="s">
        <v>74</v>
      </c>
      <c r="B39" s="1" t="s">
        <v>75</v>
      </c>
      <c r="C39" s="18">
        <v>1</v>
      </c>
      <c r="D39" s="19">
        <v>14</v>
      </c>
      <c r="E39" s="19">
        <v>17.115384615384613</v>
      </c>
      <c r="F39" s="19">
        <v>19.275337837837839</v>
      </c>
      <c r="G39" s="19">
        <v>20</v>
      </c>
      <c r="H39" s="19">
        <f t="shared" si="1"/>
        <v>17.597680613305613</v>
      </c>
      <c r="I39" s="20">
        <f t="shared" si="2"/>
        <v>19.75</v>
      </c>
      <c r="J39" s="21">
        <f t="shared" si="3"/>
        <v>20</v>
      </c>
      <c r="K39" s="22">
        <f t="shared" si="5"/>
        <v>18.673840306652806</v>
      </c>
      <c r="L39" s="19">
        <f t="shared" si="4"/>
        <v>19</v>
      </c>
      <c r="M39" s="23">
        <v>2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2">
        <v>0.5</v>
      </c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3">
        <v>1</v>
      </c>
      <c r="Z39" s="13">
        <v>1</v>
      </c>
      <c r="AA39" s="13">
        <v>1</v>
      </c>
      <c r="AB39" s="13">
        <v>1</v>
      </c>
      <c r="AC39" s="13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24">
        <v>1</v>
      </c>
      <c r="AT39" s="24">
        <v>1</v>
      </c>
      <c r="AU39" s="24">
        <v>1</v>
      </c>
      <c r="AV39" s="24">
        <v>1</v>
      </c>
      <c r="AW39" s="24">
        <v>1</v>
      </c>
      <c r="AX39" s="24">
        <v>1</v>
      </c>
      <c r="AY39" s="24">
        <v>0.5</v>
      </c>
      <c r="AZ39" s="25">
        <v>0</v>
      </c>
      <c r="BA39" s="25">
        <v>0</v>
      </c>
      <c r="BB39" s="25">
        <v>0</v>
      </c>
      <c r="BC39" s="25">
        <v>1</v>
      </c>
      <c r="BD39" s="19">
        <v>0</v>
      </c>
    </row>
    <row r="40" spans="1:56" s="1" customFormat="1" x14ac:dyDescent="0.25">
      <c r="A40" s="1" t="s">
        <v>76</v>
      </c>
      <c r="B40" s="1" t="s">
        <v>77</v>
      </c>
      <c r="C40" s="18">
        <v>1</v>
      </c>
      <c r="D40" s="19">
        <v>20</v>
      </c>
      <c r="E40" s="19">
        <v>19.423076923076923</v>
      </c>
      <c r="F40" s="19">
        <v>16.881756756756758</v>
      </c>
      <c r="G40" s="19">
        <v>19.189189189189189</v>
      </c>
      <c r="H40" s="19">
        <f t="shared" si="1"/>
        <v>18.873505717255718</v>
      </c>
      <c r="I40" s="20">
        <f t="shared" si="2"/>
        <v>18</v>
      </c>
      <c r="J40" s="21">
        <f t="shared" si="3"/>
        <v>18</v>
      </c>
      <c r="K40" s="22">
        <f t="shared" si="5"/>
        <v>18.436752858627859</v>
      </c>
      <c r="L40" s="19">
        <f t="shared" si="4"/>
        <v>18</v>
      </c>
      <c r="M40" s="23">
        <v>2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2">
        <v>0.5</v>
      </c>
      <c r="T40" s="12">
        <v>1</v>
      </c>
      <c r="U40" s="12">
        <v>1</v>
      </c>
      <c r="V40" s="12">
        <v>1</v>
      </c>
      <c r="W40" s="12">
        <v>1</v>
      </c>
      <c r="X40" s="12">
        <v>1</v>
      </c>
      <c r="Y40" s="3">
        <v>1</v>
      </c>
      <c r="Z40" s="13">
        <v>1</v>
      </c>
      <c r="AA40" s="13">
        <v>0</v>
      </c>
      <c r="AB40" s="13">
        <v>1</v>
      </c>
      <c r="AC40" s="13">
        <v>1</v>
      </c>
      <c r="AD40" s="6">
        <v>1</v>
      </c>
      <c r="AE40" s="6">
        <v>1</v>
      </c>
      <c r="AF40" s="6">
        <v>1</v>
      </c>
      <c r="AG40" s="6">
        <v>0</v>
      </c>
      <c r="AH40" s="6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24">
        <v>1</v>
      </c>
      <c r="AT40" s="24">
        <v>1</v>
      </c>
      <c r="AU40" s="24">
        <v>1</v>
      </c>
      <c r="AV40" s="24">
        <v>1</v>
      </c>
      <c r="AW40" s="24">
        <v>1</v>
      </c>
      <c r="AX40" s="24">
        <v>1</v>
      </c>
      <c r="AY40" s="24">
        <v>0.5</v>
      </c>
      <c r="AZ40" s="25">
        <v>0</v>
      </c>
      <c r="BA40" s="25">
        <v>0</v>
      </c>
      <c r="BB40" s="25">
        <v>0</v>
      </c>
      <c r="BC40" s="25">
        <v>0</v>
      </c>
      <c r="BD40" s="19">
        <v>0</v>
      </c>
    </row>
    <row r="41" spans="1:56" s="1" customFormat="1" x14ac:dyDescent="0.25">
      <c r="A41" s="1" t="s">
        <v>78</v>
      </c>
      <c r="B41" s="1" t="s">
        <v>79</v>
      </c>
      <c r="C41" s="18">
        <v>1</v>
      </c>
      <c r="D41" s="19">
        <v>20</v>
      </c>
      <c r="E41" s="19">
        <v>20</v>
      </c>
      <c r="F41" s="19">
        <v>13.971283783783782</v>
      </c>
      <c r="G41" s="19">
        <v>15.675675675675675</v>
      </c>
      <c r="H41" s="19">
        <f t="shared" si="1"/>
        <v>17.411739864864863</v>
      </c>
      <c r="I41" s="20">
        <f t="shared" si="2"/>
        <v>18.25</v>
      </c>
      <c r="J41" s="21">
        <f t="shared" si="3"/>
        <v>18</v>
      </c>
      <c r="K41" s="22">
        <f t="shared" si="5"/>
        <v>17.830869932432432</v>
      </c>
      <c r="L41" s="19">
        <f t="shared" si="4"/>
        <v>18</v>
      </c>
      <c r="M41" s="23">
        <v>0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2">
        <v>1</v>
      </c>
      <c r="T41" s="12">
        <v>1</v>
      </c>
      <c r="U41" s="12">
        <v>1</v>
      </c>
      <c r="V41" s="12">
        <v>1</v>
      </c>
      <c r="W41" s="12">
        <v>1</v>
      </c>
      <c r="X41" s="12">
        <v>1</v>
      </c>
      <c r="Y41" s="3">
        <v>1</v>
      </c>
      <c r="Z41" s="13">
        <v>1</v>
      </c>
      <c r="AA41" s="13">
        <v>0</v>
      </c>
      <c r="AB41" s="13">
        <v>1</v>
      </c>
      <c r="AC41" s="13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3">
        <v>1</v>
      </c>
      <c r="AJ41" s="3">
        <v>1</v>
      </c>
      <c r="AK41" s="3">
        <v>1</v>
      </c>
      <c r="AL41" s="3">
        <v>1</v>
      </c>
      <c r="AM41" s="3">
        <v>0</v>
      </c>
      <c r="AN41" s="3">
        <v>1</v>
      </c>
      <c r="AO41" s="3">
        <v>0.5</v>
      </c>
      <c r="AP41" s="3">
        <v>1</v>
      </c>
      <c r="AQ41" s="3">
        <v>1</v>
      </c>
      <c r="AR41" s="3">
        <v>1</v>
      </c>
      <c r="AS41" s="24">
        <v>1</v>
      </c>
      <c r="AT41" s="24">
        <v>1</v>
      </c>
      <c r="AU41" s="24">
        <v>1</v>
      </c>
      <c r="AV41" s="24">
        <v>1</v>
      </c>
      <c r="AW41" s="24">
        <v>1</v>
      </c>
      <c r="AX41" s="24">
        <v>1</v>
      </c>
      <c r="AY41" s="24">
        <v>1</v>
      </c>
      <c r="AZ41" s="25">
        <v>0</v>
      </c>
      <c r="BA41" s="25">
        <v>0</v>
      </c>
      <c r="BB41" s="25">
        <v>1</v>
      </c>
      <c r="BC41" s="25">
        <v>1</v>
      </c>
      <c r="BD41" s="19">
        <v>1</v>
      </c>
    </row>
    <row r="42" spans="1:56" s="1" customFormat="1" x14ac:dyDescent="0.25">
      <c r="A42" s="1" t="s">
        <v>63</v>
      </c>
      <c r="B42" s="1" t="s">
        <v>80</v>
      </c>
      <c r="C42" s="18">
        <v>1</v>
      </c>
      <c r="D42" s="19">
        <v>13.5</v>
      </c>
      <c r="E42" s="19">
        <v>14.230769230769232</v>
      </c>
      <c r="F42" s="19">
        <v>18.442567567567568</v>
      </c>
      <c r="G42" s="19">
        <v>18.378378378378379</v>
      </c>
      <c r="H42" s="19">
        <f t="shared" si="1"/>
        <v>16.137928794178798</v>
      </c>
      <c r="I42" s="20">
        <f t="shared" si="2"/>
        <v>18.5</v>
      </c>
      <c r="J42" s="21">
        <f t="shared" si="3"/>
        <v>19</v>
      </c>
      <c r="K42" s="22">
        <f t="shared" si="5"/>
        <v>17.318964397089399</v>
      </c>
      <c r="L42" s="19">
        <f t="shared" si="4"/>
        <v>17</v>
      </c>
      <c r="M42" s="23">
        <v>2</v>
      </c>
      <c r="N42" s="10">
        <v>1</v>
      </c>
      <c r="O42" s="10">
        <v>1</v>
      </c>
      <c r="P42" s="10">
        <v>1</v>
      </c>
      <c r="Q42" s="10">
        <v>1</v>
      </c>
      <c r="R42" s="10">
        <v>1</v>
      </c>
      <c r="S42" s="12">
        <v>0.5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3">
        <v>1</v>
      </c>
      <c r="Z42" s="13">
        <v>1</v>
      </c>
      <c r="AA42" s="13">
        <v>0</v>
      </c>
      <c r="AB42" s="13">
        <v>1</v>
      </c>
      <c r="AC42" s="13">
        <v>1</v>
      </c>
      <c r="AD42" s="6">
        <v>1</v>
      </c>
      <c r="AE42" s="6">
        <v>1</v>
      </c>
      <c r="AF42" s="6">
        <v>1</v>
      </c>
      <c r="AG42" s="6">
        <v>0</v>
      </c>
      <c r="AH42" s="6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24">
        <v>1</v>
      </c>
      <c r="AT42" s="24">
        <v>1</v>
      </c>
      <c r="AU42" s="24">
        <v>1</v>
      </c>
      <c r="AV42" s="24">
        <v>1</v>
      </c>
      <c r="AW42" s="24">
        <v>1</v>
      </c>
      <c r="AX42" s="24">
        <v>1</v>
      </c>
      <c r="AY42" s="24">
        <v>1</v>
      </c>
      <c r="AZ42" s="25">
        <v>0</v>
      </c>
      <c r="BA42" s="25">
        <v>0</v>
      </c>
      <c r="BB42" s="25">
        <v>0</v>
      </c>
      <c r="BC42" s="25">
        <v>1</v>
      </c>
      <c r="BD42" s="19">
        <v>-1</v>
      </c>
    </row>
    <row r="43" spans="1:56" s="1" customFormat="1" x14ac:dyDescent="0.25">
      <c r="A43" s="1" t="s">
        <v>81</v>
      </c>
      <c r="B43" s="1" t="s">
        <v>82</v>
      </c>
      <c r="C43" s="18">
        <v>0</v>
      </c>
      <c r="D43" s="19">
        <v>16</v>
      </c>
      <c r="E43" s="19">
        <v>11.153846153846153</v>
      </c>
      <c r="F43" s="19">
        <v>13.930743243243244</v>
      </c>
      <c r="G43" s="19">
        <v>12.702702702702702</v>
      </c>
      <c r="H43" s="19">
        <f t="shared" si="1"/>
        <v>13.446823024948024</v>
      </c>
      <c r="I43" s="20">
        <f t="shared" si="2"/>
        <v>13.25</v>
      </c>
      <c r="J43" s="21">
        <f t="shared" si="3"/>
        <v>13</v>
      </c>
      <c r="K43" s="22">
        <f t="shared" si="5"/>
        <v>13.348411512474012</v>
      </c>
      <c r="L43" s="19">
        <f t="shared" si="4"/>
        <v>13</v>
      </c>
      <c r="M43" s="23">
        <v>0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2">
        <v>0.5</v>
      </c>
      <c r="T43" s="12">
        <v>0</v>
      </c>
      <c r="U43" s="12">
        <v>0</v>
      </c>
      <c r="V43" s="12">
        <v>1</v>
      </c>
      <c r="W43" s="12">
        <v>1</v>
      </c>
      <c r="X43" s="12">
        <v>0</v>
      </c>
      <c r="Y43" s="3">
        <v>1</v>
      </c>
      <c r="Z43" s="13">
        <v>1</v>
      </c>
      <c r="AA43" s="13">
        <v>0</v>
      </c>
      <c r="AB43" s="13">
        <v>0</v>
      </c>
      <c r="AC43" s="13">
        <v>1</v>
      </c>
      <c r="AD43" s="6">
        <v>1</v>
      </c>
      <c r="AE43" s="6">
        <v>1</v>
      </c>
      <c r="AF43" s="6">
        <v>0</v>
      </c>
      <c r="AG43" s="6">
        <v>0</v>
      </c>
      <c r="AH43" s="6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0</v>
      </c>
      <c r="AR43" s="3">
        <v>1</v>
      </c>
      <c r="AS43" s="24">
        <v>1</v>
      </c>
      <c r="AT43" s="24">
        <v>1</v>
      </c>
      <c r="AU43" s="24">
        <v>1</v>
      </c>
      <c r="AV43" s="24">
        <v>1</v>
      </c>
      <c r="AW43" s="24">
        <v>0</v>
      </c>
      <c r="AX43" s="24">
        <v>0</v>
      </c>
      <c r="AY43" s="24">
        <v>0.5</v>
      </c>
      <c r="AZ43" s="25">
        <v>0</v>
      </c>
      <c r="BA43" s="25">
        <v>0</v>
      </c>
      <c r="BB43" s="25">
        <v>0</v>
      </c>
      <c r="BC43" s="25">
        <v>1</v>
      </c>
      <c r="BD43" s="19">
        <v>1</v>
      </c>
    </row>
    <row r="44" spans="1:56" s="1" customFormat="1" x14ac:dyDescent="0.25">
      <c r="A44" s="1" t="s">
        <v>83</v>
      </c>
      <c r="B44" s="1" t="s">
        <v>84</v>
      </c>
      <c r="C44" s="18">
        <v>0</v>
      </c>
      <c r="D44" s="19">
        <v>15.5</v>
      </c>
      <c r="E44" s="19">
        <v>10.961538461538463</v>
      </c>
      <c r="F44" s="19">
        <v>13.918918918918919</v>
      </c>
      <c r="G44" s="19">
        <v>17.027027027027025</v>
      </c>
      <c r="H44" s="19">
        <f t="shared" si="1"/>
        <v>14.351871101871103</v>
      </c>
      <c r="I44" s="20">
        <f t="shared" si="2"/>
        <v>17.75</v>
      </c>
      <c r="J44" s="21">
        <f t="shared" si="3"/>
        <v>18</v>
      </c>
      <c r="K44" s="22">
        <f t="shared" si="5"/>
        <v>16.050935550935552</v>
      </c>
      <c r="L44" s="19">
        <f t="shared" si="4"/>
        <v>16</v>
      </c>
      <c r="M44" s="23">
        <v>2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2">
        <v>0.5</v>
      </c>
      <c r="T44" s="12">
        <v>1</v>
      </c>
      <c r="U44" s="12">
        <v>1</v>
      </c>
      <c r="V44" s="12">
        <v>1</v>
      </c>
      <c r="W44" s="12">
        <v>1</v>
      </c>
      <c r="X44" s="12">
        <v>1</v>
      </c>
      <c r="Y44" s="3">
        <v>1</v>
      </c>
      <c r="Z44" s="13">
        <v>1</v>
      </c>
      <c r="AA44" s="13">
        <v>0</v>
      </c>
      <c r="AB44" s="13">
        <v>1</v>
      </c>
      <c r="AC44" s="13">
        <v>0</v>
      </c>
      <c r="AD44" s="6">
        <v>0</v>
      </c>
      <c r="AE44" s="6">
        <v>1</v>
      </c>
      <c r="AF44" s="6">
        <v>1</v>
      </c>
      <c r="AG44" s="6">
        <v>1</v>
      </c>
      <c r="AH44" s="6">
        <v>1</v>
      </c>
      <c r="AI44" s="3">
        <v>1</v>
      </c>
      <c r="AJ44" s="3">
        <v>1</v>
      </c>
      <c r="AK44" s="3">
        <v>1</v>
      </c>
      <c r="AL44" s="3">
        <v>0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24">
        <v>1</v>
      </c>
      <c r="AT44" s="24">
        <v>1</v>
      </c>
      <c r="AU44" s="24">
        <v>1</v>
      </c>
      <c r="AV44" s="24">
        <v>1</v>
      </c>
      <c r="AW44" s="24">
        <v>1</v>
      </c>
      <c r="AX44" s="24">
        <v>1</v>
      </c>
      <c r="AY44" s="24">
        <v>1</v>
      </c>
      <c r="AZ44" s="25">
        <v>0</v>
      </c>
      <c r="BA44" s="25">
        <v>0</v>
      </c>
      <c r="BB44" s="25">
        <v>0</v>
      </c>
      <c r="BC44" s="25">
        <v>0</v>
      </c>
      <c r="BD44" s="19">
        <v>1</v>
      </c>
    </row>
    <row r="45" spans="1:56" s="1" customFormat="1" x14ac:dyDescent="0.25">
      <c r="A45" s="1" t="s">
        <v>85</v>
      </c>
      <c r="B45" s="1" t="s">
        <v>86</v>
      </c>
      <c r="C45" s="18">
        <v>0</v>
      </c>
      <c r="D45" s="19">
        <v>14</v>
      </c>
      <c r="E45" s="19">
        <v>13.269230769230768</v>
      </c>
      <c r="F45" s="19">
        <v>8.7837837837837842</v>
      </c>
      <c r="G45" s="19">
        <v>8.6486486486486491</v>
      </c>
      <c r="H45" s="19">
        <f t="shared" si="1"/>
        <v>11.175415800415799</v>
      </c>
      <c r="I45" s="20">
        <f t="shared" si="2"/>
        <v>11.5</v>
      </c>
      <c r="J45" s="21">
        <f t="shared" si="3"/>
        <v>12</v>
      </c>
      <c r="K45" s="22">
        <f t="shared" si="5"/>
        <v>11.337707900207899</v>
      </c>
      <c r="L45" s="19">
        <f t="shared" si="4"/>
        <v>11</v>
      </c>
      <c r="M45" s="23">
        <v>0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  <c r="S45" s="12">
        <v>0.5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3">
        <v>1</v>
      </c>
      <c r="Z45" s="13">
        <v>1</v>
      </c>
      <c r="AA45" s="13">
        <v>0</v>
      </c>
      <c r="AB45" s="13">
        <v>0</v>
      </c>
      <c r="AC45" s="13">
        <v>0</v>
      </c>
      <c r="AD45" s="6">
        <v>0</v>
      </c>
      <c r="AE45" s="6">
        <v>1</v>
      </c>
      <c r="AF45" s="6">
        <v>1</v>
      </c>
      <c r="AG45" s="6">
        <v>0</v>
      </c>
      <c r="AH45" s="6">
        <v>0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0.5</v>
      </c>
      <c r="AP45" s="3">
        <v>0.5</v>
      </c>
      <c r="AQ45" s="3">
        <v>0</v>
      </c>
      <c r="AR45" s="3">
        <v>1</v>
      </c>
      <c r="AS45" s="24">
        <v>1</v>
      </c>
      <c r="AT45" s="24">
        <v>1</v>
      </c>
      <c r="AU45" s="24">
        <v>0</v>
      </c>
      <c r="AV45" s="24">
        <v>1</v>
      </c>
      <c r="AW45" s="24">
        <v>1</v>
      </c>
      <c r="AX45" s="24">
        <v>0</v>
      </c>
      <c r="AY45" s="24">
        <v>0.5</v>
      </c>
      <c r="AZ45" s="25">
        <v>0</v>
      </c>
      <c r="BA45" s="25">
        <v>0</v>
      </c>
      <c r="BB45" s="25">
        <v>0</v>
      </c>
      <c r="BC45" s="25">
        <v>0</v>
      </c>
      <c r="BD45" s="19">
        <v>1</v>
      </c>
    </row>
    <row r="46" spans="1:56" s="1" customFormat="1" x14ac:dyDescent="0.25">
      <c r="A46" s="1" t="s">
        <v>63</v>
      </c>
      <c r="B46" s="1" t="s">
        <v>87</v>
      </c>
      <c r="C46" s="18">
        <v>1</v>
      </c>
      <c r="D46" s="19">
        <v>20</v>
      </c>
      <c r="E46" s="19">
        <v>16.923076923076923</v>
      </c>
      <c r="F46" s="19">
        <v>18.347972972972975</v>
      </c>
      <c r="G46" s="19">
        <v>11.351351351351351</v>
      </c>
      <c r="H46" s="19">
        <f t="shared" si="1"/>
        <v>16.655600311850311</v>
      </c>
      <c r="I46" s="20">
        <f t="shared" si="2"/>
        <v>20</v>
      </c>
      <c r="J46" s="21">
        <f t="shared" si="3"/>
        <v>20</v>
      </c>
      <c r="K46" s="22">
        <f t="shared" si="5"/>
        <v>18.327800155925154</v>
      </c>
      <c r="L46" s="19">
        <f t="shared" si="4"/>
        <v>18</v>
      </c>
      <c r="M46" s="23">
        <v>2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2">
        <v>0.5</v>
      </c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3">
        <v>1</v>
      </c>
      <c r="Z46" s="13">
        <v>1</v>
      </c>
      <c r="AA46" s="13">
        <v>1</v>
      </c>
      <c r="AB46" s="13">
        <v>1</v>
      </c>
      <c r="AC46" s="13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24">
        <v>1</v>
      </c>
      <c r="AT46" s="24">
        <v>1</v>
      </c>
      <c r="AU46" s="24">
        <v>1</v>
      </c>
      <c r="AV46" s="24">
        <v>1</v>
      </c>
      <c r="AW46" s="24">
        <v>1</v>
      </c>
      <c r="AX46" s="24">
        <v>1</v>
      </c>
      <c r="AY46" s="24">
        <v>1</v>
      </c>
      <c r="AZ46" s="25">
        <v>0</v>
      </c>
      <c r="BA46" s="25">
        <v>0</v>
      </c>
      <c r="BB46" s="25">
        <v>0</v>
      </c>
      <c r="BC46" s="25">
        <v>1</v>
      </c>
      <c r="BD46" s="19">
        <v>0</v>
      </c>
    </row>
    <row r="47" spans="1:56" s="1" customFormat="1" x14ac:dyDescent="0.25">
      <c r="A47" s="1" t="s">
        <v>88</v>
      </c>
      <c r="B47" s="1" t="s">
        <v>89</v>
      </c>
      <c r="C47" s="18">
        <v>1</v>
      </c>
      <c r="D47" s="19">
        <v>18.5</v>
      </c>
      <c r="E47" s="19">
        <v>19.73076923076923</v>
      </c>
      <c r="F47" s="19">
        <v>18.422297297297298</v>
      </c>
      <c r="G47" s="19">
        <v>12.972972972972974</v>
      </c>
      <c r="H47" s="19">
        <f t="shared" si="1"/>
        <v>17.406509875259875</v>
      </c>
      <c r="I47" s="20">
        <f t="shared" si="2"/>
        <v>19.25</v>
      </c>
      <c r="J47" s="21">
        <f t="shared" si="3"/>
        <v>19</v>
      </c>
      <c r="K47" s="22">
        <f t="shared" si="5"/>
        <v>18.328254937629936</v>
      </c>
      <c r="L47" s="19">
        <f t="shared" si="4"/>
        <v>18</v>
      </c>
      <c r="M47" s="23">
        <v>2</v>
      </c>
      <c r="N47" s="10">
        <v>1</v>
      </c>
      <c r="O47" s="10">
        <v>1</v>
      </c>
      <c r="P47" s="10">
        <v>1</v>
      </c>
      <c r="Q47" s="10">
        <v>1</v>
      </c>
      <c r="R47" s="10">
        <v>1</v>
      </c>
      <c r="S47" s="12">
        <v>0.5</v>
      </c>
      <c r="T47" s="12">
        <v>1</v>
      </c>
      <c r="U47" s="12">
        <v>1</v>
      </c>
      <c r="V47" s="12">
        <v>1</v>
      </c>
      <c r="W47" s="12">
        <v>1</v>
      </c>
      <c r="X47" s="12">
        <v>1</v>
      </c>
      <c r="Y47" s="3">
        <v>1</v>
      </c>
      <c r="Z47" s="13">
        <v>1</v>
      </c>
      <c r="AA47" s="13">
        <v>1</v>
      </c>
      <c r="AB47" s="13">
        <v>1</v>
      </c>
      <c r="AC47" s="13">
        <v>0</v>
      </c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24">
        <v>1</v>
      </c>
      <c r="AT47" s="24">
        <v>1</v>
      </c>
      <c r="AU47" s="24">
        <v>1</v>
      </c>
      <c r="AV47" s="24">
        <v>1</v>
      </c>
      <c r="AW47" s="24">
        <v>1</v>
      </c>
      <c r="AX47" s="24">
        <v>1</v>
      </c>
      <c r="AY47" s="24">
        <v>1</v>
      </c>
      <c r="AZ47" s="25">
        <v>0</v>
      </c>
      <c r="BA47" s="25">
        <v>0</v>
      </c>
      <c r="BB47" s="25">
        <v>0</v>
      </c>
      <c r="BC47" s="25">
        <v>0</v>
      </c>
      <c r="BD47" s="19">
        <v>0</v>
      </c>
    </row>
    <row r="48" spans="1:56" s="1" customFormat="1" x14ac:dyDescent="0.25">
      <c r="A48" s="1" t="s">
        <v>90</v>
      </c>
      <c r="B48" s="1" t="s">
        <v>91</v>
      </c>
      <c r="C48" s="18">
        <v>0</v>
      </c>
      <c r="D48" s="19">
        <v>12.5</v>
      </c>
      <c r="E48" s="19">
        <v>12.884615384615385</v>
      </c>
      <c r="F48" s="19">
        <v>9.8648648648648649</v>
      </c>
      <c r="G48" s="19">
        <v>11.891891891891893</v>
      </c>
      <c r="H48" s="19">
        <f t="shared" si="1"/>
        <v>11.785343035343036</v>
      </c>
      <c r="I48" s="20">
        <f t="shared" si="2"/>
        <v>10.25</v>
      </c>
      <c r="J48" s="21">
        <f t="shared" si="3"/>
        <v>10</v>
      </c>
      <c r="K48" s="22">
        <f t="shared" si="5"/>
        <v>11.017671517671518</v>
      </c>
      <c r="L48" s="19">
        <f t="shared" si="4"/>
        <v>11</v>
      </c>
      <c r="M48" s="23">
        <v>0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  <c r="S48" s="12">
        <v>0.5</v>
      </c>
      <c r="T48" s="12">
        <v>1</v>
      </c>
      <c r="U48" s="12">
        <v>0</v>
      </c>
      <c r="V48" s="12">
        <v>0</v>
      </c>
      <c r="W48" s="12">
        <v>1</v>
      </c>
      <c r="X48" s="12">
        <v>1</v>
      </c>
      <c r="Y48" s="3">
        <v>1</v>
      </c>
      <c r="Z48" s="13">
        <v>1</v>
      </c>
      <c r="AA48" s="13">
        <v>0</v>
      </c>
      <c r="AB48" s="13">
        <v>0</v>
      </c>
      <c r="AC48" s="13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3">
        <v>1</v>
      </c>
      <c r="AJ48" s="3">
        <v>0</v>
      </c>
      <c r="AK48" s="3">
        <v>1</v>
      </c>
      <c r="AL48" s="3">
        <v>0</v>
      </c>
      <c r="AM48" s="3">
        <v>1</v>
      </c>
      <c r="AN48" s="3">
        <v>1</v>
      </c>
      <c r="AO48" s="3">
        <v>1</v>
      </c>
      <c r="AP48" s="3">
        <v>0</v>
      </c>
      <c r="AQ48" s="3">
        <v>0</v>
      </c>
      <c r="AR48" s="3">
        <v>1</v>
      </c>
      <c r="AS48" s="24">
        <v>1</v>
      </c>
      <c r="AT48" s="24">
        <v>1</v>
      </c>
      <c r="AU48" s="24">
        <v>1</v>
      </c>
      <c r="AV48" s="24">
        <v>1</v>
      </c>
      <c r="AW48" s="24">
        <v>0</v>
      </c>
      <c r="AX48" s="24">
        <v>0</v>
      </c>
      <c r="AY48" s="24">
        <v>1</v>
      </c>
      <c r="AZ48" s="25">
        <v>0</v>
      </c>
      <c r="BA48" s="25">
        <v>0</v>
      </c>
      <c r="BB48" s="25">
        <v>0</v>
      </c>
      <c r="BC48" s="25">
        <v>0</v>
      </c>
      <c r="BD48" s="19">
        <v>1</v>
      </c>
    </row>
    <row r="49" spans="1:56" s="1" customFormat="1" x14ac:dyDescent="0.25">
      <c r="A49" s="1" t="s">
        <v>92</v>
      </c>
      <c r="B49" s="1" t="s">
        <v>93</v>
      </c>
      <c r="C49" s="18">
        <v>1</v>
      </c>
      <c r="D49" s="19">
        <v>15</v>
      </c>
      <c r="E49" s="19">
        <v>13.461538461538463</v>
      </c>
      <c r="F49" s="19">
        <v>14.189189189189189</v>
      </c>
      <c r="G49" s="19">
        <v>15.405405405405405</v>
      </c>
      <c r="H49" s="19">
        <f t="shared" si="1"/>
        <v>14.514033264033264</v>
      </c>
      <c r="I49" s="20">
        <f t="shared" si="2"/>
        <v>15.75</v>
      </c>
      <c r="J49" s="21">
        <f t="shared" si="3"/>
        <v>16</v>
      </c>
      <c r="K49" s="22">
        <f t="shared" si="5"/>
        <v>15.132016632016633</v>
      </c>
      <c r="L49" s="19">
        <f t="shared" si="4"/>
        <v>15</v>
      </c>
      <c r="M49" s="23">
        <v>2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2">
        <v>0.5</v>
      </c>
      <c r="T49" s="12">
        <v>1</v>
      </c>
      <c r="U49" s="12">
        <v>1</v>
      </c>
      <c r="V49" s="12">
        <v>1</v>
      </c>
      <c r="W49" s="12">
        <v>1</v>
      </c>
      <c r="X49" s="12">
        <v>1</v>
      </c>
      <c r="Y49" s="3">
        <v>1</v>
      </c>
      <c r="Z49" s="13">
        <v>1</v>
      </c>
      <c r="AA49" s="13">
        <v>0</v>
      </c>
      <c r="AB49" s="13">
        <v>1</v>
      </c>
      <c r="AC49" s="13">
        <v>0</v>
      </c>
      <c r="AD49" s="6">
        <v>1</v>
      </c>
      <c r="AE49" s="6">
        <v>1</v>
      </c>
      <c r="AF49" s="6">
        <v>1</v>
      </c>
      <c r="AG49" s="6">
        <v>0</v>
      </c>
      <c r="AH49" s="6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0.5</v>
      </c>
      <c r="AP49" s="3">
        <v>0.5</v>
      </c>
      <c r="AQ49" s="3">
        <v>1</v>
      </c>
      <c r="AR49" s="3">
        <v>1</v>
      </c>
      <c r="AS49" s="24">
        <v>1</v>
      </c>
      <c r="AT49" s="24">
        <v>1</v>
      </c>
      <c r="AU49" s="24">
        <v>1</v>
      </c>
      <c r="AV49" s="24">
        <v>0</v>
      </c>
      <c r="AW49" s="24">
        <v>0</v>
      </c>
      <c r="AX49" s="24">
        <v>0</v>
      </c>
      <c r="AY49" s="24">
        <v>0.5</v>
      </c>
      <c r="AZ49" s="25">
        <v>0</v>
      </c>
      <c r="BA49" s="25">
        <v>0</v>
      </c>
      <c r="BB49" s="25">
        <v>0</v>
      </c>
      <c r="BC49" s="25">
        <v>1</v>
      </c>
      <c r="BD49" s="19">
        <v>0</v>
      </c>
    </row>
    <row r="50" spans="1:56" s="1" customFormat="1" x14ac:dyDescent="0.25">
      <c r="A50" s="1" t="s">
        <v>14</v>
      </c>
      <c r="B50" s="1" t="s">
        <v>94</v>
      </c>
      <c r="C50" s="18">
        <v>1</v>
      </c>
      <c r="D50" s="19">
        <v>17</v>
      </c>
      <c r="E50" s="19">
        <v>14.807692307692308</v>
      </c>
      <c r="F50" s="19">
        <v>17.765202702702702</v>
      </c>
      <c r="G50" s="19">
        <v>13.243243243243244</v>
      </c>
      <c r="H50" s="19">
        <f t="shared" si="1"/>
        <v>15.704034563409563</v>
      </c>
      <c r="I50" s="20">
        <f t="shared" si="2"/>
        <v>13.25</v>
      </c>
      <c r="J50" s="21">
        <f t="shared" si="3"/>
        <v>13</v>
      </c>
      <c r="K50" s="22">
        <f t="shared" si="5"/>
        <v>14.477017281704782</v>
      </c>
      <c r="L50" s="19">
        <f t="shared" si="4"/>
        <v>14</v>
      </c>
      <c r="M50" s="23">
        <v>0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2">
        <v>0.5</v>
      </c>
      <c r="T50" s="12">
        <v>1</v>
      </c>
      <c r="U50" s="12">
        <v>1</v>
      </c>
      <c r="V50" s="12">
        <v>1</v>
      </c>
      <c r="W50" s="12">
        <v>1</v>
      </c>
      <c r="X50" s="12">
        <v>0</v>
      </c>
      <c r="Y50" s="3">
        <v>1</v>
      </c>
      <c r="Z50" s="13">
        <v>1</v>
      </c>
      <c r="AA50" s="13">
        <v>0</v>
      </c>
      <c r="AB50" s="13">
        <v>0</v>
      </c>
      <c r="AC50" s="13">
        <v>1</v>
      </c>
      <c r="AD50" s="6">
        <v>0</v>
      </c>
      <c r="AE50" s="6">
        <v>1</v>
      </c>
      <c r="AF50" s="6">
        <v>1</v>
      </c>
      <c r="AG50" s="6">
        <v>1</v>
      </c>
      <c r="AH50" s="6">
        <v>0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24">
        <v>1</v>
      </c>
      <c r="AT50" s="24">
        <v>1</v>
      </c>
      <c r="AU50" s="24">
        <v>1</v>
      </c>
      <c r="AV50" s="24">
        <v>0</v>
      </c>
      <c r="AW50" s="24">
        <v>0</v>
      </c>
      <c r="AX50" s="24">
        <v>1</v>
      </c>
      <c r="AY50" s="24">
        <v>1</v>
      </c>
      <c r="AZ50" s="25">
        <v>0</v>
      </c>
      <c r="BA50" s="25">
        <v>0</v>
      </c>
      <c r="BB50" s="25">
        <v>0</v>
      </c>
      <c r="BC50" s="25">
        <v>0</v>
      </c>
      <c r="BD50" s="19">
        <v>1</v>
      </c>
    </row>
    <row r="51" spans="1:56" s="1" customFormat="1" x14ac:dyDescent="0.25">
      <c r="A51" s="1" t="s">
        <v>95</v>
      </c>
      <c r="B51" s="1" t="s">
        <v>96</v>
      </c>
      <c r="C51" s="18">
        <v>1</v>
      </c>
      <c r="D51" s="19">
        <v>10.5</v>
      </c>
      <c r="E51" s="19">
        <v>20</v>
      </c>
      <c r="F51" s="19">
        <v>17.766891891891891</v>
      </c>
      <c r="G51" s="19">
        <v>14.594594594594595</v>
      </c>
      <c r="H51" s="19">
        <f t="shared" si="1"/>
        <v>15.715371621621621</v>
      </c>
      <c r="I51" s="20">
        <f t="shared" si="2"/>
        <v>17.75</v>
      </c>
      <c r="J51" s="21">
        <f t="shared" si="3"/>
        <v>18</v>
      </c>
      <c r="K51" s="22">
        <f t="shared" si="5"/>
        <v>16.732685810810811</v>
      </c>
      <c r="L51" s="19">
        <f t="shared" si="4"/>
        <v>17</v>
      </c>
      <c r="M51" s="23">
        <v>2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2">
        <v>0.5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3">
        <v>1</v>
      </c>
      <c r="Z51" s="13">
        <v>1</v>
      </c>
      <c r="AA51" s="13">
        <v>1</v>
      </c>
      <c r="AB51" s="13">
        <v>1</v>
      </c>
      <c r="AC51" s="13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0</v>
      </c>
      <c r="AQ51" s="3">
        <v>0</v>
      </c>
      <c r="AR51" s="3">
        <v>1</v>
      </c>
      <c r="AS51" s="24">
        <v>1</v>
      </c>
      <c r="AT51" s="24">
        <v>1</v>
      </c>
      <c r="AU51" s="24">
        <v>1</v>
      </c>
      <c r="AV51" s="24">
        <v>0</v>
      </c>
      <c r="AW51" s="24">
        <v>0</v>
      </c>
      <c r="AX51" s="24">
        <v>1</v>
      </c>
      <c r="AY51" s="24">
        <v>1</v>
      </c>
      <c r="AZ51" s="25">
        <v>0</v>
      </c>
      <c r="BA51" s="25">
        <v>0</v>
      </c>
      <c r="BB51" s="25">
        <v>0</v>
      </c>
      <c r="BC51" s="25">
        <v>0</v>
      </c>
      <c r="BD51" s="19">
        <v>1</v>
      </c>
    </row>
    <row r="52" spans="1:56" s="1" customFormat="1" x14ac:dyDescent="0.25">
      <c r="A52" s="1" t="s">
        <v>97</v>
      </c>
      <c r="B52" s="1" t="s">
        <v>98</v>
      </c>
      <c r="C52" s="18">
        <v>1</v>
      </c>
      <c r="D52" s="19">
        <v>20</v>
      </c>
      <c r="E52" s="19">
        <v>17.115384615384613</v>
      </c>
      <c r="F52" s="19">
        <v>20</v>
      </c>
      <c r="G52" s="19">
        <v>16.756756756756758</v>
      </c>
      <c r="H52" s="19">
        <f t="shared" si="1"/>
        <v>18.468035343035343</v>
      </c>
      <c r="I52" s="20">
        <f t="shared" si="2"/>
        <v>20</v>
      </c>
      <c r="J52" s="21">
        <f t="shared" si="3"/>
        <v>20</v>
      </c>
      <c r="K52" s="22">
        <f t="shared" si="5"/>
        <v>19.23401767151767</v>
      </c>
      <c r="L52" s="19">
        <f t="shared" si="4"/>
        <v>19</v>
      </c>
      <c r="M52" s="23">
        <v>2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2">
        <v>0.5</v>
      </c>
      <c r="T52" s="12">
        <v>1</v>
      </c>
      <c r="U52" s="12">
        <v>1</v>
      </c>
      <c r="V52" s="12">
        <v>1</v>
      </c>
      <c r="W52" s="12">
        <v>1</v>
      </c>
      <c r="X52" s="12">
        <v>1</v>
      </c>
      <c r="Y52" s="3">
        <v>1</v>
      </c>
      <c r="Z52" s="13">
        <v>1</v>
      </c>
      <c r="AA52" s="13">
        <v>1</v>
      </c>
      <c r="AB52" s="13">
        <v>1</v>
      </c>
      <c r="AC52" s="13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24">
        <v>1</v>
      </c>
      <c r="AT52" s="24">
        <v>1</v>
      </c>
      <c r="AU52" s="24">
        <v>1</v>
      </c>
      <c r="AV52" s="24">
        <v>1</v>
      </c>
      <c r="AW52" s="24">
        <v>1</v>
      </c>
      <c r="AX52" s="24">
        <v>1</v>
      </c>
      <c r="AY52" s="24">
        <v>1</v>
      </c>
      <c r="AZ52" s="25">
        <v>0</v>
      </c>
      <c r="BA52" s="25">
        <v>0</v>
      </c>
      <c r="BB52" s="25">
        <v>0</v>
      </c>
      <c r="BC52" s="25">
        <v>1</v>
      </c>
      <c r="BD52" s="19">
        <v>1</v>
      </c>
    </row>
    <row r="53" spans="1:56" s="1" customFormat="1" x14ac:dyDescent="0.25">
      <c r="A53" s="1" t="s">
        <v>99</v>
      </c>
      <c r="B53" s="1" t="s">
        <v>100</v>
      </c>
      <c r="C53" s="18">
        <v>0</v>
      </c>
      <c r="D53" s="19">
        <v>20</v>
      </c>
      <c r="E53" s="19">
        <v>20</v>
      </c>
      <c r="F53" s="19">
        <v>18.358108108108109</v>
      </c>
      <c r="G53" s="19">
        <v>17.027027027027025</v>
      </c>
      <c r="H53" s="19">
        <f t="shared" si="1"/>
        <v>18.846283783783782</v>
      </c>
      <c r="I53" s="20">
        <f t="shared" si="2"/>
        <v>17.75</v>
      </c>
      <c r="J53" s="21">
        <f t="shared" si="3"/>
        <v>18</v>
      </c>
      <c r="K53" s="22">
        <f t="shared" si="5"/>
        <v>18.298141891891891</v>
      </c>
      <c r="L53" s="19">
        <f t="shared" si="4"/>
        <v>18</v>
      </c>
      <c r="M53" s="23">
        <v>2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2">
        <v>0.5</v>
      </c>
      <c r="T53" s="12">
        <v>1</v>
      </c>
      <c r="U53" s="12">
        <v>1</v>
      </c>
      <c r="V53" s="12">
        <v>1</v>
      </c>
      <c r="W53" s="12">
        <v>1</v>
      </c>
      <c r="X53" s="12">
        <v>1</v>
      </c>
      <c r="Y53" s="3">
        <v>1</v>
      </c>
      <c r="Z53" s="13">
        <v>1</v>
      </c>
      <c r="AA53" s="13">
        <v>0</v>
      </c>
      <c r="AB53" s="13">
        <v>0</v>
      </c>
      <c r="AC53" s="13">
        <v>1</v>
      </c>
      <c r="AD53" s="6">
        <v>1</v>
      </c>
      <c r="AE53" s="6">
        <v>1</v>
      </c>
      <c r="AF53" s="6">
        <v>0</v>
      </c>
      <c r="AG53" s="6">
        <v>1</v>
      </c>
      <c r="AH53" s="6">
        <v>1</v>
      </c>
      <c r="AI53" s="3">
        <v>1</v>
      </c>
      <c r="AJ53" s="3">
        <v>1</v>
      </c>
      <c r="AK53" s="3">
        <v>1</v>
      </c>
      <c r="AL53" s="3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24">
        <v>1</v>
      </c>
      <c r="AT53" s="24">
        <v>1</v>
      </c>
      <c r="AU53" s="24">
        <v>0</v>
      </c>
      <c r="AV53" s="24">
        <v>1</v>
      </c>
      <c r="AW53" s="24">
        <v>1</v>
      </c>
      <c r="AX53" s="24">
        <v>1</v>
      </c>
      <c r="AY53" s="24">
        <v>1</v>
      </c>
      <c r="AZ53" s="25">
        <v>0</v>
      </c>
      <c r="BA53" s="25">
        <v>0</v>
      </c>
      <c r="BB53" s="25">
        <v>0</v>
      </c>
      <c r="BC53" s="25">
        <v>0</v>
      </c>
      <c r="BD53" s="19">
        <v>0</v>
      </c>
    </row>
    <row r="54" spans="1:56" s="1" customFormat="1" x14ac:dyDescent="0.25">
      <c r="A54" s="1" t="s">
        <v>101</v>
      </c>
      <c r="B54" s="1" t="s">
        <v>102</v>
      </c>
      <c r="C54" s="18">
        <v>0</v>
      </c>
      <c r="D54" s="19">
        <v>20</v>
      </c>
      <c r="E54" s="19">
        <v>20</v>
      </c>
      <c r="F54" s="19">
        <v>20</v>
      </c>
      <c r="G54" s="19">
        <v>0</v>
      </c>
      <c r="H54" s="19">
        <f t="shared" si="1"/>
        <v>15</v>
      </c>
      <c r="I54" s="20">
        <f t="shared" si="2"/>
        <v>18.75</v>
      </c>
      <c r="J54" s="21">
        <f t="shared" si="3"/>
        <v>19</v>
      </c>
      <c r="K54" s="22">
        <f t="shared" si="5"/>
        <v>16.875</v>
      </c>
      <c r="L54" s="19">
        <f t="shared" si="4"/>
        <v>17</v>
      </c>
      <c r="M54" s="23">
        <v>2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2">
        <v>0.5</v>
      </c>
      <c r="T54" s="12">
        <v>0</v>
      </c>
      <c r="U54" s="12">
        <v>1</v>
      </c>
      <c r="V54" s="12">
        <v>1</v>
      </c>
      <c r="W54" s="12">
        <v>1</v>
      </c>
      <c r="X54" s="12">
        <v>0</v>
      </c>
      <c r="Y54" s="3">
        <v>1</v>
      </c>
      <c r="Z54" s="13">
        <v>1</v>
      </c>
      <c r="AA54" s="13">
        <v>1</v>
      </c>
      <c r="AB54" s="13">
        <v>1</v>
      </c>
      <c r="AC54" s="13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0.5</v>
      </c>
      <c r="AO54" s="3">
        <v>1</v>
      </c>
      <c r="AP54" s="3">
        <v>1</v>
      </c>
      <c r="AQ54" s="3">
        <v>1</v>
      </c>
      <c r="AR54" s="3">
        <v>1</v>
      </c>
      <c r="AS54" s="24">
        <v>1</v>
      </c>
      <c r="AT54" s="24">
        <v>1</v>
      </c>
      <c r="AU54" s="24">
        <v>1</v>
      </c>
      <c r="AV54" s="24">
        <v>1</v>
      </c>
      <c r="AW54" s="24">
        <v>1</v>
      </c>
      <c r="AX54" s="24">
        <v>1</v>
      </c>
      <c r="AY54" s="24">
        <v>1</v>
      </c>
      <c r="AZ54" s="25">
        <v>0</v>
      </c>
      <c r="BA54" s="25">
        <v>0</v>
      </c>
      <c r="BB54" s="25">
        <v>0</v>
      </c>
      <c r="BC54" s="25">
        <v>1</v>
      </c>
      <c r="BD54" s="19">
        <v>0</v>
      </c>
    </row>
    <row r="55" spans="1:56" s="1" customFormat="1" x14ac:dyDescent="0.25">
      <c r="A55" s="1" t="s">
        <v>103</v>
      </c>
      <c r="B55" s="1" t="s">
        <v>104</v>
      </c>
      <c r="C55" s="18">
        <v>1</v>
      </c>
      <c r="D55" s="19">
        <v>18</v>
      </c>
      <c r="E55" s="19">
        <v>16.346153846153847</v>
      </c>
      <c r="F55" s="19">
        <v>20</v>
      </c>
      <c r="G55" s="19">
        <v>20</v>
      </c>
      <c r="H55" s="19">
        <f t="shared" si="1"/>
        <v>18.58653846153846</v>
      </c>
      <c r="I55" s="20">
        <f t="shared" si="2"/>
        <v>19</v>
      </c>
      <c r="J55" s="21">
        <f t="shared" si="3"/>
        <v>19</v>
      </c>
      <c r="K55" s="22">
        <f t="shared" si="5"/>
        <v>18.79326923076923</v>
      </c>
      <c r="L55" s="19">
        <f t="shared" si="4"/>
        <v>19</v>
      </c>
      <c r="M55" s="23">
        <v>2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2">
        <v>0.5</v>
      </c>
      <c r="T55" s="12">
        <v>1</v>
      </c>
      <c r="U55" s="12">
        <v>1</v>
      </c>
      <c r="V55" s="12">
        <v>1</v>
      </c>
      <c r="W55" s="12">
        <v>1</v>
      </c>
      <c r="X55" s="12">
        <v>1</v>
      </c>
      <c r="Y55" s="3">
        <v>1</v>
      </c>
      <c r="Z55" s="13">
        <v>1</v>
      </c>
      <c r="AA55" s="13">
        <v>1</v>
      </c>
      <c r="AB55" s="13">
        <v>1</v>
      </c>
      <c r="AC55" s="13">
        <v>1</v>
      </c>
      <c r="AD55" s="6">
        <v>1</v>
      </c>
      <c r="AE55" s="6">
        <v>1</v>
      </c>
      <c r="AF55" s="6">
        <v>1</v>
      </c>
      <c r="AG55" s="6">
        <v>1</v>
      </c>
      <c r="AH55" s="6">
        <v>1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24">
        <v>1</v>
      </c>
      <c r="AT55" s="24">
        <v>0</v>
      </c>
      <c r="AU55" s="24">
        <v>1</v>
      </c>
      <c r="AV55" s="24">
        <v>0</v>
      </c>
      <c r="AW55" s="24">
        <v>1</v>
      </c>
      <c r="AX55" s="24">
        <v>1</v>
      </c>
      <c r="AY55" s="24">
        <v>1</v>
      </c>
      <c r="AZ55" s="25">
        <v>0</v>
      </c>
      <c r="BA55" s="25">
        <v>0</v>
      </c>
      <c r="BB55" s="25">
        <v>0</v>
      </c>
      <c r="BC55" s="25">
        <v>1</v>
      </c>
      <c r="BD55" s="19">
        <v>1</v>
      </c>
    </row>
    <row r="56" spans="1:56" s="1" customFormat="1" x14ac:dyDescent="0.25">
      <c r="A56" s="1" t="s">
        <v>105</v>
      </c>
      <c r="B56" s="1" t="s">
        <v>106</v>
      </c>
      <c r="C56" s="18">
        <v>1</v>
      </c>
      <c r="D56" s="19">
        <v>14.5</v>
      </c>
      <c r="E56" s="19">
        <v>19.807692307692307</v>
      </c>
      <c r="F56" s="19">
        <v>18.474662162162161</v>
      </c>
      <c r="G56" s="19">
        <v>17.567567567567568</v>
      </c>
      <c r="H56" s="19">
        <f t="shared" si="1"/>
        <v>17.587480509355508</v>
      </c>
      <c r="I56" s="20">
        <f t="shared" si="2"/>
        <v>20</v>
      </c>
      <c r="J56" s="21">
        <f t="shared" si="3"/>
        <v>20</v>
      </c>
      <c r="K56" s="22">
        <f t="shared" si="5"/>
        <v>18.793740254677754</v>
      </c>
      <c r="L56" s="19">
        <f t="shared" si="4"/>
        <v>19</v>
      </c>
      <c r="M56" s="23">
        <v>2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2">
        <v>0.5</v>
      </c>
      <c r="T56" s="12">
        <v>1</v>
      </c>
      <c r="U56" s="12">
        <v>1</v>
      </c>
      <c r="V56" s="12">
        <v>1</v>
      </c>
      <c r="W56" s="12">
        <v>1</v>
      </c>
      <c r="X56" s="12">
        <v>1</v>
      </c>
      <c r="Y56" s="3">
        <v>1</v>
      </c>
      <c r="Z56" s="13">
        <v>1</v>
      </c>
      <c r="AA56" s="13">
        <v>1</v>
      </c>
      <c r="AB56" s="13">
        <v>1</v>
      </c>
      <c r="AC56" s="13">
        <v>1</v>
      </c>
      <c r="AD56" s="6">
        <v>1</v>
      </c>
      <c r="AE56" s="6">
        <v>1</v>
      </c>
      <c r="AF56" s="6">
        <v>1</v>
      </c>
      <c r="AG56" s="6">
        <v>1</v>
      </c>
      <c r="AH56" s="6">
        <v>0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24">
        <v>1</v>
      </c>
      <c r="AT56" s="24">
        <v>1</v>
      </c>
      <c r="AU56" s="24">
        <v>1</v>
      </c>
      <c r="AV56" s="24">
        <v>1</v>
      </c>
      <c r="AW56" s="24">
        <v>1</v>
      </c>
      <c r="AX56" s="24">
        <v>1</v>
      </c>
      <c r="AY56" s="24">
        <v>1</v>
      </c>
      <c r="AZ56" s="25">
        <v>1</v>
      </c>
      <c r="BA56" s="25">
        <v>1</v>
      </c>
      <c r="BB56" s="25">
        <v>1</v>
      </c>
      <c r="BC56" s="25">
        <v>1</v>
      </c>
      <c r="BD56" s="19">
        <v>0</v>
      </c>
    </row>
  </sheetData>
  <sheetProtection formatCells="0" formatColumns="0" formatRows="0" insertColumns="0" insertRows="0" insertHyperlinks="0" deleteColumns="0" deleteRows="0" sort="0" autoFilter="0" pivotTables="0"/>
  <sortState ref="A2:AZ56">
    <sortCondition ref="B2:B56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IEP scores 20182019 final test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2019-04-21T09:51:20Z</dcterms:modified>
  <cp:category>Minerva export</cp:category>
</cp:coreProperties>
</file>