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reedenzymatic_analysis\Sandbox\"/>
    </mc:Choice>
  </mc:AlternateContent>
  <xr:revisionPtr revIDLastSave="0" documentId="13_ncr:1_{DB65A196-781C-46FE-8306-EFE055733538}" xr6:coauthVersionLast="46" xr6:coauthVersionMax="46" xr10:uidLastSave="{00000000-0000-0000-0000-000000000000}"/>
  <bookViews>
    <workbookView xWindow="-120" yWindow="-120" windowWidth="29040" windowHeight="15840" firstSheet="7" activeTab="12" xr2:uid="{EA7CA66E-910C-4768-A8FC-F419200FAFA6}"/>
  </bookViews>
  <sheets>
    <sheet name="Readme" sheetId="2" r:id="rId1"/>
    <sheet name="Sources" sheetId="3" r:id="rId2"/>
    <sheet name="pkfam processing (1)" sheetId="5" r:id="rId3"/>
    <sheet name="pkfam processing (2)" sheetId="7" r:id="rId4"/>
    <sheet name="pull from JC PanCan Kinome Data" sheetId="1" r:id="rId5"/>
    <sheet name="PTM_full_output_formatted" sheetId="11" r:id="rId6"/>
    <sheet name="PTM_full_annotated" sheetId="12" r:id="rId7"/>
    <sheet name="PTMsigDB_formatted" sheetId="16" r:id="rId8"/>
    <sheet name="PhosDAll_formatted" sheetId="15" r:id="rId9"/>
    <sheet name="ChengKSIN_formatted" sheetId="14" r:id="rId10"/>
    <sheet name="combined_kea3-sources" sheetId="17" r:id="rId11"/>
    <sheet name="UKA" sheetId="9" r:id="rId12"/>
    <sheet name="Master" sheetId="8" r:id="rId13"/>
    <sheet name="Misc Notes" sheetId="13" r:id="rId14"/>
  </sheets>
  <externalReferences>
    <externalReference r:id="rId15"/>
  </externalReferences>
  <definedNames>
    <definedName name="_xlnm._FilterDatabase" localSheetId="12" hidden="1">Master!$A$1:$W$504</definedName>
    <definedName name="_xlnm._FilterDatabase" localSheetId="3" hidden="1">'pkfam processing (2)'!$A$1:$J$527</definedName>
    <definedName name="ExternalData_1" localSheetId="9" hidden="1">'ChengKSIN_formatted'!$A$1:$B$228</definedName>
    <definedName name="ExternalData_1" localSheetId="5" hidden="1">PTM_full_output_formatted!$A$1:$B$228</definedName>
    <definedName name="ExternalData_2" localSheetId="8" hidden="1">PhosDAll_formatted!$A$1:$B$340</definedName>
    <definedName name="ExternalData_3" localSheetId="7" hidden="1">PTMsigDB_formatted!$A$1:$B$164</definedName>
    <definedName name="ExternalData_4" localSheetId="10" hidden="1">'combined_kea3-sources'!$A$1:$A$352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4" i="8" l="1"/>
  <c r="AA295" i="8"/>
  <c r="AA2" i="8"/>
  <c r="AA160" i="8"/>
  <c r="AA296" i="8"/>
  <c r="AA161" i="8"/>
  <c r="AA413" i="8"/>
  <c r="AA414" i="8"/>
  <c r="AA297" i="8"/>
  <c r="AA415" i="8"/>
  <c r="AA416" i="8"/>
  <c r="AA3" i="8"/>
  <c r="AA4" i="8"/>
  <c r="AA298" i="8"/>
  <c r="AA5" i="8"/>
  <c r="AA417" i="8"/>
  <c r="AA299" i="8"/>
  <c r="AA418" i="8"/>
  <c r="AA6" i="8"/>
  <c r="AA7" i="8"/>
  <c r="AA8" i="8"/>
  <c r="AA9" i="8"/>
  <c r="AA10" i="8"/>
  <c r="AA11" i="8"/>
  <c r="AA12" i="8"/>
  <c r="AA419" i="8"/>
  <c r="AA162" i="8"/>
  <c r="AA163" i="8"/>
  <c r="AA300" i="8"/>
  <c r="AA13" i="8"/>
  <c r="AA301" i="8"/>
  <c r="AA14" i="8"/>
  <c r="AA15" i="8"/>
  <c r="AA164" i="8"/>
  <c r="AA302" i="8"/>
  <c r="AA165" i="8"/>
  <c r="AA166" i="8"/>
  <c r="AA16" i="8"/>
  <c r="AA303" i="8"/>
  <c r="AA420" i="8"/>
  <c r="AA17" i="8"/>
  <c r="AA18" i="8"/>
  <c r="AA19" i="8"/>
  <c r="AA167" i="8"/>
  <c r="AA20" i="8"/>
  <c r="AA21" i="8"/>
  <c r="AA168" i="8"/>
  <c r="AA421" i="8"/>
  <c r="AA169" i="8"/>
  <c r="AA170" i="8"/>
  <c r="AA304" i="8"/>
  <c r="AA422" i="8"/>
  <c r="AA171" i="8"/>
  <c r="AA22" i="8"/>
  <c r="AA305" i="8"/>
  <c r="AA306" i="8"/>
  <c r="AA423" i="8"/>
  <c r="AA172" i="8"/>
  <c r="AA424" i="8"/>
  <c r="AA173" i="8"/>
  <c r="AA174" i="8"/>
  <c r="AA175" i="8"/>
  <c r="AA307" i="8"/>
  <c r="AA308" i="8"/>
  <c r="AA309" i="8"/>
  <c r="AA23" i="8"/>
  <c r="AA176" i="8"/>
  <c r="AA24" i="8"/>
  <c r="AA25" i="8"/>
  <c r="AA26" i="8"/>
  <c r="AA27" i="8"/>
  <c r="AA28" i="8"/>
  <c r="AA29" i="8"/>
  <c r="AA30" i="8"/>
  <c r="AA425" i="8"/>
  <c r="AA426" i="8"/>
  <c r="AA310" i="8"/>
  <c r="AA311" i="8"/>
  <c r="AA177" i="8"/>
  <c r="AA178" i="8"/>
  <c r="AA31" i="8"/>
  <c r="AA312" i="8"/>
  <c r="AA427" i="8"/>
  <c r="AA32" i="8"/>
  <c r="AA33" i="8"/>
  <c r="AA179" i="8"/>
  <c r="AA180" i="8"/>
  <c r="AA428" i="8"/>
  <c r="AA181" i="8"/>
  <c r="AA34" i="8"/>
  <c r="AA35" i="8"/>
  <c r="AA313" i="8"/>
  <c r="AA36" i="8"/>
  <c r="AA37" i="8"/>
  <c r="AA182" i="8"/>
  <c r="AA183" i="8"/>
  <c r="AA184" i="8"/>
  <c r="AA38" i="8"/>
  <c r="AA39" i="8"/>
  <c r="AA429" i="8"/>
  <c r="AA40" i="8"/>
  <c r="AA314" i="8"/>
  <c r="AA41" i="8"/>
  <c r="AA315" i="8"/>
  <c r="AA185" i="8"/>
  <c r="AA186" i="8"/>
  <c r="AA187" i="8"/>
  <c r="AA316" i="8"/>
  <c r="AA42" i="8"/>
  <c r="AA43" i="8"/>
  <c r="AA44" i="8"/>
  <c r="AA188" i="8"/>
  <c r="AA189" i="8"/>
  <c r="AA317" i="8"/>
  <c r="AA45" i="8"/>
  <c r="AA190" i="8"/>
  <c r="AA191" i="8"/>
  <c r="AA318" i="8"/>
  <c r="AA319" i="8"/>
  <c r="AA320" i="8"/>
  <c r="AA430" i="8"/>
  <c r="AA46" i="8"/>
  <c r="AA192" i="8"/>
  <c r="AA193" i="8"/>
  <c r="AA321" i="8"/>
  <c r="AA431" i="8"/>
  <c r="AA322" i="8"/>
  <c r="AA194" i="8"/>
  <c r="AA195" i="8"/>
  <c r="AA196" i="8"/>
  <c r="AA197" i="8"/>
  <c r="AA323" i="8"/>
  <c r="AA47" i="8"/>
  <c r="AA324" i="8"/>
  <c r="AA198" i="8"/>
  <c r="AA432" i="8"/>
  <c r="AA48" i="8"/>
  <c r="AA199" i="8"/>
  <c r="AA49" i="8"/>
  <c r="AA200" i="8"/>
  <c r="AA50" i="8"/>
  <c r="AA201" i="8"/>
  <c r="AA51" i="8"/>
  <c r="AA52" i="8"/>
  <c r="AA53" i="8"/>
  <c r="AA202" i="8"/>
  <c r="AA203" i="8"/>
  <c r="AA54" i="8"/>
  <c r="AA325" i="8"/>
  <c r="AA326" i="8"/>
  <c r="AA55" i="8"/>
  <c r="AA56" i="8"/>
  <c r="AA327" i="8"/>
  <c r="AA204" i="8"/>
  <c r="AA205" i="8"/>
  <c r="AA433" i="8"/>
  <c r="AA57" i="8"/>
  <c r="AA58" i="8"/>
  <c r="AA434" i="8"/>
  <c r="AA328" i="8"/>
  <c r="AA206" i="8"/>
  <c r="AA207" i="8"/>
  <c r="AA59" i="8"/>
  <c r="AA208" i="8"/>
  <c r="AA209" i="8"/>
  <c r="AA435" i="8"/>
  <c r="AA60" i="8"/>
  <c r="AA61" i="8"/>
  <c r="AA62" i="8"/>
  <c r="AA210" i="8"/>
  <c r="AA63" i="8"/>
  <c r="AA329" i="8"/>
  <c r="AA64" i="8"/>
  <c r="AA330" i="8"/>
  <c r="AA211" i="8"/>
  <c r="AA65" i="8"/>
  <c r="AA66" i="8"/>
  <c r="AA67" i="8"/>
  <c r="AA68" i="8"/>
  <c r="AA69" i="8"/>
  <c r="AA436" i="8"/>
  <c r="AA70" i="8"/>
  <c r="AA212" i="8"/>
  <c r="AA331" i="8"/>
  <c r="AA332" i="8"/>
  <c r="AA71" i="8"/>
  <c r="AA72" i="8"/>
  <c r="AA73" i="8"/>
  <c r="AA437" i="8"/>
  <c r="AA438" i="8"/>
  <c r="AA439" i="8"/>
  <c r="AA440" i="8"/>
  <c r="AA213" i="8"/>
  <c r="AA333" i="8"/>
  <c r="AA74" i="8"/>
  <c r="AA441" i="8"/>
  <c r="AA75" i="8"/>
  <c r="AA214" i="8"/>
  <c r="AA215" i="8"/>
  <c r="AA76" i="8"/>
  <c r="AA334" i="8"/>
  <c r="AA77" i="8"/>
  <c r="AA78" i="8"/>
  <c r="AA79" i="8"/>
  <c r="AA80" i="8"/>
  <c r="AA81" i="8"/>
  <c r="AA335" i="8"/>
  <c r="AA336" i="8"/>
  <c r="AA216" i="8"/>
  <c r="AA442" i="8"/>
  <c r="AA443" i="8"/>
  <c r="AA337" i="8"/>
  <c r="AA444" i="8"/>
  <c r="AA217" i="8"/>
  <c r="AA218" i="8"/>
  <c r="AA82" i="8"/>
  <c r="AA83" i="8"/>
  <c r="AA219" i="8"/>
  <c r="AA84" i="8"/>
  <c r="AA338" i="8"/>
  <c r="AA85" i="8"/>
  <c r="AA220" i="8"/>
  <c r="AA339" i="8"/>
  <c r="AA221" i="8"/>
  <c r="AA222" i="8"/>
  <c r="AA86" i="8"/>
  <c r="AA87" i="8"/>
  <c r="AA223" i="8"/>
  <c r="AA224" i="8"/>
  <c r="AA225" i="8"/>
  <c r="AA226" i="8"/>
  <c r="AA88" i="8"/>
  <c r="AA89" i="8"/>
  <c r="AA340" i="8"/>
  <c r="AA227" i="8"/>
  <c r="AA90" i="8"/>
  <c r="AA91" i="8"/>
  <c r="AA92" i="8"/>
  <c r="AA93" i="8"/>
  <c r="AA228" i="8"/>
  <c r="AA94" i="8"/>
  <c r="AA341" i="8"/>
  <c r="AA229" i="8"/>
  <c r="AA230" i="8"/>
  <c r="AA342" i="8"/>
  <c r="AA445" i="8"/>
  <c r="AA446" i="8"/>
  <c r="AA231" i="8"/>
  <c r="AA232" i="8"/>
  <c r="AA95" i="8"/>
  <c r="AA96" i="8"/>
  <c r="AA447" i="8"/>
  <c r="AA233" i="8"/>
  <c r="AA234" i="8"/>
  <c r="AA448" i="8"/>
  <c r="AA343" i="8"/>
  <c r="AA344" i="8"/>
  <c r="AA235" i="8"/>
  <c r="AA236" i="8"/>
  <c r="AA449" i="8"/>
  <c r="AA450" i="8"/>
  <c r="AA345" i="8"/>
  <c r="AA451" i="8"/>
  <c r="AA452" i="8"/>
  <c r="AA346" i="8"/>
  <c r="AA453" i="8"/>
  <c r="AA454" i="8"/>
  <c r="AA347" i="8"/>
  <c r="AA348" i="8"/>
  <c r="AA237" i="8"/>
  <c r="AA97" i="8"/>
  <c r="AA238" i="8"/>
  <c r="AA349" i="8"/>
  <c r="AA350" i="8"/>
  <c r="AA98" i="8"/>
  <c r="AA239" i="8"/>
  <c r="AA351" i="8"/>
  <c r="AA99" i="8"/>
  <c r="AA352" i="8"/>
  <c r="AA100" i="8"/>
  <c r="AA353" i="8"/>
  <c r="AA354" i="8"/>
  <c r="AA455" i="8"/>
  <c r="AA355" i="8"/>
  <c r="AA456" i="8"/>
  <c r="AA101" i="8"/>
  <c r="AA102" i="8"/>
  <c r="AA240" i="8"/>
  <c r="AA241" i="8"/>
  <c r="AA242" i="8"/>
  <c r="AA457" i="8"/>
  <c r="AA243" i="8"/>
  <c r="AA103" i="8"/>
  <c r="AA104" i="8"/>
  <c r="AA244" i="8"/>
  <c r="AA105" i="8"/>
  <c r="AA245" i="8"/>
  <c r="AA106" i="8"/>
  <c r="AA458" i="8"/>
  <c r="AA246" i="8"/>
  <c r="AA247" i="8"/>
  <c r="AA107" i="8"/>
  <c r="AA108" i="8"/>
  <c r="AA356" i="8"/>
  <c r="AA248" i="8"/>
  <c r="AA357" i="8"/>
  <c r="AA459" i="8"/>
  <c r="AA460" i="8"/>
  <c r="AA249" i="8"/>
  <c r="AA461" i="8"/>
  <c r="AA462" i="8"/>
  <c r="AA463" i="8"/>
  <c r="AA358" i="8"/>
  <c r="AA359" i="8"/>
  <c r="AA360" i="8"/>
  <c r="AA361" i="8"/>
  <c r="AA464" i="8"/>
  <c r="AA250" i="8"/>
  <c r="AA362" i="8"/>
  <c r="AA109" i="8"/>
  <c r="AA251" i="8"/>
  <c r="AA363" i="8"/>
  <c r="AA110" i="8"/>
  <c r="AA465" i="8"/>
  <c r="AA252" i="8"/>
  <c r="AA111" i="8"/>
  <c r="AA364" i="8"/>
  <c r="AA365" i="8"/>
  <c r="AA112" i="8"/>
  <c r="AA253" i="8"/>
  <c r="AA113" i="8"/>
  <c r="AA114" i="8"/>
  <c r="AA466" i="8"/>
  <c r="AA366" i="8"/>
  <c r="AA367" i="8"/>
  <c r="AA368" i="8"/>
  <c r="AA254" i="8"/>
  <c r="AA255" i="8"/>
  <c r="AA256" i="8"/>
  <c r="AA369" i="8"/>
  <c r="AA467" i="8"/>
  <c r="AA115" i="8"/>
  <c r="AA116" i="8"/>
  <c r="AA117" i="8"/>
  <c r="AA118" i="8"/>
  <c r="AA119" i="8"/>
  <c r="AA120" i="8"/>
  <c r="AA121" i="8"/>
  <c r="AA122" i="8"/>
  <c r="AA123" i="8"/>
  <c r="AA124" i="8"/>
  <c r="AA125" i="8"/>
  <c r="AA257" i="8"/>
  <c r="AA258" i="8"/>
  <c r="AA126" i="8"/>
  <c r="AA127" i="8"/>
  <c r="AA259" i="8"/>
  <c r="AA260" i="8"/>
  <c r="AA261" i="8"/>
  <c r="AA468" i="8"/>
  <c r="AA370" i="8"/>
  <c r="AA262" i="8"/>
  <c r="AA128" i="8"/>
  <c r="AA263" i="8"/>
  <c r="AA371" i="8"/>
  <c r="AA372" i="8"/>
  <c r="AA129" i="8"/>
  <c r="AA130" i="8"/>
  <c r="AA373" i="8"/>
  <c r="AA469" i="8"/>
  <c r="AA470" i="8"/>
  <c r="AA131" i="8"/>
  <c r="AA132" i="8"/>
  <c r="AA264" i="8"/>
  <c r="AA471" i="8"/>
  <c r="AA374" i="8"/>
  <c r="AA133" i="8"/>
  <c r="AA134" i="8"/>
  <c r="AA375" i="8"/>
  <c r="AA376" i="8"/>
  <c r="AA377" i="8"/>
  <c r="AA135" i="8"/>
  <c r="AA265" i="8"/>
  <c r="AA136" i="8"/>
  <c r="AA266" i="8"/>
  <c r="AA137" i="8"/>
  <c r="AA472" i="8"/>
  <c r="AA138" i="8"/>
  <c r="AA139" i="8"/>
  <c r="AA378" i="8"/>
  <c r="AA267" i="8"/>
  <c r="AA473" i="8"/>
  <c r="AA379" i="8"/>
  <c r="AA474" i="8"/>
  <c r="AA475" i="8"/>
  <c r="AA476" i="8"/>
  <c r="AA380" i="8"/>
  <c r="AA381" i="8"/>
  <c r="AA382" i="8"/>
  <c r="AA140" i="8"/>
  <c r="AA268" i="8"/>
  <c r="AA141" i="8"/>
  <c r="AA142" i="8"/>
  <c r="AA383" i="8"/>
  <c r="AA384" i="8"/>
  <c r="AA477" i="8"/>
  <c r="AA385" i="8"/>
  <c r="AA143" i="8"/>
  <c r="AA478" i="8"/>
  <c r="AA479" i="8"/>
  <c r="AA480" i="8"/>
  <c r="AA481" i="8"/>
  <c r="AA482" i="8"/>
  <c r="AA483" i="8"/>
  <c r="AA386" i="8"/>
  <c r="AA484" i="8"/>
  <c r="AA144" i="8"/>
  <c r="AA269" i="8"/>
  <c r="AA145" i="8"/>
  <c r="AA270" i="8"/>
  <c r="AA485" i="8"/>
  <c r="AA271" i="8"/>
  <c r="AA272" i="8"/>
  <c r="AA273" i="8"/>
  <c r="AA274" i="8"/>
  <c r="AA387" i="8"/>
  <c r="AA388" i="8"/>
  <c r="AA389" i="8"/>
  <c r="AA275" i="8"/>
  <c r="AA146" i="8"/>
  <c r="AA390" i="8"/>
  <c r="AA486" i="8"/>
  <c r="AA487" i="8"/>
  <c r="AA488" i="8"/>
  <c r="AA276" i="8"/>
  <c r="AA489" i="8"/>
  <c r="AA391" i="8"/>
  <c r="AA147" i="8"/>
  <c r="AA392" i="8"/>
  <c r="AA148" i="8"/>
  <c r="AA277" i="8"/>
  <c r="AA393" i="8"/>
  <c r="AA490" i="8"/>
  <c r="AA491" i="8"/>
  <c r="AA492" i="8"/>
  <c r="AA493" i="8"/>
  <c r="AA394" i="8"/>
  <c r="AA149" i="8"/>
  <c r="AA395" i="8"/>
  <c r="AA494" i="8"/>
  <c r="AA495" i="8"/>
  <c r="AA396" i="8"/>
  <c r="AA150" i="8"/>
  <c r="AA151" i="8"/>
  <c r="AA278" i="8"/>
  <c r="AA279" i="8"/>
  <c r="AA280" i="8"/>
  <c r="AA397" i="8"/>
  <c r="AA281" i="8"/>
  <c r="AA152" i="8"/>
  <c r="AA398" i="8"/>
  <c r="AA282" i="8"/>
  <c r="AA496" i="8"/>
  <c r="AA283" i="8"/>
  <c r="AA399" i="8"/>
  <c r="AA284" i="8"/>
  <c r="AA400" i="8"/>
  <c r="AA285" i="8"/>
  <c r="AA497" i="8"/>
  <c r="AA498" i="8"/>
  <c r="AA401" i="8"/>
  <c r="AA402" i="8"/>
  <c r="AA499" i="8"/>
  <c r="AA403" i="8"/>
  <c r="AA500" i="8"/>
  <c r="AA404" i="8"/>
  <c r="AA405" i="8"/>
  <c r="AA406" i="8"/>
  <c r="AA501" i="8"/>
  <c r="AA502" i="8"/>
  <c r="AA286" i="8"/>
  <c r="AA287" i="8"/>
  <c r="AA153" i="8"/>
  <c r="AA407" i="8"/>
  <c r="AA288" i="8"/>
  <c r="AA154" i="8"/>
  <c r="AA289" i="8"/>
  <c r="AA290" i="8"/>
  <c r="AA155" i="8"/>
  <c r="AA408" i="8"/>
  <c r="AA503" i="8"/>
  <c r="AA504" i="8"/>
  <c r="AA156" i="8"/>
  <c r="AA291" i="8"/>
  <c r="AA292" i="8"/>
  <c r="AA293" i="8"/>
  <c r="AA409" i="8"/>
  <c r="AA157" i="8"/>
  <c r="AA410" i="8"/>
  <c r="AA411" i="8"/>
  <c r="AA412" i="8"/>
  <c r="AA158" i="8"/>
  <c r="AA159" i="8"/>
  <c r="Z294" i="8"/>
  <c r="Z295" i="8"/>
  <c r="Z2" i="8"/>
  <c r="Z160" i="8"/>
  <c r="Z296" i="8"/>
  <c r="Z161" i="8"/>
  <c r="Z413" i="8"/>
  <c r="Z414" i="8"/>
  <c r="Z297" i="8"/>
  <c r="Z415" i="8"/>
  <c r="Z416" i="8"/>
  <c r="Z3" i="8"/>
  <c r="Z4" i="8"/>
  <c r="Z298" i="8"/>
  <c r="Z5" i="8"/>
  <c r="Z417" i="8"/>
  <c r="Z299" i="8"/>
  <c r="Z418" i="8"/>
  <c r="Z6" i="8"/>
  <c r="Z7" i="8"/>
  <c r="Z8" i="8"/>
  <c r="Z9" i="8"/>
  <c r="Z10" i="8"/>
  <c r="Z11" i="8"/>
  <c r="Z12" i="8"/>
  <c r="Z419" i="8"/>
  <c r="Z162" i="8"/>
  <c r="Z163" i="8"/>
  <c r="Z300" i="8"/>
  <c r="Z13" i="8"/>
  <c r="Z301" i="8"/>
  <c r="Z14" i="8"/>
  <c r="Z15" i="8"/>
  <c r="Z164" i="8"/>
  <c r="Z302" i="8"/>
  <c r="Z165" i="8"/>
  <c r="Z166" i="8"/>
  <c r="Z16" i="8"/>
  <c r="Z303" i="8"/>
  <c r="Z420" i="8"/>
  <c r="Z17" i="8"/>
  <c r="Z18" i="8"/>
  <c r="Z19" i="8"/>
  <c r="Z167" i="8"/>
  <c r="Z20" i="8"/>
  <c r="Z21" i="8"/>
  <c r="Z168" i="8"/>
  <c r="Z421" i="8"/>
  <c r="Z169" i="8"/>
  <c r="Z170" i="8"/>
  <c r="Z304" i="8"/>
  <c r="Z422" i="8"/>
  <c r="Z171" i="8"/>
  <c r="Z22" i="8"/>
  <c r="Z305" i="8"/>
  <c r="Z306" i="8"/>
  <c r="Z423" i="8"/>
  <c r="Z172" i="8"/>
  <c r="Z424" i="8"/>
  <c r="Z173" i="8"/>
  <c r="Z174" i="8"/>
  <c r="Z175" i="8"/>
  <c r="Z307" i="8"/>
  <c r="Z308" i="8"/>
  <c r="Z309" i="8"/>
  <c r="Z23" i="8"/>
  <c r="Z176" i="8"/>
  <c r="Z24" i="8"/>
  <c r="Z25" i="8"/>
  <c r="Z26" i="8"/>
  <c r="Z27" i="8"/>
  <c r="Z28" i="8"/>
  <c r="Z29" i="8"/>
  <c r="Z30" i="8"/>
  <c r="Z425" i="8"/>
  <c r="Z426" i="8"/>
  <c r="Z310" i="8"/>
  <c r="Z311" i="8"/>
  <c r="Z177" i="8"/>
  <c r="Z178" i="8"/>
  <c r="Z31" i="8"/>
  <c r="Z312" i="8"/>
  <c r="Z427" i="8"/>
  <c r="Z32" i="8"/>
  <c r="Z33" i="8"/>
  <c r="Z179" i="8"/>
  <c r="Z180" i="8"/>
  <c r="Z428" i="8"/>
  <c r="Z181" i="8"/>
  <c r="Z34" i="8"/>
  <c r="Z35" i="8"/>
  <c r="Z313" i="8"/>
  <c r="Z36" i="8"/>
  <c r="Z37" i="8"/>
  <c r="Z182" i="8"/>
  <c r="Z183" i="8"/>
  <c r="Z184" i="8"/>
  <c r="Z38" i="8"/>
  <c r="Z39" i="8"/>
  <c r="Z429" i="8"/>
  <c r="Z40" i="8"/>
  <c r="Z314" i="8"/>
  <c r="Z41" i="8"/>
  <c r="Z315" i="8"/>
  <c r="Z185" i="8"/>
  <c r="Z186" i="8"/>
  <c r="Z187" i="8"/>
  <c r="Z316" i="8"/>
  <c r="Z42" i="8"/>
  <c r="Z43" i="8"/>
  <c r="Z44" i="8"/>
  <c r="Z188" i="8"/>
  <c r="Z189" i="8"/>
  <c r="Z317" i="8"/>
  <c r="Z45" i="8"/>
  <c r="Z190" i="8"/>
  <c r="Z191" i="8"/>
  <c r="Z318" i="8"/>
  <c r="Z319" i="8"/>
  <c r="Z320" i="8"/>
  <c r="Z430" i="8"/>
  <c r="Z46" i="8"/>
  <c r="Z192" i="8"/>
  <c r="Z193" i="8"/>
  <c r="Z321" i="8"/>
  <c r="Z431" i="8"/>
  <c r="Z322" i="8"/>
  <c r="Z194" i="8"/>
  <c r="Z195" i="8"/>
  <c r="Z196" i="8"/>
  <c r="Z197" i="8"/>
  <c r="Z323" i="8"/>
  <c r="Z47" i="8"/>
  <c r="Z324" i="8"/>
  <c r="Z198" i="8"/>
  <c r="Z432" i="8"/>
  <c r="Z48" i="8"/>
  <c r="Z199" i="8"/>
  <c r="Z49" i="8"/>
  <c r="Z200" i="8"/>
  <c r="Z50" i="8"/>
  <c r="Z201" i="8"/>
  <c r="Z51" i="8"/>
  <c r="Z52" i="8"/>
  <c r="Z53" i="8"/>
  <c r="Z202" i="8"/>
  <c r="Z203" i="8"/>
  <c r="Z54" i="8"/>
  <c r="Z325" i="8"/>
  <c r="Z326" i="8"/>
  <c r="Z55" i="8"/>
  <c r="Z56" i="8"/>
  <c r="Z327" i="8"/>
  <c r="Z204" i="8"/>
  <c r="Z205" i="8"/>
  <c r="Z433" i="8"/>
  <c r="Z57" i="8"/>
  <c r="Z58" i="8"/>
  <c r="Z434" i="8"/>
  <c r="Z328" i="8"/>
  <c r="Z206" i="8"/>
  <c r="Z207" i="8"/>
  <c r="Z59" i="8"/>
  <c r="Z208" i="8"/>
  <c r="Z209" i="8"/>
  <c r="Z435" i="8"/>
  <c r="Z60" i="8"/>
  <c r="Z61" i="8"/>
  <c r="Z62" i="8"/>
  <c r="Z210" i="8"/>
  <c r="Z63" i="8"/>
  <c r="Z329" i="8"/>
  <c r="Z64" i="8"/>
  <c r="Z330" i="8"/>
  <c r="Z211" i="8"/>
  <c r="Z65" i="8"/>
  <c r="Z66" i="8"/>
  <c r="Z67" i="8"/>
  <c r="Z68" i="8"/>
  <c r="Z69" i="8"/>
  <c r="Z436" i="8"/>
  <c r="Z70" i="8"/>
  <c r="Z212" i="8"/>
  <c r="Z331" i="8"/>
  <c r="Z332" i="8"/>
  <c r="Z71" i="8"/>
  <c r="Z72" i="8"/>
  <c r="Z73" i="8"/>
  <c r="Z437" i="8"/>
  <c r="Z438" i="8"/>
  <c r="Z439" i="8"/>
  <c r="Z440" i="8"/>
  <c r="Z213" i="8"/>
  <c r="Z333" i="8"/>
  <c r="Z74" i="8"/>
  <c r="Z441" i="8"/>
  <c r="Z75" i="8"/>
  <c r="Z214" i="8"/>
  <c r="Z215" i="8"/>
  <c r="Z76" i="8"/>
  <c r="Z334" i="8"/>
  <c r="Z77" i="8"/>
  <c r="Z78" i="8"/>
  <c r="Z79" i="8"/>
  <c r="Z80" i="8"/>
  <c r="Z81" i="8"/>
  <c r="Z335" i="8"/>
  <c r="Z336" i="8"/>
  <c r="Z216" i="8"/>
  <c r="Z442" i="8"/>
  <c r="Z443" i="8"/>
  <c r="Z337" i="8"/>
  <c r="Z444" i="8"/>
  <c r="Z217" i="8"/>
  <c r="Z218" i="8"/>
  <c r="Z82" i="8"/>
  <c r="Z83" i="8"/>
  <c r="Z219" i="8"/>
  <c r="Z84" i="8"/>
  <c r="Z338" i="8"/>
  <c r="Z85" i="8"/>
  <c r="Z220" i="8"/>
  <c r="Z339" i="8"/>
  <c r="Z221" i="8"/>
  <c r="Z222" i="8"/>
  <c r="Z86" i="8"/>
  <c r="Z87" i="8"/>
  <c r="Z223" i="8"/>
  <c r="Z224" i="8"/>
  <c r="Z225" i="8"/>
  <c r="Z226" i="8"/>
  <c r="Z88" i="8"/>
  <c r="Z89" i="8"/>
  <c r="Z340" i="8"/>
  <c r="Z227" i="8"/>
  <c r="Z90" i="8"/>
  <c r="Z91" i="8"/>
  <c r="Z92" i="8"/>
  <c r="Z93" i="8"/>
  <c r="Z228" i="8"/>
  <c r="Z94" i="8"/>
  <c r="Z341" i="8"/>
  <c r="Z229" i="8"/>
  <c r="Z230" i="8"/>
  <c r="Z342" i="8"/>
  <c r="Z445" i="8"/>
  <c r="Z446" i="8"/>
  <c r="Z231" i="8"/>
  <c r="Z232" i="8"/>
  <c r="Z95" i="8"/>
  <c r="Z96" i="8"/>
  <c r="Z447" i="8"/>
  <c r="Z233" i="8"/>
  <c r="Z234" i="8"/>
  <c r="Z448" i="8"/>
  <c r="Z343" i="8"/>
  <c r="Z344" i="8"/>
  <c r="Z235" i="8"/>
  <c r="Z236" i="8"/>
  <c r="Z449" i="8"/>
  <c r="Z450" i="8"/>
  <c r="Z345" i="8"/>
  <c r="Z451" i="8"/>
  <c r="Z452" i="8"/>
  <c r="Z346" i="8"/>
  <c r="Z453" i="8"/>
  <c r="Z454" i="8"/>
  <c r="Z347" i="8"/>
  <c r="Z348" i="8"/>
  <c r="Z237" i="8"/>
  <c r="Z97" i="8"/>
  <c r="Z238" i="8"/>
  <c r="Z349" i="8"/>
  <c r="Z350" i="8"/>
  <c r="Z98" i="8"/>
  <c r="Z239" i="8"/>
  <c r="Z351" i="8"/>
  <c r="Z99" i="8"/>
  <c r="Z352" i="8"/>
  <c r="Z100" i="8"/>
  <c r="Z353" i="8"/>
  <c r="Z354" i="8"/>
  <c r="Z455" i="8"/>
  <c r="Z355" i="8"/>
  <c r="Z456" i="8"/>
  <c r="Z101" i="8"/>
  <c r="Z102" i="8"/>
  <c r="Z240" i="8"/>
  <c r="Z241" i="8"/>
  <c r="Z242" i="8"/>
  <c r="Z457" i="8"/>
  <c r="Z243" i="8"/>
  <c r="Z103" i="8"/>
  <c r="Z104" i="8"/>
  <c r="Z244" i="8"/>
  <c r="Z105" i="8"/>
  <c r="Z245" i="8"/>
  <c r="Z106" i="8"/>
  <c r="Z458" i="8"/>
  <c r="Z246" i="8"/>
  <c r="Z247" i="8"/>
  <c r="Z107" i="8"/>
  <c r="Z108" i="8"/>
  <c r="Z356" i="8"/>
  <c r="Z248" i="8"/>
  <c r="Z357" i="8"/>
  <c r="Z459" i="8"/>
  <c r="Z460" i="8"/>
  <c r="Z249" i="8"/>
  <c r="Z461" i="8"/>
  <c r="Z462" i="8"/>
  <c r="Z463" i="8"/>
  <c r="Z358" i="8"/>
  <c r="Z359" i="8"/>
  <c r="Z360" i="8"/>
  <c r="Z361" i="8"/>
  <c r="Z464" i="8"/>
  <c r="Z250" i="8"/>
  <c r="Z362" i="8"/>
  <c r="Z109" i="8"/>
  <c r="Z251" i="8"/>
  <c r="Z363" i="8"/>
  <c r="Z110" i="8"/>
  <c r="Z465" i="8"/>
  <c r="Z252" i="8"/>
  <c r="Z111" i="8"/>
  <c r="Z364" i="8"/>
  <c r="Z365" i="8"/>
  <c r="Z112" i="8"/>
  <c r="Z253" i="8"/>
  <c r="Z113" i="8"/>
  <c r="Z114" i="8"/>
  <c r="Z466" i="8"/>
  <c r="Z366" i="8"/>
  <c r="Z367" i="8"/>
  <c r="Z368" i="8"/>
  <c r="Z254" i="8"/>
  <c r="Z255" i="8"/>
  <c r="Z256" i="8"/>
  <c r="Z369" i="8"/>
  <c r="Z467" i="8"/>
  <c r="Z115" i="8"/>
  <c r="Z116" i="8"/>
  <c r="Z117" i="8"/>
  <c r="Z118" i="8"/>
  <c r="Z119" i="8"/>
  <c r="Z120" i="8"/>
  <c r="Z121" i="8"/>
  <c r="Z122" i="8"/>
  <c r="Z123" i="8"/>
  <c r="Z124" i="8"/>
  <c r="Z125" i="8"/>
  <c r="Z257" i="8"/>
  <c r="Z258" i="8"/>
  <c r="Z126" i="8"/>
  <c r="Z127" i="8"/>
  <c r="Z259" i="8"/>
  <c r="Z260" i="8"/>
  <c r="Z261" i="8"/>
  <c r="Z468" i="8"/>
  <c r="Z370" i="8"/>
  <c r="Z262" i="8"/>
  <c r="Z128" i="8"/>
  <c r="Z263" i="8"/>
  <c r="Z371" i="8"/>
  <c r="Z372" i="8"/>
  <c r="Z129" i="8"/>
  <c r="Z130" i="8"/>
  <c r="Z373" i="8"/>
  <c r="Z469" i="8"/>
  <c r="Z470" i="8"/>
  <c r="Z131" i="8"/>
  <c r="Z132" i="8"/>
  <c r="Z264" i="8"/>
  <c r="Z471" i="8"/>
  <c r="Z374" i="8"/>
  <c r="Z133" i="8"/>
  <c r="Z134" i="8"/>
  <c r="Z375" i="8"/>
  <c r="Z376" i="8"/>
  <c r="Z377" i="8"/>
  <c r="Z135" i="8"/>
  <c r="Z265" i="8"/>
  <c r="Z136" i="8"/>
  <c r="Z266" i="8"/>
  <c r="Z137" i="8"/>
  <c r="Z472" i="8"/>
  <c r="Z138" i="8"/>
  <c r="Z139" i="8"/>
  <c r="Z378" i="8"/>
  <c r="Z267" i="8"/>
  <c r="Z473" i="8"/>
  <c r="Z379" i="8"/>
  <c r="Z474" i="8"/>
  <c r="Z475" i="8"/>
  <c r="Z476" i="8"/>
  <c r="Z380" i="8"/>
  <c r="Z381" i="8"/>
  <c r="Z382" i="8"/>
  <c r="Z140" i="8"/>
  <c r="Z268" i="8"/>
  <c r="Z141" i="8"/>
  <c r="Z142" i="8"/>
  <c r="Z383" i="8"/>
  <c r="Z384" i="8"/>
  <c r="Z477" i="8"/>
  <c r="Z385" i="8"/>
  <c r="Z143" i="8"/>
  <c r="Z478" i="8"/>
  <c r="Z479" i="8"/>
  <c r="Z480" i="8"/>
  <c r="Z481" i="8"/>
  <c r="Z482" i="8"/>
  <c r="Z483" i="8"/>
  <c r="Z386" i="8"/>
  <c r="Z484" i="8"/>
  <c r="Z144" i="8"/>
  <c r="Z269" i="8"/>
  <c r="Z145" i="8"/>
  <c r="Z270" i="8"/>
  <c r="Z485" i="8"/>
  <c r="Z271" i="8"/>
  <c r="Z272" i="8"/>
  <c r="Z273" i="8"/>
  <c r="Z274" i="8"/>
  <c r="Z387" i="8"/>
  <c r="Z388" i="8"/>
  <c r="Z389" i="8"/>
  <c r="Z275" i="8"/>
  <c r="Z146" i="8"/>
  <c r="Z390" i="8"/>
  <c r="Z486" i="8"/>
  <c r="Z487" i="8"/>
  <c r="Z488" i="8"/>
  <c r="Z276" i="8"/>
  <c r="Z489" i="8"/>
  <c r="Z391" i="8"/>
  <c r="Z147" i="8"/>
  <c r="Z392" i="8"/>
  <c r="Z148" i="8"/>
  <c r="Z277" i="8"/>
  <c r="Z393" i="8"/>
  <c r="Z490" i="8"/>
  <c r="Z491" i="8"/>
  <c r="Z492" i="8"/>
  <c r="Z493" i="8"/>
  <c r="Z394" i="8"/>
  <c r="Z149" i="8"/>
  <c r="Z395" i="8"/>
  <c r="Z494" i="8"/>
  <c r="Z495" i="8"/>
  <c r="Z396" i="8"/>
  <c r="Z150" i="8"/>
  <c r="Z151" i="8"/>
  <c r="Z278" i="8"/>
  <c r="Z279" i="8"/>
  <c r="Z280" i="8"/>
  <c r="Z397" i="8"/>
  <c r="Z281" i="8"/>
  <c r="Z152" i="8"/>
  <c r="Z398" i="8"/>
  <c r="Z282" i="8"/>
  <c r="Z496" i="8"/>
  <c r="Z283" i="8"/>
  <c r="Z399" i="8"/>
  <c r="Z284" i="8"/>
  <c r="Z400" i="8"/>
  <c r="Z285" i="8"/>
  <c r="Z497" i="8"/>
  <c r="Z498" i="8"/>
  <c r="Z401" i="8"/>
  <c r="Z402" i="8"/>
  <c r="Z499" i="8"/>
  <c r="Z403" i="8"/>
  <c r="Z500" i="8"/>
  <c r="Z404" i="8"/>
  <c r="Z405" i="8"/>
  <c r="Z406" i="8"/>
  <c r="Z501" i="8"/>
  <c r="Z502" i="8"/>
  <c r="Z286" i="8"/>
  <c r="Z287" i="8"/>
  <c r="Z153" i="8"/>
  <c r="Z407" i="8"/>
  <c r="Z288" i="8"/>
  <c r="Z154" i="8"/>
  <c r="Z289" i="8"/>
  <c r="Z290" i="8"/>
  <c r="Z155" i="8"/>
  <c r="Z408" i="8"/>
  <c r="Z503" i="8"/>
  <c r="Z504" i="8"/>
  <c r="Z156" i="8"/>
  <c r="Z291" i="8"/>
  <c r="Z292" i="8"/>
  <c r="Z293" i="8"/>
  <c r="Z409" i="8"/>
  <c r="Z157" i="8"/>
  <c r="Z410" i="8"/>
  <c r="Z411" i="8"/>
  <c r="Z412" i="8"/>
  <c r="Z158" i="8"/>
  <c r="Z159" i="8"/>
  <c r="Y294" i="8"/>
  <c r="Y295" i="8"/>
  <c r="Y2" i="8"/>
  <c r="Y160" i="8"/>
  <c r="Y296" i="8"/>
  <c r="Y161" i="8"/>
  <c r="Y413" i="8"/>
  <c r="Y414" i="8"/>
  <c r="Y297" i="8"/>
  <c r="Y415" i="8"/>
  <c r="Y416" i="8"/>
  <c r="Y3" i="8"/>
  <c r="Y4" i="8"/>
  <c r="Y298" i="8"/>
  <c r="Y5" i="8"/>
  <c r="Y417" i="8"/>
  <c r="Y299" i="8"/>
  <c r="Y418" i="8"/>
  <c r="Y6" i="8"/>
  <c r="Y7" i="8"/>
  <c r="Y8" i="8"/>
  <c r="Y9" i="8"/>
  <c r="Y10" i="8"/>
  <c r="Y11" i="8"/>
  <c r="Y12" i="8"/>
  <c r="Y419" i="8"/>
  <c r="Y162" i="8"/>
  <c r="Y163" i="8"/>
  <c r="Y300" i="8"/>
  <c r="Y13" i="8"/>
  <c r="Y301" i="8"/>
  <c r="Y14" i="8"/>
  <c r="Y15" i="8"/>
  <c r="Y164" i="8"/>
  <c r="Y302" i="8"/>
  <c r="Y165" i="8"/>
  <c r="Y166" i="8"/>
  <c r="Y16" i="8"/>
  <c r="Y303" i="8"/>
  <c r="Y420" i="8"/>
  <c r="Y17" i="8"/>
  <c r="Y18" i="8"/>
  <c r="Y19" i="8"/>
  <c r="Y167" i="8"/>
  <c r="Y20" i="8"/>
  <c r="Y21" i="8"/>
  <c r="Y168" i="8"/>
  <c r="Y421" i="8"/>
  <c r="Y169" i="8"/>
  <c r="Y170" i="8"/>
  <c r="Y304" i="8"/>
  <c r="Y422" i="8"/>
  <c r="Y171" i="8"/>
  <c r="Y22" i="8"/>
  <c r="Y305" i="8"/>
  <c r="Y306" i="8"/>
  <c r="Y423" i="8"/>
  <c r="Y172" i="8"/>
  <c r="Y424" i="8"/>
  <c r="Y173" i="8"/>
  <c r="Y174" i="8"/>
  <c r="Y175" i="8"/>
  <c r="Y307" i="8"/>
  <c r="Y308" i="8"/>
  <c r="Y309" i="8"/>
  <c r="Y23" i="8"/>
  <c r="Y176" i="8"/>
  <c r="Y24" i="8"/>
  <c r="Y25" i="8"/>
  <c r="Y26" i="8"/>
  <c r="Y27" i="8"/>
  <c r="Y28" i="8"/>
  <c r="Y29" i="8"/>
  <c r="Y30" i="8"/>
  <c r="Y425" i="8"/>
  <c r="Y426" i="8"/>
  <c r="Y310" i="8"/>
  <c r="Y311" i="8"/>
  <c r="Y177" i="8"/>
  <c r="Y178" i="8"/>
  <c r="Y31" i="8"/>
  <c r="Y312" i="8"/>
  <c r="Y427" i="8"/>
  <c r="Y32" i="8"/>
  <c r="Y33" i="8"/>
  <c r="Y179" i="8"/>
  <c r="Y180" i="8"/>
  <c r="Y428" i="8"/>
  <c r="Y181" i="8"/>
  <c r="Y34" i="8"/>
  <c r="Y35" i="8"/>
  <c r="Y313" i="8"/>
  <c r="Y36" i="8"/>
  <c r="Y37" i="8"/>
  <c r="Y182" i="8"/>
  <c r="Y183" i="8"/>
  <c r="Y184" i="8"/>
  <c r="Y38" i="8"/>
  <c r="Y39" i="8"/>
  <c r="Y429" i="8"/>
  <c r="Y40" i="8"/>
  <c r="Y314" i="8"/>
  <c r="Y41" i="8"/>
  <c r="Y315" i="8"/>
  <c r="Y185" i="8"/>
  <c r="Y186" i="8"/>
  <c r="Y187" i="8"/>
  <c r="Y316" i="8"/>
  <c r="Y42" i="8"/>
  <c r="Y43" i="8"/>
  <c r="Y44" i="8"/>
  <c r="Y188" i="8"/>
  <c r="Y189" i="8"/>
  <c r="Y317" i="8"/>
  <c r="Y45" i="8"/>
  <c r="Y190" i="8"/>
  <c r="Y191" i="8"/>
  <c r="Y318" i="8"/>
  <c r="Y319" i="8"/>
  <c r="Y320" i="8"/>
  <c r="Y430" i="8"/>
  <c r="Y46" i="8"/>
  <c r="Y192" i="8"/>
  <c r="Y193" i="8"/>
  <c r="Y321" i="8"/>
  <c r="Y431" i="8"/>
  <c r="Y322" i="8"/>
  <c r="Y194" i="8"/>
  <c r="Y195" i="8"/>
  <c r="Y196" i="8"/>
  <c r="Y197" i="8"/>
  <c r="Y323" i="8"/>
  <c r="Y47" i="8"/>
  <c r="Y324" i="8"/>
  <c r="Y198" i="8"/>
  <c r="Y432" i="8"/>
  <c r="Y48" i="8"/>
  <c r="Y199" i="8"/>
  <c r="Y49" i="8"/>
  <c r="Y200" i="8"/>
  <c r="Y50" i="8"/>
  <c r="Y201" i="8"/>
  <c r="Y51" i="8"/>
  <c r="Y52" i="8"/>
  <c r="Y53" i="8"/>
  <c r="Y202" i="8"/>
  <c r="Y203" i="8"/>
  <c r="Y54" i="8"/>
  <c r="Y325" i="8"/>
  <c r="Y326" i="8"/>
  <c r="Y55" i="8"/>
  <c r="Y56" i="8"/>
  <c r="Y327" i="8"/>
  <c r="Y204" i="8"/>
  <c r="Y205" i="8"/>
  <c r="Y433" i="8"/>
  <c r="Y57" i="8"/>
  <c r="Y58" i="8"/>
  <c r="Y434" i="8"/>
  <c r="Y328" i="8"/>
  <c r="Y206" i="8"/>
  <c r="Y207" i="8"/>
  <c r="Y59" i="8"/>
  <c r="Y208" i="8"/>
  <c r="Y209" i="8"/>
  <c r="Y435" i="8"/>
  <c r="Y60" i="8"/>
  <c r="Y61" i="8"/>
  <c r="Y62" i="8"/>
  <c r="Y210" i="8"/>
  <c r="Y63" i="8"/>
  <c r="Y329" i="8"/>
  <c r="Y64" i="8"/>
  <c r="Y330" i="8"/>
  <c r="Y211" i="8"/>
  <c r="Y65" i="8"/>
  <c r="Y66" i="8"/>
  <c r="Y67" i="8"/>
  <c r="Y68" i="8"/>
  <c r="Y69" i="8"/>
  <c r="Y436" i="8"/>
  <c r="Y70" i="8"/>
  <c r="Y212" i="8"/>
  <c r="Y331" i="8"/>
  <c r="Y332" i="8"/>
  <c r="Y71" i="8"/>
  <c r="Y72" i="8"/>
  <c r="Y73" i="8"/>
  <c r="Y437" i="8"/>
  <c r="Y438" i="8"/>
  <c r="Y439" i="8"/>
  <c r="Y440" i="8"/>
  <c r="Y213" i="8"/>
  <c r="Y333" i="8"/>
  <c r="Y74" i="8"/>
  <c r="Y441" i="8"/>
  <c r="Y75" i="8"/>
  <c r="Y214" i="8"/>
  <c r="Y215" i="8"/>
  <c r="Y76" i="8"/>
  <c r="Y334" i="8"/>
  <c r="Y77" i="8"/>
  <c r="Y78" i="8"/>
  <c r="Y79" i="8"/>
  <c r="Y80" i="8"/>
  <c r="Y81" i="8"/>
  <c r="Y335" i="8"/>
  <c r="Y336" i="8"/>
  <c r="Y216" i="8"/>
  <c r="Y442" i="8"/>
  <c r="Y443" i="8"/>
  <c r="Y337" i="8"/>
  <c r="Y444" i="8"/>
  <c r="Y217" i="8"/>
  <c r="Y218" i="8"/>
  <c r="Y82" i="8"/>
  <c r="Y83" i="8"/>
  <c r="Y219" i="8"/>
  <c r="Y84" i="8"/>
  <c r="Y338" i="8"/>
  <c r="Y85" i="8"/>
  <c r="Y220" i="8"/>
  <c r="Y339" i="8"/>
  <c r="Y221" i="8"/>
  <c r="Y222" i="8"/>
  <c r="Y86" i="8"/>
  <c r="Y87" i="8"/>
  <c r="Y223" i="8"/>
  <c r="Y224" i="8"/>
  <c r="Y225" i="8"/>
  <c r="Y226" i="8"/>
  <c r="Y88" i="8"/>
  <c r="Y89" i="8"/>
  <c r="Y340" i="8"/>
  <c r="Y227" i="8"/>
  <c r="Y90" i="8"/>
  <c r="Y91" i="8"/>
  <c r="Y92" i="8"/>
  <c r="Y93" i="8"/>
  <c r="Y228" i="8"/>
  <c r="Y94" i="8"/>
  <c r="Y341" i="8"/>
  <c r="Y229" i="8"/>
  <c r="Y230" i="8"/>
  <c r="Y342" i="8"/>
  <c r="Y445" i="8"/>
  <c r="Y446" i="8"/>
  <c r="Y231" i="8"/>
  <c r="Y232" i="8"/>
  <c r="Y95" i="8"/>
  <c r="Y96" i="8"/>
  <c r="Y447" i="8"/>
  <c r="Y233" i="8"/>
  <c r="Y234" i="8"/>
  <c r="Y448" i="8"/>
  <c r="Y343" i="8"/>
  <c r="Y344" i="8"/>
  <c r="Y235" i="8"/>
  <c r="Y236" i="8"/>
  <c r="Y449" i="8"/>
  <c r="Y450" i="8"/>
  <c r="Y345" i="8"/>
  <c r="Y451" i="8"/>
  <c r="Y452" i="8"/>
  <c r="Y346" i="8"/>
  <c r="Y453" i="8"/>
  <c r="Y454" i="8"/>
  <c r="Y347" i="8"/>
  <c r="Y348" i="8"/>
  <c r="Y237" i="8"/>
  <c r="Y97" i="8"/>
  <c r="Y238" i="8"/>
  <c r="Y349" i="8"/>
  <c r="Y350" i="8"/>
  <c r="Y98" i="8"/>
  <c r="Y239" i="8"/>
  <c r="Y351" i="8"/>
  <c r="Y99" i="8"/>
  <c r="Y352" i="8"/>
  <c r="Y100" i="8"/>
  <c r="Y353" i="8"/>
  <c r="Y354" i="8"/>
  <c r="Y455" i="8"/>
  <c r="Y355" i="8"/>
  <c r="Y456" i="8"/>
  <c r="Y101" i="8"/>
  <c r="Y102" i="8"/>
  <c r="Y240" i="8"/>
  <c r="Y241" i="8"/>
  <c r="Y242" i="8"/>
  <c r="Y457" i="8"/>
  <c r="Y243" i="8"/>
  <c r="Y103" i="8"/>
  <c r="Y104" i="8"/>
  <c r="Y244" i="8"/>
  <c r="Y105" i="8"/>
  <c r="Y245" i="8"/>
  <c r="Y106" i="8"/>
  <c r="Y458" i="8"/>
  <c r="Y246" i="8"/>
  <c r="Y247" i="8"/>
  <c r="Y107" i="8"/>
  <c r="Y108" i="8"/>
  <c r="Y356" i="8"/>
  <c r="Y248" i="8"/>
  <c r="Y357" i="8"/>
  <c r="Y459" i="8"/>
  <c r="Y460" i="8"/>
  <c r="Y249" i="8"/>
  <c r="Y461" i="8"/>
  <c r="Y462" i="8"/>
  <c r="Y463" i="8"/>
  <c r="Y358" i="8"/>
  <c r="Y359" i="8"/>
  <c r="Y360" i="8"/>
  <c r="Y361" i="8"/>
  <c r="Y464" i="8"/>
  <c r="Y250" i="8"/>
  <c r="Y362" i="8"/>
  <c r="Y109" i="8"/>
  <c r="Y251" i="8"/>
  <c r="Y363" i="8"/>
  <c r="Y110" i="8"/>
  <c r="Y465" i="8"/>
  <c r="Y252" i="8"/>
  <c r="Y111" i="8"/>
  <c r="Y364" i="8"/>
  <c r="Y365" i="8"/>
  <c r="Y112" i="8"/>
  <c r="Y253" i="8"/>
  <c r="Y113" i="8"/>
  <c r="Y114" i="8"/>
  <c r="Y466" i="8"/>
  <c r="Y366" i="8"/>
  <c r="Y367" i="8"/>
  <c r="Y368" i="8"/>
  <c r="Y254" i="8"/>
  <c r="Y255" i="8"/>
  <c r="Y256" i="8"/>
  <c r="Y369" i="8"/>
  <c r="Y467" i="8"/>
  <c r="Y115" i="8"/>
  <c r="Y116" i="8"/>
  <c r="Y117" i="8"/>
  <c r="Y118" i="8"/>
  <c r="Y119" i="8"/>
  <c r="Y120" i="8"/>
  <c r="Y121" i="8"/>
  <c r="Y122" i="8"/>
  <c r="Y123" i="8"/>
  <c r="Y124" i="8"/>
  <c r="Y125" i="8"/>
  <c r="Y257" i="8"/>
  <c r="Y258" i="8"/>
  <c r="Y126" i="8"/>
  <c r="Y127" i="8"/>
  <c r="Y259" i="8"/>
  <c r="Y260" i="8"/>
  <c r="Y261" i="8"/>
  <c r="Y468" i="8"/>
  <c r="Y370" i="8"/>
  <c r="Y262" i="8"/>
  <c r="Y128" i="8"/>
  <c r="Y263" i="8"/>
  <c r="Y371" i="8"/>
  <c r="Y372" i="8"/>
  <c r="Y129" i="8"/>
  <c r="Y130" i="8"/>
  <c r="Y373" i="8"/>
  <c r="Y469" i="8"/>
  <c r="Y470" i="8"/>
  <c r="Y131" i="8"/>
  <c r="Y132" i="8"/>
  <c r="Y264" i="8"/>
  <c r="Y471" i="8"/>
  <c r="Y374" i="8"/>
  <c r="Y133" i="8"/>
  <c r="Y134" i="8"/>
  <c r="Y375" i="8"/>
  <c r="Y376" i="8"/>
  <c r="Y377" i="8"/>
  <c r="Y135" i="8"/>
  <c r="Y265" i="8"/>
  <c r="Y136" i="8"/>
  <c r="Y266" i="8"/>
  <c r="Y137" i="8"/>
  <c r="Y472" i="8"/>
  <c r="Y138" i="8"/>
  <c r="Y139" i="8"/>
  <c r="Y378" i="8"/>
  <c r="Y267" i="8"/>
  <c r="Y473" i="8"/>
  <c r="Y379" i="8"/>
  <c r="Y474" i="8"/>
  <c r="Y475" i="8"/>
  <c r="Y476" i="8"/>
  <c r="Y380" i="8"/>
  <c r="Y381" i="8"/>
  <c r="Y382" i="8"/>
  <c r="Y140" i="8"/>
  <c r="Y268" i="8"/>
  <c r="Y141" i="8"/>
  <c r="Y142" i="8"/>
  <c r="Y383" i="8"/>
  <c r="Y384" i="8"/>
  <c r="Y477" i="8"/>
  <c r="Y385" i="8"/>
  <c r="Y143" i="8"/>
  <c r="Y478" i="8"/>
  <c r="Y479" i="8"/>
  <c r="Y480" i="8"/>
  <c r="Y481" i="8"/>
  <c r="Y482" i="8"/>
  <c r="Y483" i="8"/>
  <c r="Y386" i="8"/>
  <c r="Y484" i="8"/>
  <c r="Y144" i="8"/>
  <c r="Y269" i="8"/>
  <c r="Y145" i="8"/>
  <c r="Y270" i="8"/>
  <c r="Y485" i="8"/>
  <c r="Y271" i="8"/>
  <c r="Y272" i="8"/>
  <c r="Y273" i="8"/>
  <c r="Y274" i="8"/>
  <c r="Y387" i="8"/>
  <c r="Y388" i="8"/>
  <c r="Y389" i="8"/>
  <c r="Y275" i="8"/>
  <c r="Y146" i="8"/>
  <c r="Y390" i="8"/>
  <c r="Y486" i="8"/>
  <c r="Y487" i="8"/>
  <c r="Y488" i="8"/>
  <c r="Y276" i="8"/>
  <c r="Y489" i="8"/>
  <c r="Y391" i="8"/>
  <c r="Y147" i="8"/>
  <c r="Y392" i="8"/>
  <c r="Y148" i="8"/>
  <c r="Y277" i="8"/>
  <c r="Y393" i="8"/>
  <c r="Y490" i="8"/>
  <c r="Y491" i="8"/>
  <c r="Y492" i="8"/>
  <c r="Y493" i="8"/>
  <c r="Y394" i="8"/>
  <c r="Y149" i="8"/>
  <c r="Y395" i="8"/>
  <c r="Y494" i="8"/>
  <c r="Y495" i="8"/>
  <c r="Y396" i="8"/>
  <c r="Y150" i="8"/>
  <c r="Y151" i="8"/>
  <c r="Y278" i="8"/>
  <c r="Y279" i="8"/>
  <c r="Y280" i="8"/>
  <c r="Y397" i="8"/>
  <c r="Y281" i="8"/>
  <c r="Y152" i="8"/>
  <c r="Y398" i="8"/>
  <c r="Y282" i="8"/>
  <c r="Y496" i="8"/>
  <c r="Y283" i="8"/>
  <c r="Y399" i="8"/>
  <c r="Y284" i="8"/>
  <c r="Y400" i="8"/>
  <c r="Y285" i="8"/>
  <c r="Y497" i="8"/>
  <c r="Y498" i="8"/>
  <c r="Y401" i="8"/>
  <c r="Y402" i="8"/>
  <c r="Y499" i="8"/>
  <c r="Y403" i="8"/>
  <c r="Y500" i="8"/>
  <c r="Y404" i="8"/>
  <c r="Y405" i="8"/>
  <c r="Y406" i="8"/>
  <c r="Y501" i="8"/>
  <c r="Y502" i="8"/>
  <c r="Y286" i="8"/>
  <c r="Y287" i="8"/>
  <c r="Y153" i="8"/>
  <c r="Y407" i="8"/>
  <c r="Y288" i="8"/>
  <c r="Y154" i="8"/>
  <c r="Y289" i="8"/>
  <c r="Y290" i="8"/>
  <c r="Y155" i="8"/>
  <c r="Y408" i="8"/>
  <c r="Y503" i="8"/>
  <c r="Y504" i="8"/>
  <c r="Y156" i="8"/>
  <c r="Y291" i="8"/>
  <c r="Y292" i="8"/>
  <c r="Y293" i="8"/>
  <c r="Y409" i="8"/>
  <c r="Y157" i="8"/>
  <c r="Y410" i="8"/>
  <c r="Y411" i="8"/>
  <c r="Y412" i="8"/>
  <c r="Y158" i="8"/>
  <c r="Y159" i="8"/>
  <c r="X294" i="8"/>
  <c r="X295" i="8"/>
  <c r="X2" i="8"/>
  <c r="AB2" i="8" s="1"/>
  <c r="X160" i="8"/>
  <c r="AB160" i="8" s="1"/>
  <c r="X296" i="8"/>
  <c r="AB296" i="8" s="1"/>
  <c r="X161" i="8"/>
  <c r="X413" i="8"/>
  <c r="X414" i="8"/>
  <c r="X297" i="8"/>
  <c r="AB297" i="8" s="1"/>
  <c r="X415" i="8"/>
  <c r="X416" i="8"/>
  <c r="X3" i="8"/>
  <c r="X4" i="8"/>
  <c r="X298" i="8"/>
  <c r="X5" i="8"/>
  <c r="AB5" i="8" s="1"/>
  <c r="X417" i="8"/>
  <c r="X299" i="8"/>
  <c r="AB299" i="8" s="1"/>
  <c r="X418" i="8"/>
  <c r="X6" i="8"/>
  <c r="X7" i="8"/>
  <c r="X8" i="8"/>
  <c r="AB8" i="8" s="1"/>
  <c r="X9" i="8"/>
  <c r="AB9" i="8" s="1"/>
  <c r="X10" i="8"/>
  <c r="X11" i="8"/>
  <c r="X12" i="8"/>
  <c r="X419" i="8"/>
  <c r="X162" i="8"/>
  <c r="AB162" i="8" s="1"/>
  <c r="X163" i="8"/>
  <c r="X300" i="8"/>
  <c r="AB300" i="8" s="1"/>
  <c r="X13" i="8"/>
  <c r="X301" i="8"/>
  <c r="X14" i="8"/>
  <c r="X15" i="8"/>
  <c r="AB15" i="8" s="1"/>
  <c r="X164" i="8"/>
  <c r="AB164" i="8" s="1"/>
  <c r="X302" i="8"/>
  <c r="X165" i="8"/>
  <c r="X166" i="8"/>
  <c r="X16" i="8"/>
  <c r="X303" i="8"/>
  <c r="X420" i="8"/>
  <c r="AB420" i="8" s="1"/>
  <c r="X17" i="8"/>
  <c r="X18" i="8"/>
  <c r="X19" i="8"/>
  <c r="X167" i="8"/>
  <c r="X20" i="8"/>
  <c r="AB20" i="8" s="1"/>
  <c r="X21" i="8"/>
  <c r="AB21" i="8" s="1"/>
  <c r="X168" i="8"/>
  <c r="X421" i="8"/>
  <c r="X169" i="8"/>
  <c r="X170" i="8"/>
  <c r="X304" i="8"/>
  <c r="X422" i="8"/>
  <c r="AB422" i="8" s="1"/>
  <c r="X171" i="8"/>
  <c r="X22" i="8"/>
  <c r="X305" i="8"/>
  <c r="X306" i="8"/>
  <c r="X423" i="8"/>
  <c r="AB423" i="8" s="1"/>
  <c r="X172" i="8"/>
  <c r="AB172" i="8" s="1"/>
  <c r="X424" i="8"/>
  <c r="X173" i="8"/>
  <c r="X174" i="8"/>
  <c r="X175" i="8"/>
  <c r="X307" i="8"/>
  <c r="X308" i="8"/>
  <c r="AB308" i="8" s="1"/>
  <c r="X309" i="8"/>
  <c r="X23" i="8"/>
  <c r="X176" i="8"/>
  <c r="X24" i="8"/>
  <c r="X25" i="8"/>
  <c r="AB25" i="8" s="1"/>
  <c r="X26" i="8"/>
  <c r="AB26" i="8" s="1"/>
  <c r="X27" i="8"/>
  <c r="X28" i="8"/>
  <c r="X29" i="8"/>
  <c r="X30" i="8"/>
  <c r="X425" i="8"/>
  <c r="X426" i="8"/>
  <c r="AB426" i="8" s="1"/>
  <c r="X310" i="8"/>
  <c r="X311" i="8"/>
  <c r="X177" i="8"/>
  <c r="X178" i="8"/>
  <c r="X31" i="8"/>
  <c r="AB31" i="8" s="1"/>
  <c r="X312" i="8"/>
  <c r="AB312" i="8" s="1"/>
  <c r="X427" i="8"/>
  <c r="X32" i="8"/>
  <c r="X33" i="8"/>
  <c r="X179" i="8"/>
  <c r="X180" i="8"/>
  <c r="AB180" i="8" s="1"/>
  <c r="X428" i="8"/>
  <c r="X181" i="8"/>
  <c r="AB181" i="8" s="1"/>
  <c r="X34" i="8"/>
  <c r="X35" i="8"/>
  <c r="X313" i="8"/>
  <c r="X36" i="8"/>
  <c r="AB36" i="8" s="1"/>
  <c r="X37" i="8"/>
  <c r="AB37" i="8" s="1"/>
  <c r="X182" i="8"/>
  <c r="X183" i="8"/>
  <c r="X184" i="8"/>
  <c r="X38" i="8"/>
  <c r="X39" i="8"/>
  <c r="X429" i="8"/>
  <c r="AB429" i="8" s="1"/>
  <c r="X40" i="8"/>
  <c r="AB40" i="8" s="1"/>
  <c r="X314" i="8"/>
  <c r="X41" i="8"/>
  <c r="X315" i="8"/>
  <c r="X185" i="8"/>
  <c r="X186" i="8"/>
  <c r="AB186" i="8" s="1"/>
  <c r="X187" i="8"/>
  <c r="X316" i="8"/>
  <c r="X42" i="8"/>
  <c r="X43" i="8"/>
  <c r="X44" i="8"/>
  <c r="AB44" i="8" s="1"/>
  <c r="X188" i="8"/>
  <c r="AB188" i="8" s="1"/>
  <c r="X189" i="8"/>
  <c r="AB189" i="8" s="1"/>
  <c r="X317" i="8"/>
  <c r="X45" i="8"/>
  <c r="X190" i="8"/>
  <c r="X191" i="8"/>
  <c r="X318" i="8"/>
  <c r="AB318" i="8" s="1"/>
  <c r="X319" i="8"/>
  <c r="X320" i="8"/>
  <c r="X430" i="8"/>
  <c r="X46" i="8"/>
  <c r="X192" i="8"/>
  <c r="AB192" i="8" s="1"/>
  <c r="X193" i="8"/>
  <c r="AB193" i="8" s="1"/>
  <c r="X321" i="8"/>
  <c r="AB321" i="8" s="1"/>
  <c r="X431" i="8"/>
  <c r="X322" i="8"/>
  <c r="X194" i="8"/>
  <c r="X195" i="8"/>
  <c r="X196" i="8"/>
  <c r="AB196" i="8" s="1"/>
  <c r="X197" i="8"/>
  <c r="X323" i="8"/>
  <c r="X47" i="8"/>
  <c r="X324" i="8"/>
  <c r="X198" i="8"/>
  <c r="AB198" i="8" s="1"/>
  <c r="X432" i="8"/>
  <c r="AB432" i="8" s="1"/>
  <c r="X48" i="8"/>
  <c r="AB48" i="8" s="1"/>
  <c r="X199" i="8"/>
  <c r="X49" i="8"/>
  <c r="X200" i="8"/>
  <c r="X50" i="8"/>
  <c r="AB50" i="8" s="1"/>
  <c r="X201" i="8"/>
  <c r="X51" i="8"/>
  <c r="X52" i="8"/>
  <c r="X53" i="8"/>
  <c r="X202" i="8"/>
  <c r="X203" i="8"/>
  <c r="AB203" i="8" s="1"/>
  <c r="X54" i="8"/>
  <c r="AB54" i="8" s="1"/>
  <c r="X325" i="8"/>
  <c r="AB325" i="8" s="1"/>
  <c r="X326" i="8"/>
  <c r="X55" i="8"/>
  <c r="X56" i="8"/>
  <c r="X327" i="8"/>
  <c r="AB327" i="8" s="1"/>
  <c r="X204" i="8"/>
  <c r="AB204" i="8" s="1"/>
  <c r="X205" i="8"/>
  <c r="X433" i="8"/>
  <c r="X57" i="8"/>
  <c r="X58" i="8"/>
  <c r="X434" i="8"/>
  <c r="X328" i="8"/>
  <c r="X206" i="8"/>
  <c r="AB206" i="8" s="1"/>
  <c r="X207" i="8"/>
  <c r="X59" i="8"/>
  <c r="X208" i="8"/>
  <c r="X209" i="8"/>
  <c r="AB209" i="8" s="1"/>
  <c r="X435" i="8"/>
  <c r="AB435" i="8" s="1"/>
  <c r="X60" i="8"/>
  <c r="X61" i="8"/>
  <c r="X62" i="8"/>
  <c r="X210" i="8"/>
  <c r="X63" i="8"/>
  <c r="AB63" i="8" s="1"/>
  <c r="X329" i="8"/>
  <c r="X64" i="8"/>
  <c r="AB64" i="8" s="1"/>
  <c r="X330" i="8"/>
  <c r="X211" i="8"/>
  <c r="X65" i="8"/>
  <c r="X66" i="8"/>
  <c r="AB66" i="8" s="1"/>
  <c r="X67" i="8"/>
  <c r="AB67" i="8" s="1"/>
  <c r="X68" i="8"/>
  <c r="X69" i="8"/>
  <c r="X436" i="8"/>
  <c r="X70" i="8"/>
  <c r="X212" i="8"/>
  <c r="AB212" i="8" s="1"/>
  <c r="X331" i="8"/>
  <c r="X332" i="8"/>
  <c r="AB332" i="8" s="1"/>
  <c r="X71" i="8"/>
  <c r="X72" i="8"/>
  <c r="X73" i="8"/>
  <c r="X437" i="8"/>
  <c r="AB437" i="8" s="1"/>
  <c r="X438" i="8"/>
  <c r="AB438" i="8" s="1"/>
  <c r="X439" i="8"/>
  <c r="X440" i="8"/>
  <c r="X213" i="8"/>
  <c r="X333" i="8"/>
  <c r="X74" i="8"/>
  <c r="X441" i="8"/>
  <c r="AB441" i="8" s="1"/>
  <c r="X75" i="8"/>
  <c r="AB75" i="8" s="1"/>
  <c r="X214" i="8"/>
  <c r="X215" i="8"/>
  <c r="X76" i="8"/>
  <c r="X334" i="8"/>
  <c r="AB334" i="8" s="1"/>
  <c r="X77" i="8"/>
  <c r="AB77" i="8" s="1"/>
  <c r="X78" i="8"/>
  <c r="X79" i="8"/>
  <c r="X80" i="8"/>
  <c r="X81" i="8"/>
  <c r="X335" i="8"/>
  <c r="X336" i="8"/>
  <c r="AB336" i="8" s="1"/>
  <c r="X216" i="8"/>
  <c r="AB216" i="8" s="1"/>
  <c r="X442" i="8"/>
  <c r="X443" i="8"/>
  <c r="X337" i="8"/>
  <c r="X444" i="8"/>
  <c r="AB444" i="8" s="1"/>
  <c r="X217" i="8"/>
  <c r="X218" i="8"/>
  <c r="X82" i="8"/>
  <c r="X83" i="8"/>
  <c r="X219" i="8"/>
  <c r="X84" i="8"/>
  <c r="AB84" i="8" s="1"/>
  <c r="X338" i="8"/>
  <c r="AB338" i="8" s="1"/>
  <c r="X85" i="8"/>
  <c r="AB85" i="8" s="1"/>
  <c r="X220" i="8"/>
  <c r="X339" i="8"/>
  <c r="X221" i="8"/>
  <c r="X222" i="8"/>
  <c r="AB222" i="8" s="1"/>
  <c r="X86" i="8"/>
  <c r="X87" i="8"/>
  <c r="X223" i="8"/>
  <c r="X224" i="8"/>
  <c r="X225" i="8"/>
  <c r="X226" i="8"/>
  <c r="AB226" i="8" s="1"/>
  <c r="X88" i="8"/>
  <c r="AB88" i="8" s="1"/>
  <c r="X89" i="8"/>
  <c r="AB89" i="8" s="1"/>
  <c r="X340" i="8"/>
  <c r="X227" i="8"/>
  <c r="X90" i="8"/>
  <c r="X91" i="8"/>
  <c r="AB91" i="8" s="1"/>
  <c r="X92" i="8"/>
  <c r="X93" i="8"/>
  <c r="X228" i="8"/>
  <c r="X94" i="8"/>
  <c r="X341" i="8"/>
  <c r="X229" i="8"/>
  <c r="AB229" i="8" s="1"/>
  <c r="X230" i="8"/>
  <c r="AB230" i="8" s="1"/>
  <c r="X342" i="8"/>
  <c r="AB342" i="8" s="1"/>
  <c r="X445" i="8"/>
  <c r="X446" i="8"/>
  <c r="X231" i="8"/>
  <c r="X232" i="8"/>
  <c r="X95" i="8"/>
  <c r="AB95" i="8" s="1"/>
  <c r="X96" i="8"/>
  <c r="X447" i="8"/>
  <c r="X233" i="8"/>
  <c r="X234" i="8"/>
  <c r="X448" i="8"/>
  <c r="AB448" i="8" s="1"/>
  <c r="X343" i="8"/>
  <c r="AB343" i="8" s="1"/>
  <c r="X344" i="8"/>
  <c r="AB344" i="8" s="1"/>
  <c r="X235" i="8"/>
  <c r="X236" i="8"/>
  <c r="X449" i="8"/>
  <c r="X450" i="8"/>
  <c r="X345" i="8"/>
  <c r="AB345" i="8" s="1"/>
  <c r="X451" i="8"/>
  <c r="X452" i="8"/>
  <c r="X346" i="8"/>
  <c r="X453" i="8"/>
  <c r="X454" i="8"/>
  <c r="AB454" i="8" s="1"/>
  <c r="X347" i="8"/>
  <c r="AB347" i="8" s="1"/>
  <c r="X348" i="8"/>
  <c r="AB348" i="8" s="1"/>
  <c r="X237" i="8"/>
  <c r="X97" i="8"/>
  <c r="X238" i="8"/>
  <c r="X349" i="8"/>
  <c r="X350" i="8"/>
  <c r="AB350" i="8" s="1"/>
  <c r="X98" i="8"/>
  <c r="X239" i="8"/>
  <c r="X351" i="8"/>
  <c r="X99" i="8"/>
  <c r="X352" i="8"/>
  <c r="AB352" i="8" s="1"/>
  <c r="X100" i="8"/>
  <c r="AB100" i="8" s="1"/>
  <c r="X353" i="8"/>
  <c r="AB353" i="8" s="1"/>
  <c r="X354" i="8"/>
  <c r="X455" i="8"/>
  <c r="X355" i="8"/>
  <c r="X456" i="8"/>
  <c r="X101" i="8"/>
  <c r="AB101" i="8" s="1"/>
  <c r="X102" i="8"/>
  <c r="X240" i="8"/>
  <c r="X241" i="8"/>
  <c r="X242" i="8"/>
  <c r="X457" i="8"/>
  <c r="AB457" i="8" s="1"/>
  <c r="X243" i="8"/>
  <c r="AB243" i="8" s="1"/>
  <c r="X103" i="8"/>
  <c r="AB103" i="8" s="1"/>
  <c r="X104" i="8"/>
  <c r="X244" i="8"/>
  <c r="X105" i="8"/>
  <c r="X245" i="8"/>
  <c r="X106" i="8"/>
  <c r="AB106" i="8" s="1"/>
  <c r="X458" i="8"/>
  <c r="X246" i="8"/>
  <c r="X247" i="8"/>
  <c r="X107" i="8"/>
  <c r="X108" i="8"/>
  <c r="AB108" i="8" s="1"/>
  <c r="X356" i="8"/>
  <c r="AB356" i="8" s="1"/>
  <c r="X248" i="8"/>
  <c r="AB248" i="8" s="1"/>
  <c r="X357" i="8"/>
  <c r="X459" i="8"/>
  <c r="X460" i="8"/>
  <c r="X249" i="8"/>
  <c r="X461" i="8"/>
  <c r="AB461" i="8" s="1"/>
  <c r="X462" i="8"/>
  <c r="X463" i="8"/>
  <c r="X358" i="8"/>
  <c r="X359" i="8"/>
  <c r="X360" i="8"/>
  <c r="AB360" i="8" s="1"/>
  <c r="X361" i="8"/>
  <c r="AB361" i="8" s="1"/>
  <c r="X464" i="8"/>
  <c r="AB464" i="8" s="1"/>
  <c r="X250" i="8"/>
  <c r="X362" i="8"/>
  <c r="X109" i="8"/>
  <c r="X251" i="8"/>
  <c r="X363" i="8"/>
  <c r="AB363" i="8" s="1"/>
  <c r="X110" i="8"/>
  <c r="X465" i="8"/>
  <c r="X252" i="8"/>
  <c r="X111" i="8"/>
  <c r="X364" i="8"/>
  <c r="AB364" i="8" s="1"/>
  <c r="X365" i="8"/>
  <c r="AB365" i="8" s="1"/>
  <c r="X112" i="8"/>
  <c r="AB112" i="8" s="1"/>
  <c r="X253" i="8"/>
  <c r="X113" i="8"/>
  <c r="X114" i="8"/>
  <c r="X466" i="8"/>
  <c r="X366" i="8"/>
  <c r="AB366" i="8" s="1"/>
  <c r="X367" i="8"/>
  <c r="X368" i="8"/>
  <c r="X254" i="8"/>
  <c r="X255" i="8"/>
  <c r="X256" i="8"/>
  <c r="AB256" i="8" s="1"/>
  <c r="X369" i="8"/>
  <c r="AB369" i="8" s="1"/>
  <c r="X467" i="8"/>
  <c r="AB467" i="8" s="1"/>
  <c r="X115" i="8"/>
  <c r="X116" i="8"/>
  <c r="X117" i="8"/>
  <c r="X118" i="8"/>
  <c r="X119" i="8"/>
  <c r="AB119" i="8" s="1"/>
  <c r="X120" i="8"/>
  <c r="X121" i="8"/>
  <c r="X122" i="8"/>
  <c r="X123" i="8"/>
  <c r="X124" i="8"/>
  <c r="AB124" i="8" s="1"/>
  <c r="X125" i="8"/>
  <c r="AB125" i="8" s="1"/>
  <c r="X257" i="8"/>
  <c r="AB257" i="8" s="1"/>
  <c r="X258" i="8"/>
  <c r="X126" i="8"/>
  <c r="X127" i="8"/>
  <c r="X259" i="8"/>
  <c r="X260" i="8"/>
  <c r="AB260" i="8" s="1"/>
  <c r="X261" i="8"/>
  <c r="X468" i="8"/>
  <c r="X370" i="8"/>
  <c r="X262" i="8"/>
  <c r="X128" i="8"/>
  <c r="AB128" i="8" s="1"/>
  <c r="X263" i="8"/>
  <c r="AB263" i="8" s="1"/>
  <c r="X371" i="8"/>
  <c r="AB371" i="8" s="1"/>
  <c r="X372" i="8"/>
  <c r="X129" i="8"/>
  <c r="X130" i="8"/>
  <c r="X373" i="8"/>
  <c r="X469" i="8"/>
  <c r="AB469" i="8" s="1"/>
  <c r="X470" i="8"/>
  <c r="X131" i="8"/>
  <c r="X132" i="8"/>
  <c r="X264" i="8"/>
  <c r="X471" i="8"/>
  <c r="AB471" i="8" s="1"/>
  <c r="X374" i="8"/>
  <c r="AB374" i="8" s="1"/>
  <c r="X133" i="8"/>
  <c r="AB133" i="8" s="1"/>
  <c r="X134" i="8"/>
  <c r="X375" i="8"/>
  <c r="X376" i="8"/>
  <c r="X377" i="8"/>
  <c r="X135" i="8"/>
  <c r="AB135" i="8" s="1"/>
  <c r="X265" i="8"/>
  <c r="X136" i="8"/>
  <c r="X266" i="8"/>
  <c r="X137" i="8"/>
  <c r="X472" i="8"/>
  <c r="AB472" i="8" s="1"/>
  <c r="X138" i="8"/>
  <c r="AB138" i="8" s="1"/>
  <c r="X139" i="8"/>
  <c r="AB139" i="8" s="1"/>
  <c r="X378" i="8"/>
  <c r="X267" i="8"/>
  <c r="X473" i="8"/>
  <c r="X379" i="8"/>
  <c r="X474" i="8"/>
  <c r="AB474" i="8" s="1"/>
  <c r="X475" i="8"/>
  <c r="X476" i="8"/>
  <c r="X380" i="8"/>
  <c r="X381" i="8"/>
  <c r="X382" i="8"/>
  <c r="AB382" i="8" s="1"/>
  <c r="X140" i="8"/>
  <c r="AB140" i="8" s="1"/>
  <c r="X268" i="8"/>
  <c r="AB268" i="8" s="1"/>
  <c r="X141" i="8"/>
  <c r="X142" i="8"/>
  <c r="X383" i="8"/>
  <c r="X384" i="8"/>
  <c r="X477" i="8"/>
  <c r="AB477" i="8" s="1"/>
  <c r="X385" i="8"/>
  <c r="X143" i="8"/>
  <c r="X478" i="8"/>
  <c r="X479" i="8"/>
  <c r="X480" i="8"/>
  <c r="AB480" i="8" s="1"/>
  <c r="X481" i="8"/>
  <c r="AB481" i="8" s="1"/>
  <c r="X482" i="8"/>
  <c r="AB482" i="8" s="1"/>
  <c r="X483" i="8"/>
  <c r="X386" i="8"/>
  <c r="X484" i="8"/>
  <c r="X144" i="8"/>
  <c r="X269" i="8"/>
  <c r="AB269" i="8" s="1"/>
  <c r="X145" i="8"/>
  <c r="X270" i="8"/>
  <c r="X485" i="8"/>
  <c r="X271" i="8"/>
  <c r="X272" i="8"/>
  <c r="AB272" i="8" s="1"/>
  <c r="X273" i="8"/>
  <c r="AB273" i="8" s="1"/>
  <c r="X274" i="8"/>
  <c r="AB274" i="8" s="1"/>
  <c r="X387" i="8"/>
  <c r="X388" i="8"/>
  <c r="X389" i="8"/>
  <c r="X275" i="8"/>
  <c r="X146" i="8"/>
  <c r="AB146" i="8" s="1"/>
  <c r="X390" i="8"/>
  <c r="X486" i="8"/>
  <c r="X487" i="8"/>
  <c r="X488" i="8"/>
  <c r="X276" i="8"/>
  <c r="AB276" i="8" s="1"/>
  <c r="X489" i="8"/>
  <c r="AB489" i="8" s="1"/>
  <c r="X391" i="8"/>
  <c r="AB391" i="8" s="1"/>
  <c r="X147" i="8"/>
  <c r="X392" i="8"/>
  <c r="X148" i="8"/>
  <c r="X277" i="8"/>
  <c r="X393" i="8"/>
  <c r="AB393" i="8" s="1"/>
  <c r="X490" i="8"/>
  <c r="X491" i="8"/>
  <c r="X492" i="8"/>
  <c r="X493" i="8"/>
  <c r="X394" i="8"/>
  <c r="AB394" i="8" s="1"/>
  <c r="X149" i="8"/>
  <c r="AB149" i="8" s="1"/>
  <c r="X395" i="8"/>
  <c r="AB395" i="8" s="1"/>
  <c r="X494" i="8"/>
  <c r="X495" i="8"/>
  <c r="X396" i="8"/>
  <c r="X150" i="8"/>
  <c r="X151" i="8"/>
  <c r="AB151" i="8" s="1"/>
  <c r="X278" i="8"/>
  <c r="X279" i="8"/>
  <c r="X280" i="8"/>
  <c r="X397" i="8"/>
  <c r="X281" i="8"/>
  <c r="AB281" i="8" s="1"/>
  <c r="X152" i="8"/>
  <c r="AB152" i="8" s="1"/>
  <c r="X398" i="8"/>
  <c r="AB398" i="8" s="1"/>
  <c r="X282" i="8"/>
  <c r="X496" i="8"/>
  <c r="X283" i="8"/>
  <c r="X399" i="8"/>
  <c r="X284" i="8"/>
  <c r="AB284" i="8" s="1"/>
  <c r="X400" i="8"/>
  <c r="X285" i="8"/>
  <c r="X497" i="8"/>
  <c r="X498" i="8"/>
  <c r="X401" i="8"/>
  <c r="AB401" i="8" s="1"/>
  <c r="X402" i="8"/>
  <c r="AB402" i="8" s="1"/>
  <c r="X499" i="8"/>
  <c r="AB499" i="8" s="1"/>
  <c r="X403" i="8"/>
  <c r="X500" i="8"/>
  <c r="X404" i="8"/>
  <c r="X405" i="8"/>
  <c r="X406" i="8"/>
  <c r="AB406" i="8" s="1"/>
  <c r="X501" i="8"/>
  <c r="X502" i="8"/>
  <c r="X286" i="8"/>
  <c r="X287" i="8"/>
  <c r="X153" i="8"/>
  <c r="AB153" i="8" s="1"/>
  <c r="X407" i="8"/>
  <c r="AB407" i="8" s="1"/>
  <c r="X288" i="8"/>
  <c r="AB288" i="8" s="1"/>
  <c r="X154" i="8"/>
  <c r="X289" i="8"/>
  <c r="X290" i="8"/>
  <c r="X155" i="8"/>
  <c r="X408" i="8"/>
  <c r="AB408" i="8" s="1"/>
  <c r="X503" i="8"/>
  <c r="X504" i="8"/>
  <c r="X156" i="8"/>
  <c r="X291" i="8"/>
  <c r="X292" i="8"/>
  <c r="AB292" i="8" s="1"/>
  <c r="X293" i="8"/>
  <c r="AB293" i="8" s="1"/>
  <c r="X409" i="8"/>
  <c r="AB409" i="8" s="1"/>
  <c r="X157" i="8"/>
  <c r="X410" i="8"/>
  <c r="X411" i="8"/>
  <c r="X412" i="8"/>
  <c r="X158" i="8"/>
  <c r="AB158" i="8" s="1"/>
  <c r="X159" i="8"/>
  <c r="S5" i="8"/>
  <c r="S6" i="8"/>
  <c r="S7" i="8"/>
  <c r="S8" i="8"/>
  <c r="S12" i="8"/>
  <c r="S13" i="8"/>
  <c r="S15" i="8"/>
  <c r="S166" i="8"/>
  <c r="S17" i="8"/>
  <c r="S18" i="8"/>
  <c r="S19" i="8"/>
  <c r="S20" i="8"/>
  <c r="S21" i="8"/>
  <c r="S169" i="8"/>
  <c r="S171" i="8"/>
  <c r="S22" i="8"/>
  <c r="S173" i="8"/>
  <c r="S23" i="8"/>
  <c r="S24" i="8"/>
  <c r="S25" i="8"/>
  <c r="S26" i="8"/>
  <c r="S27" i="8"/>
  <c r="S28" i="8"/>
  <c r="S29" i="8"/>
  <c r="S30" i="8"/>
  <c r="S32" i="8"/>
  <c r="S33" i="8"/>
  <c r="S34" i="8"/>
  <c r="S40" i="8"/>
  <c r="S41" i="8"/>
  <c r="S42" i="8"/>
  <c r="S43" i="8"/>
  <c r="S44" i="8"/>
  <c r="S317" i="8"/>
  <c r="S45" i="8"/>
  <c r="S49" i="8"/>
  <c r="S50" i="8"/>
  <c r="S51" i="8"/>
  <c r="S53" i="8"/>
  <c r="S55" i="8"/>
  <c r="S56" i="8"/>
  <c r="S327" i="8"/>
  <c r="S204" i="8"/>
  <c r="S205" i="8"/>
  <c r="S57" i="8"/>
  <c r="S58" i="8"/>
  <c r="S59" i="8"/>
  <c r="S60" i="8"/>
  <c r="S210" i="8"/>
  <c r="S63" i="8"/>
  <c r="S64" i="8"/>
  <c r="S65" i="8"/>
  <c r="S66" i="8"/>
  <c r="S67" i="8"/>
  <c r="S68" i="8"/>
  <c r="S69" i="8"/>
  <c r="S71" i="8"/>
  <c r="S72" i="8"/>
  <c r="S213" i="8"/>
  <c r="S74" i="8"/>
  <c r="S93" i="8"/>
  <c r="S94" i="8"/>
  <c r="S341" i="8"/>
  <c r="S229" i="8"/>
  <c r="S230" i="8"/>
  <c r="S232" i="8"/>
  <c r="S347" i="8"/>
  <c r="S97" i="8"/>
  <c r="S98" i="8"/>
  <c r="S239" i="8"/>
  <c r="S99" i="8"/>
  <c r="S100" i="8"/>
  <c r="S103" i="8"/>
  <c r="S104" i="8"/>
  <c r="S105" i="8"/>
  <c r="S106" i="8"/>
  <c r="S247" i="8"/>
  <c r="S107" i="8"/>
  <c r="S108" i="8"/>
  <c r="S250" i="8"/>
  <c r="S110" i="8"/>
  <c r="S111" i="8"/>
  <c r="S112" i="8"/>
  <c r="S253" i="8"/>
  <c r="S113" i="8"/>
  <c r="S114" i="8"/>
  <c r="S124" i="8"/>
  <c r="S125" i="8"/>
  <c r="S129" i="8"/>
  <c r="S131" i="8"/>
  <c r="S132" i="8"/>
  <c r="S133" i="8"/>
  <c r="S134" i="8"/>
  <c r="S140" i="8"/>
  <c r="S141" i="8"/>
  <c r="S143" i="8"/>
  <c r="S145" i="8"/>
  <c r="S150" i="8"/>
  <c r="S151" i="8"/>
  <c r="S281" i="8"/>
  <c r="S152" i="8"/>
  <c r="S282" i="8"/>
  <c r="S286" i="8"/>
  <c r="S287" i="8"/>
  <c r="S153" i="8"/>
  <c r="S155" i="8"/>
  <c r="S156" i="8"/>
  <c r="S291" i="8"/>
  <c r="S157" i="8"/>
  <c r="S159" i="8"/>
  <c r="S2" i="8"/>
  <c r="S177" i="8"/>
  <c r="S46" i="8"/>
  <c r="S14" i="8"/>
  <c r="S48" i="8"/>
  <c r="S54" i="8"/>
  <c r="S47" i="8"/>
  <c r="S73" i="8"/>
  <c r="S75" i="8"/>
  <c r="S95" i="8"/>
  <c r="S96" i="8"/>
  <c r="S76" i="8"/>
  <c r="S130" i="8"/>
  <c r="S144" i="8"/>
  <c r="S149" i="8"/>
  <c r="S101" i="8"/>
  <c r="S70" i="8"/>
  <c r="S294" i="8"/>
  <c r="S296" i="8"/>
  <c r="S161" i="8"/>
  <c r="S413" i="8"/>
  <c r="S414" i="8"/>
  <c r="S297" i="8"/>
  <c r="S415" i="8"/>
  <c r="S3" i="8"/>
  <c r="S4" i="8"/>
  <c r="S298" i="8"/>
  <c r="S417" i="8"/>
  <c r="S299" i="8"/>
  <c r="S418" i="8"/>
  <c r="S9" i="8"/>
  <c r="S10" i="8"/>
  <c r="S11" i="8"/>
  <c r="S419" i="8"/>
  <c r="S163" i="8"/>
  <c r="S300" i="8"/>
  <c r="S301" i="8"/>
  <c r="S164" i="8"/>
  <c r="S302" i="8"/>
  <c r="S16" i="8"/>
  <c r="S303" i="8"/>
  <c r="S420" i="8"/>
  <c r="S167" i="8"/>
  <c r="S168" i="8"/>
  <c r="S421" i="8"/>
  <c r="S170" i="8"/>
  <c r="S304" i="8"/>
  <c r="S422" i="8"/>
  <c r="S305" i="8"/>
  <c r="S306" i="8"/>
  <c r="S423" i="8"/>
  <c r="S172" i="8"/>
  <c r="S424" i="8"/>
  <c r="S174" i="8"/>
  <c r="S175" i="8"/>
  <c r="S307" i="8"/>
  <c r="S308" i="8"/>
  <c r="S309" i="8"/>
  <c r="S176" i="8"/>
  <c r="S425" i="8"/>
  <c r="S426" i="8"/>
  <c r="S310" i="8"/>
  <c r="S311" i="8"/>
  <c r="S178" i="8"/>
  <c r="S31" i="8"/>
  <c r="S312" i="8"/>
  <c r="S427" i="8"/>
  <c r="S179" i="8"/>
  <c r="S180" i="8"/>
  <c r="S428" i="8"/>
  <c r="S35" i="8"/>
  <c r="S313" i="8"/>
  <c r="S36" i="8"/>
  <c r="S37" i="8"/>
  <c r="S182" i="8"/>
  <c r="S183" i="8"/>
  <c r="S184" i="8"/>
  <c r="S38" i="8"/>
  <c r="S39" i="8"/>
  <c r="S429" i="8"/>
  <c r="S314" i="8"/>
  <c r="S315" i="8"/>
  <c r="S187" i="8"/>
  <c r="S316" i="8"/>
  <c r="S188" i="8"/>
  <c r="S189" i="8"/>
  <c r="S190" i="8"/>
  <c r="S191" i="8"/>
  <c r="S318" i="8"/>
  <c r="S319" i="8"/>
  <c r="S430" i="8"/>
  <c r="S431" i="8"/>
  <c r="S432" i="8"/>
  <c r="S325" i="8"/>
  <c r="S326" i="8"/>
  <c r="S433" i="8"/>
  <c r="S434" i="8"/>
  <c r="S328" i="8"/>
  <c r="S207" i="8"/>
  <c r="S208" i="8"/>
  <c r="S209" i="8"/>
  <c r="S435" i="8"/>
  <c r="S61" i="8"/>
  <c r="S62" i="8"/>
  <c r="S330" i="8"/>
  <c r="S211" i="8"/>
  <c r="S436" i="8"/>
  <c r="S331" i="8"/>
  <c r="S332" i="8"/>
  <c r="S437" i="8"/>
  <c r="S438" i="8"/>
  <c r="S439" i="8"/>
  <c r="S440" i="8"/>
  <c r="S441" i="8"/>
  <c r="S214" i="8"/>
  <c r="S215" i="8"/>
  <c r="S334" i="8"/>
  <c r="S77" i="8"/>
  <c r="S78" i="8"/>
  <c r="S79" i="8"/>
  <c r="S80" i="8"/>
  <c r="S81" i="8"/>
  <c r="S335" i="8"/>
  <c r="S336" i="8"/>
  <c r="S216" i="8"/>
  <c r="S442" i="8"/>
  <c r="S443" i="8"/>
  <c r="S337" i="8"/>
  <c r="S444" i="8"/>
  <c r="S217" i="8"/>
  <c r="S218" i="8"/>
  <c r="S82" i="8"/>
  <c r="S83" i="8"/>
  <c r="S219" i="8"/>
  <c r="S84" i="8"/>
  <c r="S338" i="8"/>
  <c r="S85" i="8"/>
  <c r="S220" i="8"/>
  <c r="S339" i="8"/>
  <c r="S221" i="8"/>
  <c r="S222" i="8"/>
  <c r="S86" i="8"/>
  <c r="S87" i="8"/>
  <c r="S223" i="8"/>
  <c r="S224" i="8"/>
  <c r="S225" i="8"/>
  <c r="S226" i="8"/>
  <c r="S88" i="8"/>
  <c r="S89" i="8"/>
  <c r="S340" i="8"/>
  <c r="S227" i="8"/>
  <c r="S90" i="8"/>
  <c r="S91" i="8"/>
  <c r="S92" i="8"/>
  <c r="S228" i="8"/>
  <c r="S342" i="8"/>
  <c r="S445" i="8"/>
  <c r="S446" i="8"/>
  <c r="S447" i="8"/>
  <c r="S448" i="8"/>
  <c r="S343" i="8"/>
  <c r="S344" i="8"/>
  <c r="S449" i="8"/>
  <c r="S453" i="8"/>
  <c r="S348" i="8"/>
  <c r="S416" i="8"/>
  <c r="S233" i="8"/>
  <c r="S234" i="8"/>
  <c r="S236" i="8"/>
  <c r="S450" i="8"/>
  <c r="S345" i="8"/>
  <c r="S451" i="8"/>
  <c r="S452" i="8"/>
  <c r="S346" i="8"/>
  <c r="S454" i="8"/>
  <c r="S237" i="8"/>
  <c r="S238" i="8"/>
  <c r="S349" i="8"/>
  <c r="S350" i="8"/>
  <c r="S351" i="8"/>
  <c r="S352" i="8"/>
  <c r="S353" i="8"/>
  <c r="S354" i="8"/>
  <c r="S455" i="8"/>
  <c r="S355" i="8"/>
  <c r="S456" i="8"/>
  <c r="S241" i="8"/>
  <c r="S242" i="8"/>
  <c r="S457" i="8"/>
  <c r="S243" i="8"/>
  <c r="S244" i="8"/>
  <c r="S245" i="8"/>
  <c r="S458" i="8"/>
  <c r="S246" i="8"/>
  <c r="S356" i="8"/>
  <c r="S248" i="8"/>
  <c r="S357" i="8"/>
  <c r="S459" i="8"/>
  <c r="S460" i="8"/>
  <c r="S249" i="8"/>
  <c r="S461" i="8"/>
  <c r="S462" i="8"/>
  <c r="S463" i="8"/>
  <c r="S358" i="8"/>
  <c r="S359" i="8"/>
  <c r="S360" i="8"/>
  <c r="S361" i="8"/>
  <c r="S464" i="8"/>
  <c r="S362" i="8"/>
  <c r="S109" i="8"/>
  <c r="S251" i="8"/>
  <c r="S363" i="8"/>
  <c r="S465" i="8"/>
  <c r="S252" i="8"/>
  <c r="S364" i="8"/>
  <c r="S365" i="8"/>
  <c r="S466" i="8"/>
  <c r="S366" i="8"/>
  <c r="S367" i="8"/>
  <c r="S368" i="8"/>
  <c r="S254" i="8"/>
  <c r="S255" i="8"/>
  <c r="S256" i="8"/>
  <c r="S369" i="8"/>
  <c r="S467" i="8"/>
  <c r="S115" i="8"/>
  <c r="S116" i="8"/>
  <c r="S117" i="8"/>
  <c r="S118" i="8"/>
  <c r="S119" i="8"/>
  <c r="S120" i="8"/>
  <c r="S121" i="8"/>
  <c r="S122" i="8"/>
  <c r="S123" i="8"/>
  <c r="S257" i="8"/>
  <c r="S258" i="8"/>
  <c r="S126" i="8"/>
  <c r="S127" i="8"/>
  <c r="S259" i="8"/>
  <c r="S260" i="8"/>
  <c r="S261" i="8"/>
  <c r="S468" i="8"/>
  <c r="S370" i="8"/>
  <c r="S372" i="8"/>
  <c r="S373" i="8"/>
  <c r="S469" i="8"/>
  <c r="S470" i="8"/>
  <c r="S264" i="8"/>
  <c r="S471" i="8"/>
  <c r="S374" i="8"/>
  <c r="S375" i="8"/>
  <c r="S376" i="8"/>
  <c r="S135" i="8"/>
  <c r="S265" i="8"/>
  <c r="S136" i="8"/>
  <c r="S266" i="8"/>
  <c r="S137" i="8"/>
  <c r="S472" i="8"/>
  <c r="S138" i="8"/>
  <c r="S139" i="8"/>
  <c r="S378" i="8"/>
  <c r="S267" i="8"/>
  <c r="S473" i="8"/>
  <c r="S474" i="8"/>
  <c r="S475" i="8"/>
  <c r="S476" i="8"/>
  <c r="S380" i="8"/>
  <c r="S381" i="8"/>
  <c r="S382" i="8"/>
  <c r="S268" i="8"/>
  <c r="S142" i="8"/>
  <c r="S383" i="8"/>
  <c r="S384" i="8"/>
  <c r="S477" i="8"/>
  <c r="S385" i="8"/>
  <c r="S478" i="8"/>
  <c r="S479" i="8"/>
  <c r="S480" i="8"/>
  <c r="S481" i="8"/>
  <c r="S482" i="8"/>
  <c r="S483" i="8"/>
  <c r="S386" i="8"/>
  <c r="S484" i="8"/>
  <c r="S270" i="8"/>
  <c r="S485" i="8"/>
  <c r="S271" i="8"/>
  <c r="S272" i="8"/>
  <c r="S273" i="8"/>
  <c r="S274" i="8"/>
  <c r="S387" i="8"/>
  <c r="S388" i="8"/>
  <c r="S389" i="8"/>
  <c r="S275" i="8"/>
  <c r="S146" i="8"/>
  <c r="S390" i="8"/>
  <c r="S486" i="8"/>
  <c r="S487" i="8"/>
  <c r="S488" i="8"/>
  <c r="S276" i="8"/>
  <c r="S489" i="8"/>
  <c r="S391" i="8"/>
  <c r="S147" i="8"/>
  <c r="S392" i="8"/>
  <c r="S148" i="8"/>
  <c r="S277" i="8"/>
  <c r="S393" i="8"/>
  <c r="S490" i="8"/>
  <c r="S491" i="8"/>
  <c r="S492" i="8"/>
  <c r="S493" i="8"/>
  <c r="S395" i="8"/>
  <c r="S494" i="8"/>
  <c r="S495" i="8"/>
  <c r="S396" i="8"/>
  <c r="S279" i="8"/>
  <c r="S280" i="8"/>
  <c r="S397" i="8"/>
  <c r="S398" i="8"/>
  <c r="S496" i="8"/>
  <c r="S283" i="8"/>
  <c r="S399" i="8"/>
  <c r="S400" i="8"/>
  <c r="S285" i="8"/>
  <c r="S497" i="8"/>
  <c r="S498" i="8"/>
  <c r="S401" i="8"/>
  <c r="S402" i="8"/>
  <c r="S499" i="8"/>
  <c r="S403" i="8"/>
  <c r="S500" i="8"/>
  <c r="S404" i="8"/>
  <c r="S405" i="8"/>
  <c r="S406" i="8"/>
  <c r="S501" i="8"/>
  <c r="S502" i="8"/>
  <c r="S407" i="8"/>
  <c r="S290" i="8"/>
  <c r="S408" i="8"/>
  <c r="S503" i="8"/>
  <c r="S504" i="8"/>
  <c r="S292" i="8"/>
  <c r="S293" i="8"/>
  <c r="S409" i="8"/>
  <c r="S410" i="8"/>
  <c r="S411" i="8"/>
  <c r="S412" i="8"/>
  <c r="S295" i="8"/>
  <c r="S160" i="8"/>
  <c r="S162" i="8"/>
  <c r="S165" i="8"/>
  <c r="S181" i="8"/>
  <c r="S185" i="8"/>
  <c r="S186" i="8"/>
  <c r="S320" i="8"/>
  <c r="S192" i="8"/>
  <c r="S193" i="8"/>
  <c r="S321" i="8"/>
  <c r="S322" i="8"/>
  <c r="S194" i="8"/>
  <c r="S195" i="8"/>
  <c r="S196" i="8"/>
  <c r="S197" i="8"/>
  <c r="S323" i="8"/>
  <c r="S324" i="8"/>
  <c r="S198" i="8"/>
  <c r="S199" i="8"/>
  <c r="S200" i="8"/>
  <c r="S201" i="8"/>
  <c r="S52" i="8"/>
  <c r="S202" i="8"/>
  <c r="S203" i="8"/>
  <c r="S206" i="8"/>
  <c r="S329" i="8"/>
  <c r="S212" i="8"/>
  <c r="S333" i="8"/>
  <c r="S231" i="8"/>
  <c r="S235" i="8"/>
  <c r="S102" i="8"/>
  <c r="S240" i="8"/>
  <c r="S262" i="8"/>
  <c r="S128" i="8"/>
  <c r="S263" i="8"/>
  <c r="S371" i="8"/>
  <c r="S377" i="8"/>
  <c r="S379" i="8"/>
  <c r="S269" i="8"/>
  <c r="S394" i="8"/>
  <c r="S278" i="8"/>
  <c r="S284" i="8"/>
  <c r="S288" i="8"/>
  <c r="S154" i="8"/>
  <c r="S289" i="8"/>
  <c r="S158" i="8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Q2" i="8"/>
  <c r="Q416" i="8"/>
  <c r="Q5" i="8"/>
  <c r="Q6" i="8"/>
  <c r="Q160" i="8"/>
  <c r="Q7" i="8"/>
  <c r="Q8" i="8"/>
  <c r="Q12" i="8"/>
  <c r="Q162" i="8"/>
  <c r="Q13" i="8"/>
  <c r="Q15" i="8"/>
  <c r="Q263" i="8"/>
  <c r="Q164" i="8"/>
  <c r="Q302" i="8"/>
  <c r="Q165" i="8"/>
  <c r="Q166" i="8"/>
  <c r="Q20" i="8"/>
  <c r="Q168" i="8"/>
  <c r="Q169" i="8"/>
  <c r="Q371" i="8"/>
  <c r="Q171" i="8"/>
  <c r="Q305" i="8"/>
  <c r="Q23" i="8"/>
  <c r="Q24" i="8"/>
  <c r="Q25" i="8"/>
  <c r="Q26" i="8"/>
  <c r="Q27" i="8"/>
  <c r="Q28" i="8"/>
  <c r="Q29" i="8"/>
  <c r="Q30" i="8"/>
  <c r="Q425" i="8"/>
  <c r="Q426" i="8"/>
  <c r="Q310" i="8"/>
  <c r="Q311" i="8"/>
  <c r="Q32" i="8"/>
  <c r="Q33" i="8"/>
  <c r="Q179" i="8"/>
  <c r="Q180" i="8"/>
  <c r="Q34" i="8"/>
  <c r="Q231" i="8"/>
  <c r="Q40" i="8"/>
  <c r="Q314" i="8"/>
  <c r="Q41" i="8"/>
  <c r="Q185" i="8"/>
  <c r="Q186" i="8"/>
  <c r="Q187" i="8"/>
  <c r="Q42" i="8"/>
  <c r="Q43" i="8"/>
  <c r="Q44" i="8"/>
  <c r="Q188" i="8"/>
  <c r="Q189" i="8"/>
  <c r="Q45" i="8"/>
  <c r="Q320" i="8"/>
  <c r="Q430" i="8"/>
  <c r="Q46" i="8"/>
  <c r="Q192" i="8"/>
  <c r="Q193" i="8"/>
  <c r="Q321" i="8"/>
  <c r="Q431" i="8"/>
  <c r="Q322" i="8"/>
  <c r="Q194" i="8"/>
  <c r="Q195" i="8"/>
  <c r="Q196" i="8"/>
  <c r="Q197" i="8"/>
  <c r="Q323" i="8"/>
  <c r="Q14" i="8"/>
  <c r="Q262" i="8"/>
  <c r="Q128" i="8"/>
  <c r="Q48" i="8"/>
  <c r="Q199" i="8"/>
  <c r="Q49" i="8"/>
  <c r="Q200" i="8"/>
  <c r="Q50" i="8"/>
  <c r="Q201" i="8"/>
  <c r="Q51" i="8"/>
  <c r="Q52" i="8"/>
  <c r="Q53" i="8"/>
  <c r="Q202" i="8"/>
  <c r="Q181" i="8"/>
  <c r="Q203" i="8"/>
  <c r="Q54" i="8"/>
  <c r="Q325" i="8"/>
  <c r="Q328" i="8"/>
  <c r="Q206" i="8"/>
  <c r="Q47" i="8"/>
  <c r="Q324" i="8"/>
  <c r="Q198" i="8"/>
  <c r="Q207" i="8"/>
  <c r="Q59" i="8"/>
  <c r="Q208" i="8"/>
  <c r="Q209" i="8"/>
  <c r="Q60" i="8"/>
  <c r="Q63" i="8"/>
  <c r="Q64" i="8"/>
  <c r="Q330" i="8"/>
  <c r="Q211" i="8"/>
  <c r="Q65" i="8"/>
  <c r="Q329" i="8"/>
  <c r="Q66" i="8"/>
  <c r="Q67" i="8"/>
  <c r="Q68" i="8"/>
  <c r="Q69" i="8"/>
  <c r="Q70" i="8"/>
  <c r="Q212" i="8"/>
  <c r="Q71" i="8"/>
  <c r="Q72" i="8"/>
  <c r="Q73" i="8"/>
  <c r="Q295" i="8"/>
  <c r="Q213" i="8"/>
  <c r="Q333" i="8"/>
  <c r="Q74" i="8"/>
  <c r="Q334" i="8"/>
  <c r="Q78" i="8"/>
  <c r="Q218" i="8"/>
  <c r="Q219" i="8"/>
  <c r="Q226" i="8"/>
  <c r="Q93" i="8"/>
  <c r="Q228" i="8"/>
  <c r="Q94" i="8"/>
  <c r="Q341" i="8"/>
  <c r="Q229" i="8"/>
  <c r="Q230" i="8"/>
  <c r="Q342" i="8"/>
  <c r="Q232" i="8"/>
  <c r="Q95" i="8"/>
  <c r="Q96" i="8"/>
  <c r="Q448" i="8"/>
  <c r="Q343" i="8"/>
  <c r="Q344" i="8"/>
  <c r="Q449" i="8"/>
  <c r="Q453" i="8"/>
  <c r="Q347" i="8"/>
  <c r="Q348" i="8"/>
  <c r="Q237" i="8"/>
  <c r="Q97" i="8"/>
  <c r="Q238" i="8"/>
  <c r="Q350" i="8"/>
  <c r="Q98" i="8"/>
  <c r="Q239" i="8"/>
  <c r="Q99" i="8"/>
  <c r="Q100" i="8"/>
  <c r="Q241" i="8"/>
  <c r="Q242" i="8"/>
  <c r="Q103" i="8"/>
  <c r="Q104" i="8"/>
  <c r="Q244" i="8"/>
  <c r="Q105" i="8"/>
  <c r="Q245" i="8"/>
  <c r="Q106" i="8"/>
  <c r="Q246" i="8"/>
  <c r="Q107" i="8"/>
  <c r="Q108" i="8"/>
  <c r="Q248" i="8"/>
  <c r="Q109" i="8"/>
  <c r="Q251" i="8"/>
  <c r="Q363" i="8"/>
  <c r="Q110" i="8"/>
  <c r="Q112" i="8"/>
  <c r="Q113" i="8"/>
  <c r="Q114" i="8"/>
  <c r="Q259" i="8"/>
  <c r="Q260" i="8"/>
  <c r="Q370" i="8"/>
  <c r="Q129" i="8"/>
  <c r="Q130" i="8"/>
  <c r="Q131" i="8"/>
  <c r="Q132" i="8"/>
  <c r="Q264" i="8"/>
  <c r="Q374" i="8"/>
  <c r="Q133" i="8"/>
  <c r="Q134" i="8"/>
  <c r="Q235" i="8"/>
  <c r="Q375" i="8"/>
  <c r="Q376" i="8"/>
  <c r="Q377" i="8"/>
  <c r="Q379" i="8"/>
  <c r="Q140" i="8"/>
  <c r="Q268" i="8"/>
  <c r="Q385" i="8"/>
  <c r="Q143" i="8"/>
  <c r="Q144" i="8"/>
  <c r="Q269" i="8"/>
  <c r="Q145" i="8"/>
  <c r="Q270" i="8"/>
  <c r="Q273" i="8"/>
  <c r="Q276" i="8"/>
  <c r="Q149" i="8"/>
  <c r="Q396" i="8"/>
  <c r="Q150" i="8"/>
  <c r="Q151" i="8"/>
  <c r="Q279" i="8"/>
  <c r="Q280" i="8"/>
  <c r="Q398" i="8"/>
  <c r="Q399" i="8"/>
  <c r="Q402" i="8"/>
  <c r="Q101" i="8"/>
  <c r="Q102" i="8"/>
  <c r="Q240" i="8"/>
  <c r="Q404" i="8"/>
  <c r="Q405" i="8"/>
  <c r="Q406" i="8"/>
  <c r="Q286" i="8"/>
  <c r="Q287" i="8"/>
  <c r="Q153" i="8"/>
  <c r="Q407" i="8"/>
  <c r="Q288" i="8"/>
  <c r="Q154" i="8"/>
  <c r="Q289" i="8"/>
  <c r="Q155" i="8"/>
  <c r="Q408" i="8"/>
  <c r="Q156" i="8"/>
  <c r="Q291" i="8"/>
  <c r="Q292" i="8"/>
  <c r="Q293" i="8"/>
  <c r="Q409" i="8"/>
  <c r="Q157" i="8"/>
  <c r="Q410" i="8"/>
  <c r="Q411" i="8"/>
  <c r="Q412" i="8"/>
  <c r="Q158" i="8"/>
  <c r="Q159" i="8"/>
  <c r="Q294" i="8"/>
  <c r="Q296" i="8"/>
  <c r="Q161" i="8"/>
  <c r="Q413" i="8"/>
  <c r="Q414" i="8"/>
  <c r="Q297" i="8"/>
  <c r="Q415" i="8"/>
  <c r="Q3" i="8"/>
  <c r="Q4" i="8"/>
  <c r="Q298" i="8"/>
  <c r="Q417" i="8"/>
  <c r="Q299" i="8"/>
  <c r="Q418" i="8"/>
  <c r="Q9" i="8"/>
  <c r="Q10" i="8"/>
  <c r="Q11" i="8"/>
  <c r="Q419" i="8"/>
  <c r="Q163" i="8"/>
  <c r="Q300" i="8"/>
  <c r="Q301" i="8"/>
  <c r="Q16" i="8"/>
  <c r="Q303" i="8"/>
  <c r="Q420" i="8"/>
  <c r="Q17" i="8"/>
  <c r="Q18" i="8"/>
  <c r="Q19" i="8"/>
  <c r="Q167" i="8"/>
  <c r="Q21" i="8"/>
  <c r="Q421" i="8"/>
  <c r="Q170" i="8"/>
  <c r="Q304" i="8"/>
  <c r="Q422" i="8"/>
  <c r="Q22" i="8"/>
  <c r="Q306" i="8"/>
  <c r="Q423" i="8"/>
  <c r="Q172" i="8"/>
  <c r="Q424" i="8"/>
  <c r="Q173" i="8"/>
  <c r="Q174" i="8"/>
  <c r="Q175" i="8"/>
  <c r="Q307" i="8"/>
  <c r="Q308" i="8"/>
  <c r="Q309" i="8"/>
  <c r="Q176" i="8"/>
  <c r="Q177" i="8"/>
  <c r="Q178" i="8"/>
  <c r="Q31" i="8"/>
  <c r="Q312" i="8"/>
  <c r="Q427" i="8"/>
  <c r="Q428" i="8"/>
  <c r="Q35" i="8"/>
  <c r="Q313" i="8"/>
  <c r="Q36" i="8"/>
  <c r="Q37" i="8"/>
  <c r="Q182" i="8"/>
  <c r="Q183" i="8"/>
  <c r="Q184" i="8"/>
  <c r="Q38" i="8"/>
  <c r="Q39" i="8"/>
  <c r="Q429" i="8"/>
  <c r="Q315" i="8"/>
  <c r="Q316" i="8"/>
  <c r="Q317" i="8"/>
  <c r="Q190" i="8"/>
  <c r="Q191" i="8"/>
  <c r="Q318" i="8"/>
  <c r="Q319" i="8"/>
  <c r="Q432" i="8"/>
  <c r="Q326" i="8"/>
  <c r="Q55" i="8"/>
  <c r="Q56" i="8"/>
  <c r="Q327" i="8"/>
  <c r="Q204" i="8"/>
  <c r="Q205" i="8"/>
  <c r="Q433" i="8"/>
  <c r="Q57" i="8"/>
  <c r="Q58" i="8"/>
  <c r="Q434" i="8"/>
  <c r="Q435" i="8"/>
  <c r="Q61" i="8"/>
  <c r="Q62" i="8"/>
  <c r="Q210" i="8"/>
  <c r="Q436" i="8"/>
  <c r="Q331" i="8"/>
  <c r="Q332" i="8"/>
  <c r="Q437" i="8"/>
  <c r="Q438" i="8"/>
  <c r="Q439" i="8"/>
  <c r="Q440" i="8"/>
  <c r="Q441" i="8"/>
  <c r="Q75" i="8"/>
  <c r="Q214" i="8"/>
  <c r="Q215" i="8"/>
  <c r="Q76" i="8"/>
  <c r="Q77" i="8"/>
  <c r="Q79" i="8"/>
  <c r="Q80" i="8"/>
  <c r="Q81" i="8"/>
  <c r="Q335" i="8"/>
  <c r="Q336" i="8"/>
  <c r="Q216" i="8"/>
  <c r="Q442" i="8"/>
  <c r="Q443" i="8"/>
  <c r="Q337" i="8"/>
  <c r="Q444" i="8"/>
  <c r="Q217" i="8"/>
  <c r="Q82" i="8"/>
  <c r="Q83" i="8"/>
  <c r="Q84" i="8"/>
  <c r="Q338" i="8"/>
  <c r="Q85" i="8"/>
  <c r="Q220" i="8"/>
  <c r="Q339" i="8"/>
  <c r="Q221" i="8"/>
  <c r="Q222" i="8"/>
  <c r="Q86" i="8"/>
  <c r="Q87" i="8"/>
  <c r="Q223" i="8"/>
  <c r="Q224" i="8"/>
  <c r="Q225" i="8"/>
  <c r="Q88" i="8"/>
  <c r="Q89" i="8"/>
  <c r="Q340" i="8"/>
  <c r="Q227" i="8"/>
  <c r="Q90" i="8"/>
  <c r="Q91" i="8"/>
  <c r="Q92" i="8"/>
  <c r="Q445" i="8"/>
  <c r="Q446" i="8"/>
  <c r="Q447" i="8"/>
  <c r="Q233" i="8"/>
  <c r="Q234" i="8"/>
  <c r="Q236" i="8"/>
  <c r="Q450" i="8"/>
  <c r="Q345" i="8"/>
  <c r="Q451" i="8"/>
  <c r="Q452" i="8"/>
  <c r="Q346" i="8"/>
  <c r="Q454" i="8"/>
  <c r="Q349" i="8"/>
  <c r="Q351" i="8"/>
  <c r="Q352" i="8"/>
  <c r="Q353" i="8"/>
  <c r="Q354" i="8"/>
  <c r="Q455" i="8"/>
  <c r="Q355" i="8"/>
  <c r="Q456" i="8"/>
  <c r="Q457" i="8"/>
  <c r="Q243" i="8"/>
  <c r="Q458" i="8"/>
  <c r="Q247" i="8"/>
  <c r="Q356" i="8"/>
  <c r="Q357" i="8"/>
  <c r="Q459" i="8"/>
  <c r="Q460" i="8"/>
  <c r="Q249" i="8"/>
  <c r="Q461" i="8"/>
  <c r="Q462" i="8"/>
  <c r="Q463" i="8"/>
  <c r="Q358" i="8"/>
  <c r="Q359" i="8"/>
  <c r="Q360" i="8"/>
  <c r="Q361" i="8"/>
  <c r="Q464" i="8"/>
  <c r="Q250" i="8"/>
  <c r="Q362" i="8"/>
  <c r="Q465" i="8"/>
  <c r="Q252" i="8"/>
  <c r="Q111" i="8"/>
  <c r="Q364" i="8"/>
  <c r="Q365" i="8"/>
  <c r="Q253" i="8"/>
  <c r="Q466" i="8"/>
  <c r="Q366" i="8"/>
  <c r="Q367" i="8"/>
  <c r="Q368" i="8"/>
  <c r="Q254" i="8"/>
  <c r="Q255" i="8"/>
  <c r="Q256" i="8"/>
  <c r="Q369" i="8"/>
  <c r="Q467" i="8"/>
  <c r="Q115" i="8"/>
  <c r="Q116" i="8"/>
  <c r="Q117" i="8"/>
  <c r="Q118" i="8"/>
  <c r="Q119" i="8"/>
  <c r="Q120" i="8"/>
  <c r="Q121" i="8"/>
  <c r="Q122" i="8"/>
  <c r="Q123" i="8"/>
  <c r="Q124" i="8"/>
  <c r="Q125" i="8"/>
  <c r="Q257" i="8"/>
  <c r="Q258" i="8"/>
  <c r="Q126" i="8"/>
  <c r="Q127" i="8"/>
  <c r="Q261" i="8"/>
  <c r="Q468" i="8"/>
  <c r="Q372" i="8"/>
  <c r="Q373" i="8"/>
  <c r="Q469" i="8"/>
  <c r="Q470" i="8"/>
  <c r="Q471" i="8"/>
  <c r="Q135" i="8"/>
  <c r="Q265" i="8"/>
  <c r="Q136" i="8"/>
  <c r="Q266" i="8"/>
  <c r="Q137" i="8"/>
  <c r="Q472" i="8"/>
  <c r="Q138" i="8"/>
  <c r="Q139" i="8"/>
  <c r="Q378" i="8"/>
  <c r="Q267" i="8"/>
  <c r="Q473" i="8"/>
  <c r="Q474" i="8"/>
  <c r="Q475" i="8"/>
  <c r="Q476" i="8"/>
  <c r="Q380" i="8"/>
  <c r="Q381" i="8"/>
  <c r="Q382" i="8"/>
  <c r="Q141" i="8"/>
  <c r="Q142" i="8"/>
  <c r="Q383" i="8"/>
  <c r="Q384" i="8"/>
  <c r="Q477" i="8"/>
  <c r="Q478" i="8"/>
  <c r="Q479" i="8"/>
  <c r="Q480" i="8"/>
  <c r="Q481" i="8"/>
  <c r="Q482" i="8"/>
  <c r="Q483" i="8"/>
  <c r="Q386" i="8"/>
  <c r="Q484" i="8"/>
  <c r="Q485" i="8"/>
  <c r="Q271" i="8"/>
  <c r="Q272" i="8"/>
  <c r="Q274" i="8"/>
  <c r="Q387" i="8"/>
  <c r="Q388" i="8"/>
  <c r="Q389" i="8"/>
  <c r="Q275" i="8"/>
  <c r="Q146" i="8"/>
  <c r="Q390" i="8"/>
  <c r="Q486" i="8"/>
  <c r="Q487" i="8"/>
  <c r="Q488" i="8"/>
  <c r="Q489" i="8"/>
  <c r="Q391" i="8"/>
  <c r="Q147" i="8"/>
  <c r="Q392" i="8"/>
  <c r="Q148" i="8"/>
  <c r="Q277" i="8"/>
  <c r="Q393" i="8"/>
  <c r="Q490" i="8"/>
  <c r="Q491" i="8"/>
  <c r="Q492" i="8"/>
  <c r="Q493" i="8"/>
  <c r="Q394" i="8"/>
  <c r="Q395" i="8"/>
  <c r="Q494" i="8"/>
  <c r="Q495" i="8"/>
  <c r="Q278" i="8"/>
  <c r="Q397" i="8"/>
  <c r="Q281" i="8"/>
  <c r="Q152" i="8"/>
  <c r="Q282" i="8"/>
  <c r="Q496" i="8"/>
  <c r="Q283" i="8"/>
  <c r="Q284" i="8"/>
  <c r="Q400" i="8"/>
  <c r="Q285" i="8"/>
  <c r="Q497" i="8"/>
  <c r="Q498" i="8"/>
  <c r="Q401" i="8"/>
  <c r="Q499" i="8"/>
  <c r="Q403" i="8"/>
  <c r="Q500" i="8"/>
  <c r="Q501" i="8"/>
  <c r="Q502" i="8"/>
  <c r="Q290" i="8"/>
  <c r="Q503" i="8"/>
  <c r="Q504" i="8"/>
  <c r="AB291" i="8" l="1"/>
  <c r="AB287" i="8"/>
  <c r="AB498" i="8"/>
  <c r="AB397" i="8"/>
  <c r="AB493" i="8"/>
  <c r="AB488" i="8"/>
  <c r="AB271" i="8"/>
  <c r="AB479" i="8"/>
  <c r="AB381" i="8"/>
  <c r="AB137" i="8"/>
  <c r="AB264" i="8"/>
  <c r="AB262" i="8"/>
  <c r="AB123" i="8"/>
  <c r="AB255" i="8"/>
  <c r="AB111" i="8"/>
  <c r="AB359" i="8"/>
  <c r="AB107" i="8"/>
  <c r="AB242" i="8"/>
  <c r="AB99" i="8"/>
  <c r="AB453" i="8"/>
  <c r="AB234" i="8"/>
  <c r="AB81" i="8"/>
  <c r="AB333" i="8"/>
  <c r="AB58" i="8"/>
  <c r="AB202" i="8"/>
  <c r="AB324" i="8"/>
  <c r="AB46" i="8"/>
  <c r="AB43" i="8"/>
  <c r="AB38" i="8"/>
  <c r="AB30" i="8"/>
  <c r="AB175" i="8"/>
  <c r="AB170" i="8"/>
  <c r="AB16" i="8"/>
  <c r="AB298" i="8"/>
  <c r="AB295" i="8"/>
  <c r="AB411" i="8"/>
  <c r="AB290" i="8"/>
  <c r="AB404" i="8"/>
  <c r="AB283" i="8"/>
  <c r="AB396" i="8"/>
  <c r="AB148" i="8"/>
  <c r="AB389" i="8"/>
  <c r="AB484" i="8"/>
  <c r="AB383" i="8"/>
  <c r="AB473" i="8"/>
  <c r="AB376" i="8"/>
  <c r="AB130" i="8"/>
  <c r="AB127" i="8"/>
  <c r="AB117" i="8"/>
  <c r="AB114" i="8"/>
  <c r="AB109" i="8"/>
  <c r="AB460" i="8"/>
  <c r="AB105" i="8"/>
  <c r="AB355" i="8"/>
  <c r="AB238" i="8"/>
  <c r="AB449" i="8"/>
  <c r="AB231" i="8"/>
  <c r="AB90" i="8"/>
  <c r="AB221" i="8"/>
  <c r="AB337" i="8"/>
  <c r="AB76" i="8"/>
  <c r="AB73" i="8"/>
  <c r="AB65" i="8"/>
  <c r="AB208" i="8"/>
  <c r="AB194" i="8"/>
  <c r="AB190" i="8"/>
  <c r="AB315" i="8"/>
  <c r="AB313" i="8"/>
  <c r="AB178" i="8"/>
  <c r="AB24" i="8"/>
  <c r="AB306" i="8"/>
  <c r="AB167" i="8"/>
  <c r="AB14" i="8"/>
  <c r="AB7" i="8"/>
  <c r="AB446" i="8"/>
  <c r="AB227" i="8"/>
  <c r="AB339" i="8"/>
  <c r="AB443" i="8"/>
  <c r="AB215" i="8"/>
  <c r="AB72" i="8"/>
  <c r="AB211" i="8"/>
  <c r="AB59" i="8"/>
  <c r="AB55" i="8"/>
  <c r="AB49" i="8"/>
  <c r="AB322" i="8"/>
  <c r="AB45" i="8"/>
  <c r="AB41" i="8"/>
  <c r="AB35" i="8"/>
  <c r="AB177" i="8"/>
  <c r="AB176" i="8"/>
  <c r="AB305" i="8"/>
  <c r="AB19" i="8"/>
  <c r="AB301" i="8"/>
  <c r="AB6" i="8"/>
  <c r="AB413" i="8"/>
  <c r="AB157" i="8"/>
  <c r="AB154" i="8"/>
  <c r="AB403" i="8"/>
  <c r="AB282" i="8"/>
  <c r="AB494" i="8"/>
  <c r="AB147" i="8"/>
  <c r="AB387" i="8"/>
  <c r="AB483" i="8"/>
  <c r="AB141" i="8"/>
  <c r="AB378" i="8"/>
  <c r="AB134" i="8"/>
  <c r="AB372" i="8"/>
  <c r="AB258" i="8"/>
  <c r="AB115" i="8"/>
  <c r="AB253" i="8"/>
  <c r="AB250" i="8"/>
  <c r="AB357" i="8"/>
  <c r="AB104" i="8"/>
  <c r="AB354" i="8"/>
  <c r="AB237" i="8"/>
  <c r="AB235" i="8"/>
  <c r="AB445" i="8"/>
  <c r="AB340" i="8"/>
  <c r="AB220" i="8"/>
  <c r="AB442" i="8"/>
  <c r="AB214" i="8"/>
  <c r="AB71" i="8"/>
  <c r="AB330" i="8"/>
  <c r="AB207" i="8"/>
  <c r="AB431" i="8"/>
  <c r="AB317" i="8"/>
  <c r="AB314" i="8"/>
  <c r="AB34" i="8"/>
  <c r="AB311" i="8"/>
  <c r="AB23" i="8"/>
  <c r="AB22" i="8"/>
  <c r="AB18" i="8"/>
  <c r="AB156" i="8"/>
  <c r="AB286" i="8"/>
  <c r="AB497" i="8"/>
  <c r="AB280" i="8"/>
  <c r="AB492" i="8"/>
  <c r="AB487" i="8"/>
  <c r="AB485" i="8"/>
  <c r="AB478" i="8"/>
  <c r="AB380" i="8"/>
  <c r="AB266" i="8"/>
  <c r="AB132" i="8"/>
  <c r="AB370" i="8"/>
  <c r="AB122" i="8"/>
  <c r="AB254" i="8"/>
  <c r="AB252" i="8"/>
  <c r="AB358" i="8"/>
  <c r="AB247" i="8"/>
  <c r="AB241" i="8"/>
  <c r="AB351" i="8"/>
  <c r="AB346" i="8"/>
  <c r="AB233" i="8"/>
  <c r="AB94" i="8"/>
  <c r="AB224" i="8"/>
  <c r="AB83" i="8"/>
  <c r="AB436" i="8"/>
  <c r="AB62" i="8"/>
  <c r="AB57" i="8"/>
  <c r="AB53" i="8"/>
  <c r="AB47" i="8"/>
  <c r="AB33" i="8"/>
  <c r="AB166" i="8"/>
  <c r="AB12" i="8"/>
  <c r="AB4" i="8"/>
  <c r="AB294" i="8"/>
  <c r="AB504" i="8"/>
  <c r="AB502" i="8"/>
  <c r="AB285" i="8"/>
  <c r="AB279" i="8"/>
  <c r="AB491" i="8"/>
  <c r="AB486" i="8"/>
  <c r="AB270" i="8"/>
  <c r="AB143" i="8"/>
  <c r="AB476" i="8"/>
  <c r="AB136" i="8"/>
  <c r="AB131" i="8"/>
  <c r="AB468" i="8"/>
  <c r="AB121" i="8"/>
  <c r="AB368" i="8"/>
  <c r="AB465" i="8"/>
  <c r="AB463" i="8"/>
  <c r="AB246" i="8"/>
  <c r="AB240" i="8"/>
  <c r="AB239" i="8"/>
  <c r="AB452" i="8"/>
  <c r="AB447" i="8"/>
  <c r="AB79" i="8"/>
  <c r="AB433" i="8"/>
  <c r="AB52" i="8"/>
  <c r="AB323" i="8"/>
  <c r="AB320" i="8"/>
  <c r="AB316" i="8"/>
  <c r="AB183" i="8"/>
  <c r="AB28" i="8"/>
  <c r="AB173" i="8"/>
  <c r="AB421" i="8"/>
  <c r="AB165" i="8"/>
  <c r="AB11" i="8"/>
  <c r="AB3" i="8"/>
  <c r="AB93" i="8"/>
  <c r="AB87" i="8"/>
  <c r="AB218" i="8"/>
  <c r="AB439" i="8"/>
  <c r="AB68" i="8"/>
  <c r="AB60" i="8"/>
  <c r="AB205" i="8"/>
  <c r="AB51" i="8"/>
  <c r="AB427" i="8"/>
  <c r="AB27" i="8"/>
  <c r="AB424" i="8"/>
  <c r="AB168" i="8"/>
  <c r="AB302" i="8"/>
  <c r="AB10" i="8"/>
  <c r="AB416" i="8"/>
  <c r="AB159" i="8"/>
  <c r="AB503" i="8"/>
  <c r="AB501" i="8"/>
  <c r="AB400" i="8"/>
  <c r="AB278" i="8"/>
  <c r="AB490" i="8"/>
  <c r="AB390" i="8"/>
  <c r="AB145" i="8"/>
  <c r="AB385" i="8"/>
  <c r="AB475" i="8"/>
  <c r="AB265" i="8"/>
  <c r="AB470" i="8"/>
  <c r="AB261" i="8"/>
  <c r="AB120" i="8"/>
  <c r="AB367" i="8"/>
  <c r="AB110" i="8"/>
  <c r="AB462" i="8"/>
  <c r="AB458" i="8"/>
  <c r="AB102" i="8"/>
  <c r="AB98" i="8"/>
  <c r="AB451" i="8"/>
  <c r="AB96" i="8"/>
  <c r="AB341" i="8"/>
  <c r="AB225" i="8"/>
  <c r="AB219" i="8"/>
  <c r="AB335" i="8"/>
  <c r="AB74" i="8"/>
  <c r="AB331" i="8"/>
  <c r="AB329" i="8"/>
  <c r="AB328" i="8"/>
  <c r="AB56" i="8"/>
  <c r="AB201" i="8"/>
  <c r="AB430" i="8"/>
  <c r="AB42" i="8"/>
  <c r="AB39" i="8"/>
  <c r="AB428" i="8"/>
  <c r="AB310" i="8"/>
  <c r="AB309" i="8"/>
  <c r="AB171" i="8"/>
  <c r="AB17" i="8"/>
  <c r="AB13" i="8"/>
  <c r="AB418" i="8"/>
  <c r="AB415" i="8"/>
  <c r="AB412" i="8"/>
  <c r="AB155" i="8"/>
  <c r="AB405" i="8"/>
  <c r="AB399" i="8"/>
  <c r="AB150" i="8"/>
  <c r="AB277" i="8"/>
  <c r="AB275" i="8"/>
  <c r="AB144" i="8"/>
  <c r="AB384" i="8"/>
  <c r="AB379" i="8"/>
  <c r="AB377" i="8"/>
  <c r="AB373" i="8"/>
  <c r="AB259" i="8"/>
  <c r="AB118" i="8"/>
  <c r="AB466" i="8"/>
  <c r="AB251" i="8"/>
  <c r="AB249" i="8"/>
  <c r="AB245" i="8"/>
  <c r="AB456" i="8"/>
  <c r="AB349" i="8"/>
  <c r="AB450" i="8"/>
  <c r="AB232" i="8"/>
  <c r="AB228" i="8"/>
  <c r="AB223" i="8"/>
  <c r="AB82" i="8"/>
  <c r="AB80" i="8"/>
  <c r="AB213" i="8"/>
  <c r="AB70" i="8"/>
  <c r="AB210" i="8"/>
  <c r="AB326" i="8"/>
  <c r="AB200" i="8"/>
  <c r="AB197" i="8"/>
  <c r="AB319" i="8"/>
  <c r="AB187" i="8"/>
  <c r="AB184" i="8"/>
  <c r="AB179" i="8"/>
  <c r="AB425" i="8"/>
  <c r="AB307" i="8"/>
  <c r="AB304" i="8"/>
  <c r="AB303" i="8"/>
  <c r="AB163" i="8"/>
  <c r="AB414" i="8"/>
  <c r="AB410" i="8"/>
  <c r="AB289" i="8"/>
  <c r="AB500" i="8"/>
  <c r="AB496" i="8"/>
  <c r="AB495" i="8"/>
  <c r="AB392" i="8"/>
  <c r="AB388" i="8"/>
  <c r="AB386" i="8"/>
  <c r="AB142" i="8"/>
  <c r="AB267" i="8"/>
  <c r="AB375" i="8"/>
  <c r="AB129" i="8"/>
  <c r="AB126" i="8"/>
  <c r="AB116" i="8"/>
  <c r="AB113" i="8"/>
  <c r="AB362" i="8"/>
  <c r="AB459" i="8"/>
  <c r="AB244" i="8"/>
  <c r="AB455" i="8"/>
  <c r="AB97" i="8"/>
  <c r="AB236" i="8"/>
  <c r="AB92" i="8"/>
  <c r="AB86" i="8"/>
  <c r="AB217" i="8"/>
  <c r="AB78" i="8"/>
  <c r="AB440" i="8"/>
  <c r="AB69" i="8"/>
  <c r="AB61" i="8"/>
  <c r="AB434" i="8"/>
  <c r="AB199" i="8"/>
  <c r="AB195" i="8"/>
  <c r="AB191" i="8"/>
  <c r="AB185" i="8"/>
  <c r="AB182" i="8"/>
  <c r="AB32" i="8"/>
  <c r="AB29" i="8"/>
  <c r="AB174" i="8"/>
  <c r="AB169" i="8"/>
  <c r="AB419" i="8"/>
  <c r="AB417" i="8"/>
  <c r="AB161" i="8"/>
  <c r="C226" i="11"/>
  <c r="C210" i="11"/>
  <c r="C221" i="11"/>
  <c r="C218" i="11"/>
  <c r="C29" i="11"/>
  <c r="C113" i="11"/>
  <c r="C213" i="11"/>
  <c r="C131" i="11"/>
  <c r="C224" i="11"/>
  <c r="C217" i="11"/>
  <c r="C201" i="11"/>
  <c r="C32" i="11"/>
  <c r="C189" i="11"/>
  <c r="C165" i="11"/>
  <c r="C228" i="11"/>
  <c r="C148" i="11"/>
  <c r="C74" i="11"/>
  <c r="C211" i="11"/>
  <c r="C200" i="11"/>
  <c r="C188" i="11"/>
  <c r="C164" i="11"/>
  <c r="C147" i="11"/>
  <c r="C130" i="11"/>
  <c r="C112" i="11"/>
  <c r="C73" i="11"/>
  <c r="C28" i="11"/>
  <c r="C199" i="11"/>
  <c r="C185" i="11"/>
  <c r="C159" i="11"/>
  <c r="C146" i="11"/>
  <c r="C129" i="11"/>
  <c r="C108" i="11"/>
  <c r="C72" i="11"/>
  <c r="C23" i="11"/>
  <c r="C198" i="11"/>
  <c r="C176" i="11"/>
  <c r="C157" i="11"/>
  <c r="C145" i="11"/>
  <c r="C123" i="11"/>
  <c r="C107" i="11"/>
  <c r="C71" i="11"/>
  <c r="C21" i="11"/>
  <c r="C197" i="11"/>
  <c r="C175" i="11"/>
  <c r="C156" i="11"/>
  <c r="C143" i="11"/>
  <c r="C122" i="11"/>
  <c r="C106" i="11"/>
  <c r="C70" i="11"/>
  <c r="C16" i="11"/>
  <c r="C65" i="11"/>
  <c r="C34" i="11"/>
  <c r="C196" i="11"/>
  <c r="C173" i="11"/>
  <c r="C155" i="11"/>
  <c r="C142" i="11"/>
  <c r="C121" i="11"/>
  <c r="C105" i="11"/>
  <c r="C69" i="11"/>
  <c r="C12" i="11"/>
  <c r="C195" i="11"/>
  <c r="C172" i="11"/>
  <c r="C154" i="11"/>
  <c r="C140" i="11"/>
  <c r="C119" i="11"/>
  <c r="C91" i="11"/>
  <c r="C47" i="11"/>
  <c r="C10" i="11"/>
  <c r="C194" i="11"/>
  <c r="C171" i="11"/>
  <c r="C153" i="11"/>
  <c r="C136" i="11"/>
  <c r="C118" i="11"/>
  <c r="C90" i="11"/>
  <c r="C44" i="11"/>
  <c r="C5" i="11"/>
  <c r="C18" i="11"/>
  <c r="C206" i="11"/>
  <c r="C193" i="11"/>
  <c r="C169" i="11"/>
  <c r="C152" i="11"/>
  <c r="C135" i="11"/>
  <c r="C117" i="11"/>
  <c r="C89" i="11"/>
  <c r="C43" i="11"/>
  <c r="C204" i="11"/>
  <c r="C192" i="11"/>
  <c r="C168" i="11"/>
  <c r="C151" i="11"/>
  <c r="C134" i="11"/>
  <c r="C116" i="11"/>
  <c r="C88" i="11"/>
  <c r="C40" i="11"/>
  <c r="C203" i="11"/>
  <c r="C191" i="11"/>
  <c r="C167" i="11"/>
  <c r="C150" i="11"/>
  <c r="C133" i="11"/>
  <c r="C115" i="11"/>
  <c r="C85" i="11"/>
  <c r="C37" i="11"/>
  <c r="C202" i="11"/>
  <c r="C190" i="11"/>
  <c r="C166" i="11"/>
  <c r="C149" i="11"/>
  <c r="C132" i="11"/>
  <c r="C114" i="11"/>
  <c r="C75" i="11"/>
  <c r="C63" i="11"/>
  <c r="C33" i="11"/>
  <c r="C17" i="11"/>
  <c r="C87" i="11"/>
  <c r="C45" i="11"/>
  <c r="C30" i="11"/>
  <c r="C14" i="11"/>
  <c r="C2" i="11"/>
  <c r="C42" i="11"/>
  <c r="C26" i="11"/>
  <c r="C8" i="11"/>
  <c r="C41" i="11"/>
  <c r="C25" i="11"/>
  <c r="C7" i="11"/>
  <c r="C36" i="11"/>
  <c r="C20" i="11"/>
  <c r="C35" i="11"/>
  <c r="C19" i="11"/>
  <c r="C13" i="11"/>
  <c r="C6" i="11"/>
  <c r="C212" i="11"/>
  <c r="C68" i="11"/>
  <c r="C139" i="11"/>
  <c r="C22" i="11"/>
  <c r="C104" i="11"/>
  <c r="C92" i="11"/>
  <c r="C56" i="11"/>
  <c r="C128" i="11"/>
  <c r="C80" i="11"/>
  <c r="C225" i="11"/>
  <c r="C177" i="11"/>
  <c r="C141" i="11"/>
  <c r="C93" i="11"/>
  <c r="C81" i="11"/>
  <c r="C57" i="11"/>
  <c r="C9" i="11"/>
  <c r="C163" i="11"/>
  <c r="C222" i="11"/>
  <c r="C186" i="11"/>
  <c r="C174" i="11"/>
  <c r="C162" i="11"/>
  <c r="C138" i="11"/>
  <c r="C126" i="11"/>
  <c r="C102" i="11"/>
  <c r="C78" i="11"/>
  <c r="C66" i="11"/>
  <c r="C54" i="11"/>
  <c r="C223" i="11"/>
  <c r="C55" i="11"/>
  <c r="C209" i="11"/>
  <c r="C161" i="11"/>
  <c r="C137" i="11"/>
  <c r="C125" i="11"/>
  <c r="C101" i="11"/>
  <c r="C77" i="11"/>
  <c r="C53" i="11"/>
  <c r="C127" i="11"/>
  <c r="C31" i="11"/>
  <c r="C220" i="11"/>
  <c r="C208" i="11"/>
  <c r="C184" i="11"/>
  <c r="C160" i="11"/>
  <c r="C124" i="11"/>
  <c r="C100" i="11"/>
  <c r="C76" i="11"/>
  <c r="C64" i="11"/>
  <c r="C52" i="11"/>
  <c r="C4" i="11"/>
  <c r="C103" i="11"/>
  <c r="C219" i="11"/>
  <c r="C207" i="11"/>
  <c r="C183" i="11"/>
  <c r="C111" i="11"/>
  <c r="C99" i="11"/>
  <c r="C51" i="11"/>
  <c r="C39" i="11"/>
  <c r="C27" i="11"/>
  <c r="C15" i="11"/>
  <c r="C3" i="11"/>
  <c r="C182" i="11"/>
  <c r="C170" i="11"/>
  <c r="C158" i="11"/>
  <c r="C110" i="11"/>
  <c r="C98" i="11"/>
  <c r="C86" i="11"/>
  <c r="C62" i="11"/>
  <c r="C50" i="11"/>
  <c r="C38" i="11"/>
  <c r="C205" i="11"/>
  <c r="C181" i="11"/>
  <c r="C109" i="11"/>
  <c r="C97" i="11"/>
  <c r="C61" i="11"/>
  <c r="C49" i="11"/>
  <c r="C79" i="11"/>
  <c r="C216" i="11"/>
  <c r="C180" i="11"/>
  <c r="C144" i="11"/>
  <c r="C120" i="11"/>
  <c r="C96" i="11"/>
  <c r="C84" i="11"/>
  <c r="C60" i="11"/>
  <c r="C48" i="11"/>
  <c r="C24" i="11"/>
  <c r="C187" i="11"/>
  <c r="C67" i="11"/>
  <c r="C227" i="11"/>
  <c r="C215" i="11"/>
  <c r="C179" i="11"/>
  <c r="C95" i="11"/>
  <c r="C83" i="11"/>
  <c r="C59" i="11"/>
  <c r="C11" i="11"/>
  <c r="C214" i="11"/>
  <c r="C178" i="11"/>
  <c r="C94" i="11"/>
  <c r="C82" i="11"/>
  <c r="C58" i="11"/>
  <c r="C4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38F1B9-6CA9-4417-8B7B-63A9A13A44D8}" keepAlive="1" name="Query - ChengKSIN_formatted" description="Connection to the 'ChengKSIN_formatted' query in the workbook." type="5" refreshedVersion="6" background="1" saveData="1">
    <dbPr connection="Provider=Microsoft.Mashup.OleDb.1;Data Source=$Workbook$;Location=ChengKSIN_formatted;Extended Properties=&quot;&quot;" command="SELECT * FROM [ChengKSIN_formatted]"/>
  </connection>
  <connection id="2" xr16:uid="{A856DE30-F4C6-4743-9E4D-38B3BDEB68D9}" keepAlive="1" name="Query - combined_kea3-sources" description="Connection to the 'combined_kea3-sources' query in the workbook." type="5" refreshedVersion="6" background="1" saveData="1">
    <dbPr connection="Provider=Microsoft.Mashup.OleDb.1;Data Source=$Workbook$;Location=combined_kea3-sources;Extended Properties=&quot;&quot;" command="SELECT * FROM [combined_kea3-sources]"/>
  </connection>
  <connection id="3" xr16:uid="{12ED89FF-5C04-402B-9D32-13A3CB2D9753}" keepAlive="1" name="Query - PhosDAll_formatted" description="Connection to the 'PhosDAll_formatted' query in the workbook." type="5" refreshedVersion="6" background="1" saveData="1">
    <dbPr connection="Provider=Microsoft.Mashup.OleDb.1;Data Source=$Workbook$;Location=PhosDAll_formatted;Extended Properties=&quot;&quot;" command="SELECT * FROM [PhosDAll_formatted]"/>
  </connection>
  <connection id="4" xr16:uid="{CF5C78BF-052B-4783-A208-39DDE9FCADD4}" keepAlive="1" name="Query - PTM_full_output_formatted" description="Connection to the 'PTM_full_output_formatted' query in the workbook." type="5" refreshedVersion="6" background="1" saveData="1">
    <dbPr connection="Provider=Microsoft.Mashup.OleDb.1;Data Source=$Workbook$;Location=PTM_full_output_formatted;Extended Properties=&quot;&quot;" command="SELECT * FROM [PTM_full_output_formatted]"/>
  </connection>
  <connection id="5" xr16:uid="{A64F6668-4A50-4D89-B733-B64CF74C0743}" keepAlive="1" name="Query - PTMsigDB_formatted" description="Connection to the 'PTMsigDB_formatted' query in the workbook." type="5" refreshedVersion="6" background="1" saveData="1">
    <dbPr connection="Provider=Microsoft.Mashup.OleDb.1;Data Source=$Workbook$;Location=PTMsigDB_formatted;Extended Properties=&quot;&quot;" command="SELECT * FROM [PTMsigDB_formatted]"/>
  </connection>
</connections>
</file>

<file path=xl/sharedStrings.xml><?xml version="1.0" encoding="utf-8"?>
<sst xmlns="http://schemas.openxmlformats.org/spreadsheetml/2006/main" count="36961" uniqueCount="3733">
  <si>
    <t>KRSA</t>
  </si>
  <si>
    <t>UKA</t>
  </si>
  <si>
    <t>PTMSEA</t>
  </si>
  <si>
    <t>KEA3</t>
  </si>
  <si>
    <t>Important considerations</t>
  </si>
  <si>
    <t>Human nomenclature is used; this does not nessesarily prevent the use of this mapping for non-human samples</t>
  </si>
  <si>
    <t>Sources</t>
  </si>
  <si>
    <t>https://www.uniprot.org/help/nomenclature_classification_specific_proteins</t>
  </si>
  <si>
    <t>Genename</t>
  </si>
  <si>
    <t>Human Alias</t>
  </si>
  <si>
    <t>Human Alias.2</t>
  </si>
  <si>
    <t>Human Uniprot</t>
  </si>
  <si>
    <t>Mouse Alias</t>
  </si>
  <si>
    <t>Mouse Alias.2</t>
  </si>
  <si>
    <t>Mouse Uniprot</t>
  </si>
  <si>
    <t>AGC</t>
  </si>
  <si>
    <t>Ser/Thrproteinkinasefamily</t>
  </si>
  <si>
    <t/>
  </si>
  <si>
    <t>AKT1</t>
  </si>
  <si>
    <t>HUMAN</t>
  </si>
  <si>
    <t>P31749</t>
  </si>
  <si>
    <t>MOUSE</t>
  </si>
  <si>
    <t>P31750</t>
  </si>
  <si>
    <t>AKT2</t>
  </si>
  <si>
    <t>P31751</t>
  </si>
  <si>
    <t>Q60823</t>
  </si>
  <si>
    <t>AKT3</t>
  </si>
  <si>
    <t>Q9Y243</t>
  </si>
  <si>
    <t>Q9WUA6</t>
  </si>
  <si>
    <t>CDC42BPA</t>
  </si>
  <si>
    <t>MRCKA</t>
  </si>
  <si>
    <t>Q5VT25</t>
  </si>
  <si>
    <t>Q3UU96</t>
  </si>
  <si>
    <t>CDC42BPB</t>
  </si>
  <si>
    <t>MRCKB</t>
  </si>
  <si>
    <t>Q9Y5S2</t>
  </si>
  <si>
    <t>Q7TT50</t>
  </si>
  <si>
    <t>CDC42BPG</t>
  </si>
  <si>
    <t>MRCKG</t>
  </si>
  <si>
    <t>Q6DT37</t>
  </si>
  <si>
    <t>Q80UW5</t>
  </si>
  <si>
    <t>CIT</t>
  </si>
  <si>
    <t>CTRO</t>
  </si>
  <si>
    <t>O14578</t>
  </si>
  <si>
    <t>P49025</t>
  </si>
  <si>
    <t>DMPK</t>
  </si>
  <si>
    <t>Q09013</t>
  </si>
  <si>
    <t>P54265</t>
  </si>
  <si>
    <t>GRK1</t>
  </si>
  <si>
    <t>Q15835</t>
  </si>
  <si>
    <t>Q9WVL4</t>
  </si>
  <si>
    <t>GRK2</t>
  </si>
  <si>
    <t>ARBK1</t>
  </si>
  <si>
    <t>P25098</t>
  </si>
  <si>
    <t>Q99MK8</t>
  </si>
  <si>
    <t>GRK3</t>
  </si>
  <si>
    <t>ARBK2</t>
  </si>
  <si>
    <t>P35626</t>
  </si>
  <si>
    <t>Q3UYH7</t>
  </si>
  <si>
    <t>GRK4</t>
  </si>
  <si>
    <t>P32298</t>
  </si>
  <si>
    <t>O70291</t>
  </si>
  <si>
    <t>GRK5</t>
  </si>
  <si>
    <t>P34947</t>
  </si>
  <si>
    <t>Q8VEB1</t>
  </si>
  <si>
    <t>GRK6</t>
  </si>
  <si>
    <t>P43250</t>
  </si>
  <si>
    <t>O70293</t>
  </si>
  <si>
    <t>GRK7</t>
  </si>
  <si>
    <t>Q8WTQ7</t>
  </si>
  <si>
    <t>LATS1</t>
  </si>
  <si>
    <t>O95835</t>
  </si>
  <si>
    <t>Q8BYR2</t>
  </si>
  <si>
    <t>LATS2</t>
  </si>
  <si>
    <t>Q9NRM7</t>
  </si>
  <si>
    <t>Q7TSJ6</t>
  </si>
  <si>
    <t>MAST1</t>
  </si>
  <si>
    <t>Q9Y2H9</t>
  </si>
  <si>
    <t>Q9R1L5</t>
  </si>
  <si>
    <t>MAST2</t>
  </si>
  <si>
    <t>Q6P0Q8</t>
  </si>
  <si>
    <t>Q60592</t>
  </si>
  <si>
    <t>MAST3</t>
  </si>
  <si>
    <t>O60307</t>
  </si>
  <si>
    <t>Q3U214</t>
  </si>
  <si>
    <t>MAST4</t>
  </si>
  <si>
    <t>O15021</t>
  </si>
  <si>
    <t>Q811L6</t>
  </si>
  <si>
    <t>MASTL</t>
  </si>
  <si>
    <t>GWL</t>
  </si>
  <si>
    <t>Q96GX5</t>
  </si>
  <si>
    <t>Q8C0P0</t>
  </si>
  <si>
    <t>PDPK1</t>
  </si>
  <si>
    <t>O15530</t>
  </si>
  <si>
    <t>Q9Z2A0</t>
  </si>
  <si>
    <t>PDPK2P</t>
  </si>
  <si>
    <t>PDPK2</t>
  </si>
  <si>
    <t>Q6A1A2</t>
  </si>
  <si>
    <t>PKN1</t>
  </si>
  <si>
    <t>Q16512</t>
  </si>
  <si>
    <t>P70268</t>
  </si>
  <si>
    <t>PKN2</t>
  </si>
  <si>
    <t>Q16513</t>
  </si>
  <si>
    <t>Q8BWW9</t>
  </si>
  <si>
    <t>PKN3</t>
  </si>
  <si>
    <t>Q6P5Z2</t>
  </si>
  <si>
    <t>Q8K045</t>
  </si>
  <si>
    <t>PRKACA</t>
  </si>
  <si>
    <t>KAPCA</t>
  </si>
  <si>
    <t>P17612</t>
  </si>
  <si>
    <t>P05132</t>
  </si>
  <si>
    <t>PRKACB</t>
  </si>
  <si>
    <t>KAPCB</t>
  </si>
  <si>
    <t>P22694</t>
  </si>
  <si>
    <t>P68181</t>
  </si>
  <si>
    <t>PRKACG</t>
  </si>
  <si>
    <t>KAPCG</t>
  </si>
  <si>
    <t>P22612</t>
  </si>
  <si>
    <t>PRKCA</t>
  </si>
  <si>
    <t>KPCA</t>
  </si>
  <si>
    <t>P17252</t>
  </si>
  <si>
    <t>P20444</t>
  </si>
  <si>
    <t>PRKCB</t>
  </si>
  <si>
    <t>KPCB</t>
  </si>
  <si>
    <t>P05771</t>
  </si>
  <si>
    <t>P68404</t>
  </si>
  <si>
    <t>PRKCD</t>
  </si>
  <si>
    <t>KPCD</t>
  </si>
  <si>
    <t>Q05655</t>
  </si>
  <si>
    <t>P28867</t>
  </si>
  <si>
    <t>PRKCE</t>
  </si>
  <si>
    <t>KPCE</t>
  </si>
  <si>
    <t>Q02156</t>
  </si>
  <si>
    <t>P16054</t>
  </si>
  <si>
    <t>PRKCG</t>
  </si>
  <si>
    <t>KPCG</t>
  </si>
  <si>
    <t>P05129</t>
  </si>
  <si>
    <t>P63318</t>
  </si>
  <si>
    <t>PRKCH</t>
  </si>
  <si>
    <t>KPCL</t>
  </si>
  <si>
    <t>P24723</t>
  </si>
  <si>
    <t>P23298</t>
  </si>
  <si>
    <t>PRKCI</t>
  </si>
  <si>
    <t>KPCI</t>
  </si>
  <si>
    <t>P41743</t>
  </si>
  <si>
    <t>Q62074</t>
  </si>
  <si>
    <t>PRKCQ</t>
  </si>
  <si>
    <t>KPCT</t>
  </si>
  <si>
    <t>Q04759</t>
  </si>
  <si>
    <t>Q02111</t>
  </si>
  <si>
    <t>PRKCZ</t>
  </si>
  <si>
    <t>KPCZ</t>
  </si>
  <si>
    <t>Q05513</t>
  </si>
  <si>
    <t>Q02956</t>
  </si>
  <si>
    <t>PRKG1</t>
  </si>
  <si>
    <t>KGP1</t>
  </si>
  <si>
    <t>Q13976</t>
  </si>
  <si>
    <t>P0C605</t>
  </si>
  <si>
    <t>PRKG2</t>
  </si>
  <si>
    <t>KGP2</t>
  </si>
  <si>
    <t>Q13237</t>
  </si>
  <si>
    <t>Q61410</t>
  </si>
  <si>
    <t>PRKX</t>
  </si>
  <si>
    <t>P51817</t>
  </si>
  <si>
    <t>Q922R0</t>
  </si>
  <si>
    <t>PRKY</t>
  </si>
  <si>
    <t>O43930</t>
  </si>
  <si>
    <t>ROCK1</t>
  </si>
  <si>
    <t>Q13464</t>
  </si>
  <si>
    <t>P70335</t>
  </si>
  <si>
    <t>ROCK2</t>
  </si>
  <si>
    <t>O75116</t>
  </si>
  <si>
    <t>P70336</t>
  </si>
  <si>
    <t>RPS6KA1</t>
  </si>
  <si>
    <t>KS6A1</t>
  </si>
  <si>
    <t>Q15418</t>
  </si>
  <si>
    <t>P18653</t>
  </si>
  <si>
    <t>RPS6KA2</t>
  </si>
  <si>
    <t>KS6A2</t>
  </si>
  <si>
    <t>Q15349</t>
  </si>
  <si>
    <t>Q9WUT3</t>
  </si>
  <si>
    <t>RPS6KA3</t>
  </si>
  <si>
    <t>KS6A3</t>
  </si>
  <si>
    <t>P51812</t>
  </si>
  <si>
    <t>P18654</t>
  </si>
  <si>
    <t>RPS6KA4</t>
  </si>
  <si>
    <t>KS6A4</t>
  </si>
  <si>
    <t>O75676</t>
  </si>
  <si>
    <t>Q9Z2B9</t>
  </si>
  <si>
    <t>RPS6KA5</t>
  </si>
  <si>
    <t>KS6A5</t>
  </si>
  <si>
    <t>O75582</t>
  </si>
  <si>
    <t>Q8C050</t>
  </si>
  <si>
    <t>RPS6KA6</t>
  </si>
  <si>
    <t>KS6A6</t>
  </si>
  <si>
    <t>Q9UK32</t>
  </si>
  <si>
    <t>Q7TPS0</t>
  </si>
  <si>
    <t>RPS6KB1</t>
  </si>
  <si>
    <t>KS6B1</t>
  </si>
  <si>
    <t>P23443</t>
  </si>
  <si>
    <t>Q8BSK8</t>
  </si>
  <si>
    <t>RPS6KB2</t>
  </si>
  <si>
    <t>KS6B2</t>
  </si>
  <si>
    <t>Q9UBS0</t>
  </si>
  <si>
    <t>Q9Z1M4</t>
  </si>
  <si>
    <t>SGK1</t>
  </si>
  <si>
    <t>O00141</t>
  </si>
  <si>
    <t>Q9WVC6</t>
  </si>
  <si>
    <t>SGK2</t>
  </si>
  <si>
    <t>Q9HBY8</t>
  </si>
  <si>
    <t>Q9QZS5</t>
  </si>
  <si>
    <t>SGK3</t>
  </si>
  <si>
    <t>Q96BR1</t>
  </si>
  <si>
    <t>Q9ERE3</t>
  </si>
  <si>
    <t>STK38</t>
  </si>
  <si>
    <t>Q15208</t>
  </si>
  <si>
    <t>Q91VJ4</t>
  </si>
  <si>
    <t>STK38L</t>
  </si>
  <si>
    <t>ST38L</t>
  </si>
  <si>
    <t>Q9Y2H1</t>
  </si>
  <si>
    <t>Q7TSE6</t>
  </si>
  <si>
    <t>CAMK</t>
  </si>
  <si>
    <t>SMKX</t>
  </si>
  <si>
    <t>Q8C0X8</t>
  </si>
  <si>
    <t>BRSK1</t>
  </si>
  <si>
    <t>Q8TDC3</t>
  </si>
  <si>
    <t>Q5RJI5</t>
  </si>
  <si>
    <t>BRSK2</t>
  </si>
  <si>
    <t>Q8IWQ3</t>
  </si>
  <si>
    <t>Q69Z98</t>
  </si>
  <si>
    <t>CAMK1</t>
  </si>
  <si>
    <t>KCC1A</t>
  </si>
  <si>
    <t>Q14012</t>
  </si>
  <si>
    <t>Q91YS8</t>
  </si>
  <si>
    <t>CAMK1D</t>
  </si>
  <si>
    <t>KCC1D</t>
  </si>
  <si>
    <t>Q8IU85</t>
  </si>
  <si>
    <t>Q8BW96</t>
  </si>
  <si>
    <t>CAMK1G</t>
  </si>
  <si>
    <t>KCC1G</t>
  </si>
  <si>
    <t>Q96NX5</t>
  </si>
  <si>
    <t>Q91VB2</t>
  </si>
  <si>
    <t>CAMK2A</t>
  </si>
  <si>
    <t>KCC2A</t>
  </si>
  <si>
    <t>Q9UQM7</t>
  </si>
  <si>
    <t>P11798</t>
  </si>
  <si>
    <t>CAMK2B</t>
  </si>
  <si>
    <t>KCC2B</t>
  </si>
  <si>
    <t>Q13554</t>
  </si>
  <si>
    <t>P28652</t>
  </si>
  <si>
    <t>CAMK2D</t>
  </si>
  <si>
    <t>KCC2D</t>
  </si>
  <si>
    <t>Q13557</t>
  </si>
  <si>
    <t>Q6PHZ2</t>
  </si>
  <si>
    <t>CAMK2G</t>
  </si>
  <si>
    <t>KCC2G</t>
  </si>
  <si>
    <t>Q13555</t>
  </si>
  <si>
    <t>Q923T9</t>
  </si>
  <si>
    <t>CAMK4</t>
  </si>
  <si>
    <t>KCC4</t>
  </si>
  <si>
    <t>Q16566</t>
  </si>
  <si>
    <t>P08414</t>
  </si>
  <si>
    <t>CAMKV</t>
  </si>
  <si>
    <t>Q8NCB2</t>
  </si>
  <si>
    <t>Q3UHL1</t>
  </si>
  <si>
    <t>CASK</t>
  </si>
  <si>
    <t>CSKP</t>
  </si>
  <si>
    <t>O14936</t>
  </si>
  <si>
    <t>O70589</t>
  </si>
  <si>
    <t>CHEK1</t>
  </si>
  <si>
    <t>CHK1</t>
  </si>
  <si>
    <t>O14757</t>
  </si>
  <si>
    <t>O35280</t>
  </si>
  <si>
    <t>CHEK2</t>
  </si>
  <si>
    <t>CHK2</t>
  </si>
  <si>
    <t>O96017</t>
  </si>
  <si>
    <t>Q9Z265</t>
  </si>
  <si>
    <t>DAPK1</t>
  </si>
  <si>
    <t>P53355</t>
  </si>
  <si>
    <t>Q80YE7</t>
  </si>
  <si>
    <t>DAPK2</t>
  </si>
  <si>
    <t>Q9UIK4</t>
  </si>
  <si>
    <t>Q8VDF3</t>
  </si>
  <si>
    <t>DAPK3</t>
  </si>
  <si>
    <t>O43293</t>
  </si>
  <si>
    <t>O54784</t>
  </si>
  <si>
    <t>DCLK1</t>
  </si>
  <si>
    <t>O15075</t>
  </si>
  <si>
    <t>Q9JLM8</t>
  </si>
  <si>
    <t>DCLK2</t>
  </si>
  <si>
    <t>Q8N568</t>
  </si>
  <si>
    <t>Q6PGN3</t>
  </si>
  <si>
    <t>DCLK3</t>
  </si>
  <si>
    <t>Q9C098</t>
  </si>
  <si>
    <t>Q8BWQ5</t>
  </si>
  <si>
    <t>Gm4922</t>
  </si>
  <si>
    <t>SMKZ</t>
  </si>
  <si>
    <t>Q8C0N0</t>
  </si>
  <si>
    <t>Gm7168</t>
  </si>
  <si>
    <t>SMKY</t>
  </si>
  <si>
    <t>A0AUV4</t>
  </si>
  <si>
    <t>HUNK</t>
  </si>
  <si>
    <t>P57058</t>
  </si>
  <si>
    <t>O88866</t>
  </si>
  <si>
    <t>KALRN</t>
  </si>
  <si>
    <t>O60229</t>
  </si>
  <si>
    <t>A2CG49</t>
  </si>
  <si>
    <t>MAPKAPK2</t>
  </si>
  <si>
    <t>MAPK2</t>
  </si>
  <si>
    <t>P49137</t>
  </si>
  <si>
    <t>P49138</t>
  </si>
  <si>
    <t>MAPKAPK3</t>
  </si>
  <si>
    <t>MAPK3</t>
  </si>
  <si>
    <t>Q16644</t>
  </si>
  <si>
    <t>Q3UMW7</t>
  </si>
  <si>
    <t>MAPKAPK5</t>
  </si>
  <si>
    <t>MAPK5</t>
  </si>
  <si>
    <t>Q8IW41</t>
  </si>
  <si>
    <t>O54992</t>
  </si>
  <si>
    <t>MARK1</t>
  </si>
  <si>
    <t>Q9P0L2</t>
  </si>
  <si>
    <t>Q8VHJ5</t>
  </si>
  <si>
    <t>MARK2</t>
  </si>
  <si>
    <t>Q7KZI7</t>
  </si>
  <si>
    <t>Q05512</t>
  </si>
  <si>
    <t>MARK3</t>
  </si>
  <si>
    <t>P27448</t>
  </si>
  <si>
    <t>Q03141</t>
  </si>
  <si>
    <t>MARK4</t>
  </si>
  <si>
    <t>Q96L34</t>
  </si>
  <si>
    <t>Q8CIP4</t>
  </si>
  <si>
    <t>MELK</t>
  </si>
  <si>
    <t>Q14680</t>
  </si>
  <si>
    <t>Q61846</t>
  </si>
  <si>
    <t>MKNK1</t>
  </si>
  <si>
    <t>Q9BUB5</t>
  </si>
  <si>
    <t>O08605</t>
  </si>
  <si>
    <t>MKNK2</t>
  </si>
  <si>
    <t>Q9HBH9</t>
  </si>
  <si>
    <t>Q8CDB0</t>
  </si>
  <si>
    <t>MYLK</t>
  </si>
  <si>
    <t>Q15746</t>
  </si>
  <si>
    <t>Q6PDN3</t>
  </si>
  <si>
    <t>MYLK2</t>
  </si>
  <si>
    <t>Q9H1R3</t>
  </si>
  <si>
    <t>Q8VCR8</t>
  </si>
  <si>
    <t>MYLK3</t>
  </si>
  <si>
    <t>Q32MK0</t>
  </si>
  <si>
    <t>Q3UIZ8</t>
  </si>
  <si>
    <t>MYLK4</t>
  </si>
  <si>
    <t>Q86YV6</t>
  </si>
  <si>
    <t>Q5SUV5</t>
  </si>
  <si>
    <t>NIM1K</t>
  </si>
  <si>
    <t>NIM1</t>
  </si>
  <si>
    <t>Q8IY84</t>
  </si>
  <si>
    <t>Q8BHI9</t>
  </si>
  <si>
    <t>NUAK1</t>
  </si>
  <si>
    <t>O60285</t>
  </si>
  <si>
    <t>Q641K5</t>
  </si>
  <si>
    <t>NUAK2</t>
  </si>
  <si>
    <t>Q9H093</t>
  </si>
  <si>
    <t>Q8BZN4</t>
  </si>
  <si>
    <t>OBSCN</t>
  </si>
  <si>
    <t>Q5VST9</t>
  </si>
  <si>
    <t>A2AAJ9</t>
  </si>
  <si>
    <t>PASK</t>
  </si>
  <si>
    <t>Q96RG2</t>
  </si>
  <si>
    <t>Q8CEE6</t>
  </si>
  <si>
    <t>PHKG1</t>
  </si>
  <si>
    <t>Q16816</t>
  </si>
  <si>
    <t>P07934</t>
  </si>
  <si>
    <t>PHKG2</t>
  </si>
  <si>
    <t>P15735</t>
  </si>
  <si>
    <t>Q9DB30</t>
  </si>
  <si>
    <t>PIM1</t>
  </si>
  <si>
    <t>P11309</t>
  </si>
  <si>
    <t>P06803</t>
  </si>
  <si>
    <t>PIM2</t>
  </si>
  <si>
    <t>Q9P1W9</t>
  </si>
  <si>
    <t>Q62070</t>
  </si>
  <si>
    <t>PIM3</t>
  </si>
  <si>
    <t>Q86V86</t>
  </si>
  <si>
    <t>P58750</t>
  </si>
  <si>
    <t>PNCK</t>
  </si>
  <si>
    <t>KCC1B</t>
  </si>
  <si>
    <t>Q6P2M8</t>
  </si>
  <si>
    <t>Q9QYK9</t>
  </si>
  <si>
    <t>PRKAA1</t>
  </si>
  <si>
    <t>AAPK1</t>
  </si>
  <si>
    <t>Q13131</t>
  </si>
  <si>
    <t>Q5EG47</t>
  </si>
  <si>
    <t>PRKAA2</t>
  </si>
  <si>
    <t>AAPK2</t>
  </si>
  <si>
    <t>P54646</t>
  </si>
  <si>
    <t>Q8BRK8</t>
  </si>
  <si>
    <t>PRKD1</t>
  </si>
  <si>
    <t>KPCD1</t>
  </si>
  <si>
    <t>Q15139</t>
  </si>
  <si>
    <t>Q62101</t>
  </si>
  <si>
    <t>PRKD2</t>
  </si>
  <si>
    <t>KPCD2</t>
  </si>
  <si>
    <t>Q9BZL6</t>
  </si>
  <si>
    <t>Q8BZ03</t>
  </si>
  <si>
    <t>PRKD3</t>
  </si>
  <si>
    <t>KPCD3</t>
  </si>
  <si>
    <t>O94806</t>
  </si>
  <si>
    <t>Q8K1Y2</t>
  </si>
  <si>
    <t>PSKH1</t>
  </si>
  <si>
    <t>KPSH1</t>
  </si>
  <si>
    <t>P11801</t>
  </si>
  <si>
    <t>Q91YA2</t>
  </si>
  <si>
    <t>PSKH2</t>
  </si>
  <si>
    <t>KPSH2</t>
  </si>
  <si>
    <t>Q96QS6</t>
  </si>
  <si>
    <t>SIK1</t>
  </si>
  <si>
    <t>P57059</t>
  </si>
  <si>
    <t>Q60670</t>
  </si>
  <si>
    <t>SIK1B</t>
  </si>
  <si>
    <t>A0A0B4J2F2</t>
  </si>
  <si>
    <t>SIK2</t>
  </si>
  <si>
    <t>Q9H0K1</t>
  </si>
  <si>
    <t>Q8CFH6</t>
  </si>
  <si>
    <t>SIK3</t>
  </si>
  <si>
    <t>Q9Y2K2</t>
  </si>
  <si>
    <t>Q6P4S6</t>
  </si>
  <si>
    <t>SNRK</t>
  </si>
  <si>
    <t>Q9NRH2</t>
  </si>
  <si>
    <t>Q8VDU5</t>
  </si>
  <si>
    <t>SPEG</t>
  </si>
  <si>
    <t>Q15772</t>
  </si>
  <si>
    <t>Q62407</t>
  </si>
  <si>
    <t>STK11</t>
  </si>
  <si>
    <t>Q15831</t>
  </si>
  <si>
    <t>Q9WTK7</t>
  </si>
  <si>
    <t>STK17A</t>
  </si>
  <si>
    <t>ST17A</t>
  </si>
  <si>
    <t>Q9UEE5</t>
  </si>
  <si>
    <t>STK17B</t>
  </si>
  <si>
    <t>ST17B</t>
  </si>
  <si>
    <t>O94768</t>
  </si>
  <si>
    <t>Q8BG48</t>
  </si>
  <si>
    <t>STK33</t>
  </si>
  <si>
    <t>Q9BYT3</t>
  </si>
  <si>
    <t>Q924X7</t>
  </si>
  <si>
    <t>STK40</t>
  </si>
  <si>
    <t>Q8N2I9</t>
  </si>
  <si>
    <t>Q7TNL3</t>
  </si>
  <si>
    <t>Smok2a</t>
  </si>
  <si>
    <t>SMK2A</t>
  </si>
  <si>
    <t>Q9QYZ6</t>
  </si>
  <si>
    <t>Smok2b</t>
  </si>
  <si>
    <t>SMK2B</t>
  </si>
  <si>
    <t>Q9QYZ3</t>
  </si>
  <si>
    <t>Smok3a</t>
  </si>
  <si>
    <t>SMK3A</t>
  </si>
  <si>
    <t>C0HKC8</t>
  </si>
  <si>
    <t>Smok3b</t>
  </si>
  <si>
    <t>SMK3B</t>
  </si>
  <si>
    <t>C0HKC9</t>
  </si>
  <si>
    <t>Stk-ps2</t>
  </si>
  <si>
    <t>SMKW</t>
  </si>
  <si>
    <t>Q8C0V7</t>
  </si>
  <si>
    <t>TRIB1</t>
  </si>
  <si>
    <t>Q96RU8</t>
  </si>
  <si>
    <t>Q8K4K4</t>
  </si>
  <si>
    <t>TRIB2</t>
  </si>
  <si>
    <t>Q92519</t>
  </si>
  <si>
    <t>Q8K4K3</t>
  </si>
  <si>
    <t>TRIB3</t>
  </si>
  <si>
    <t>Q96RU7</t>
  </si>
  <si>
    <t>Q8K4K2</t>
  </si>
  <si>
    <t>TRIO</t>
  </si>
  <si>
    <t>O75962</t>
  </si>
  <si>
    <t>Q0KL02</t>
  </si>
  <si>
    <t>TSSK1B</t>
  </si>
  <si>
    <t>TSSK1</t>
  </si>
  <si>
    <t>Q9BXA7</t>
  </si>
  <si>
    <t>Q61241</t>
  </si>
  <si>
    <t>TSSK2</t>
  </si>
  <si>
    <t>Q96PF2</t>
  </si>
  <si>
    <t>O54863</t>
  </si>
  <si>
    <t>TSSK3</t>
  </si>
  <si>
    <t>Q96PN8</t>
  </si>
  <si>
    <t>Q9D2E1</t>
  </si>
  <si>
    <t>TSSK4</t>
  </si>
  <si>
    <t>Q6SA08</t>
  </si>
  <si>
    <t>Q9D411</t>
  </si>
  <si>
    <t>TSSK6</t>
  </si>
  <si>
    <t>Q9BXA6</t>
  </si>
  <si>
    <t>Q925K9</t>
  </si>
  <si>
    <t>TTN</t>
  </si>
  <si>
    <t>TITIN</t>
  </si>
  <si>
    <t>Q8WZ42</t>
  </si>
  <si>
    <t>A2ASS6</t>
  </si>
  <si>
    <t>Tssk5</t>
  </si>
  <si>
    <t>TSSK5</t>
  </si>
  <si>
    <t>Q8C1R0</t>
  </si>
  <si>
    <t>CK1</t>
  </si>
  <si>
    <t>CSNK1A1</t>
  </si>
  <si>
    <t>KC1A</t>
  </si>
  <si>
    <t>P48729</t>
  </si>
  <si>
    <t>Q8BK63</t>
  </si>
  <si>
    <t>CSNK1A1L</t>
  </si>
  <si>
    <t>KC1AL</t>
  </si>
  <si>
    <t>Q8N752</t>
  </si>
  <si>
    <t>CSNK1D</t>
  </si>
  <si>
    <t>KC1D</t>
  </si>
  <si>
    <t>P48730</t>
  </si>
  <si>
    <t>Q9DC28</t>
  </si>
  <si>
    <t>CSNK1E</t>
  </si>
  <si>
    <t>KC1E</t>
  </si>
  <si>
    <t>P49674</t>
  </si>
  <si>
    <t>Q9JMK2</t>
  </si>
  <si>
    <t>CSNK1G1</t>
  </si>
  <si>
    <t>KC1G1</t>
  </si>
  <si>
    <t>Q9HCP0</t>
  </si>
  <si>
    <t>Q8BTH8</t>
  </si>
  <si>
    <t>CSNK1G2</t>
  </si>
  <si>
    <t>KC1G2</t>
  </si>
  <si>
    <t>P78368</t>
  </si>
  <si>
    <t>Q8BVP5</t>
  </si>
  <si>
    <t>CSNK1G3</t>
  </si>
  <si>
    <t>KC1G3</t>
  </si>
  <si>
    <t>Q9Y6M4</t>
  </si>
  <si>
    <t>Q8C4X2</t>
  </si>
  <si>
    <t>TTBK1</t>
  </si>
  <si>
    <t>Q5TCY1</t>
  </si>
  <si>
    <t>Q6PCN3</t>
  </si>
  <si>
    <t>TTBK2</t>
  </si>
  <si>
    <t>Q6IQ55</t>
  </si>
  <si>
    <t>Q3UVR3</t>
  </si>
  <si>
    <t>VRK1</t>
  </si>
  <si>
    <t>Q99986</t>
  </si>
  <si>
    <t>Q80X41</t>
  </si>
  <si>
    <t>VRK2</t>
  </si>
  <si>
    <t>Q86Y07</t>
  </si>
  <si>
    <t>Q8BN21</t>
  </si>
  <si>
    <t>VRK3</t>
  </si>
  <si>
    <t>Q8IV63</t>
  </si>
  <si>
    <t>Q8K3G5</t>
  </si>
  <si>
    <t>CMGC</t>
  </si>
  <si>
    <t>CDK1</t>
  </si>
  <si>
    <t>P06493</t>
  </si>
  <si>
    <t>P11440</t>
  </si>
  <si>
    <t>CDK10</t>
  </si>
  <si>
    <t>Q15131</t>
  </si>
  <si>
    <t>Q3UMM4</t>
  </si>
  <si>
    <t>CDK11A</t>
  </si>
  <si>
    <t>CD11A</t>
  </si>
  <si>
    <t>Q9UQ88</t>
  </si>
  <si>
    <t>CDK11B</t>
  </si>
  <si>
    <t>CD11B</t>
  </si>
  <si>
    <t>P21127</t>
  </si>
  <si>
    <t>P24788</t>
  </si>
  <si>
    <t>CDK12</t>
  </si>
  <si>
    <t>Q9NYV4</t>
  </si>
  <si>
    <t>Q14AX6</t>
  </si>
  <si>
    <t>CDK13</t>
  </si>
  <si>
    <t>Q14004</t>
  </si>
  <si>
    <t>Q69ZA1</t>
  </si>
  <si>
    <t>CDK14</t>
  </si>
  <si>
    <t>O94921</t>
  </si>
  <si>
    <t>O35495</t>
  </si>
  <si>
    <t>CDK15</t>
  </si>
  <si>
    <t>Q96Q40</t>
  </si>
  <si>
    <t>Q3V3A1</t>
  </si>
  <si>
    <t>CDK16</t>
  </si>
  <si>
    <t>Q00536</t>
  </si>
  <si>
    <t>Q04735</t>
  </si>
  <si>
    <t>CDK17</t>
  </si>
  <si>
    <t>Q00537</t>
  </si>
  <si>
    <t>Q8K0D0</t>
  </si>
  <si>
    <t>CDK18</t>
  </si>
  <si>
    <t>Q07002</t>
  </si>
  <si>
    <t>Q04899</t>
  </si>
  <si>
    <t>CDK19</t>
  </si>
  <si>
    <t>Q9BWU1</t>
  </si>
  <si>
    <t>Q8BWD8</t>
  </si>
  <si>
    <t>CDK2</t>
  </si>
  <si>
    <t>P24941</t>
  </si>
  <si>
    <t>P97377</t>
  </si>
  <si>
    <t>CDK20</t>
  </si>
  <si>
    <t>Q8IZL9</t>
  </si>
  <si>
    <t>Q9JHU3</t>
  </si>
  <si>
    <t>CDK3</t>
  </si>
  <si>
    <t>Q00526</t>
  </si>
  <si>
    <t>Q80YP0</t>
  </si>
  <si>
    <t>CDK4</t>
  </si>
  <si>
    <t>P11802</t>
  </si>
  <si>
    <t>P30285</t>
  </si>
  <si>
    <t>CDK5</t>
  </si>
  <si>
    <t>Q00535</t>
  </si>
  <si>
    <t>P49615</t>
  </si>
  <si>
    <t>CDK6</t>
  </si>
  <si>
    <t>Q00534</t>
  </si>
  <si>
    <t>Q64261</t>
  </si>
  <si>
    <t>CDK7</t>
  </si>
  <si>
    <t>P50613</t>
  </si>
  <si>
    <t>Q03147</t>
  </si>
  <si>
    <t>CDK8</t>
  </si>
  <si>
    <t>P49336</t>
  </si>
  <si>
    <t>Q8R3L8</t>
  </si>
  <si>
    <t>CDK9</t>
  </si>
  <si>
    <t>P50750</t>
  </si>
  <si>
    <t>Q99J95</t>
  </si>
  <si>
    <t>CDKL1</t>
  </si>
  <si>
    <t>Q00532</t>
  </si>
  <si>
    <t>Q8CEQ0</t>
  </si>
  <si>
    <t>CDKL2</t>
  </si>
  <si>
    <t>Q92772</t>
  </si>
  <si>
    <t>Q9QUK0</t>
  </si>
  <si>
    <t>CDKL3</t>
  </si>
  <si>
    <t>Q8IVW4</t>
  </si>
  <si>
    <t>Q8BLF2</t>
  </si>
  <si>
    <t>CDKL4</t>
  </si>
  <si>
    <t>Q5MAI5</t>
  </si>
  <si>
    <t>Q3TZA2</t>
  </si>
  <si>
    <t>CDKL5</t>
  </si>
  <si>
    <t>O76039</t>
  </si>
  <si>
    <t>Q3UTQ8</t>
  </si>
  <si>
    <t>CILK1</t>
  </si>
  <si>
    <t>Q9UPZ9</t>
  </si>
  <si>
    <t>Q9JKV2</t>
  </si>
  <si>
    <t>CLK1</t>
  </si>
  <si>
    <t>P49759</t>
  </si>
  <si>
    <t>P22518</t>
  </si>
  <si>
    <t>CLK2</t>
  </si>
  <si>
    <t>P49760</t>
  </si>
  <si>
    <t>O35491</t>
  </si>
  <si>
    <t>CLK3</t>
  </si>
  <si>
    <t>P49761</t>
  </si>
  <si>
    <t>O35492</t>
  </si>
  <si>
    <t>CLK4</t>
  </si>
  <si>
    <t>Q9HAZ1</t>
  </si>
  <si>
    <t>O35493</t>
  </si>
  <si>
    <t>DYRK1A</t>
  </si>
  <si>
    <t>DYR1A</t>
  </si>
  <si>
    <t>Q13627</t>
  </si>
  <si>
    <t>Q61214</t>
  </si>
  <si>
    <t>DYRK1B</t>
  </si>
  <si>
    <t>DYR1B</t>
  </si>
  <si>
    <t>Q9Y463</t>
  </si>
  <si>
    <t>Q9Z188</t>
  </si>
  <si>
    <t>DYRK2</t>
  </si>
  <si>
    <t>Q92630</t>
  </si>
  <si>
    <t>Q5U4C9</t>
  </si>
  <si>
    <t>DYRK3</t>
  </si>
  <si>
    <t>O43781</t>
  </si>
  <si>
    <t>Q922Y0</t>
  </si>
  <si>
    <t>DYRK4</t>
  </si>
  <si>
    <t>Q9NR20</t>
  </si>
  <si>
    <t>Q8BI55</t>
  </si>
  <si>
    <t>GSK3A</t>
  </si>
  <si>
    <t>P49840</t>
  </si>
  <si>
    <t>Q2NL51</t>
  </si>
  <si>
    <t>GSK3B</t>
  </si>
  <si>
    <t>P49841</t>
  </si>
  <si>
    <t>Q9WV60</t>
  </si>
  <si>
    <t>HIPK1</t>
  </si>
  <si>
    <t>Q86Z02</t>
  </si>
  <si>
    <t>O88904</t>
  </si>
  <si>
    <t>HIPK2</t>
  </si>
  <si>
    <t>Q9H2X6</t>
  </si>
  <si>
    <t>Q9QZR5</t>
  </si>
  <si>
    <t>HIPK3</t>
  </si>
  <si>
    <t>Q9H422</t>
  </si>
  <si>
    <t>Q9ERH7</t>
  </si>
  <si>
    <t>HIPK4</t>
  </si>
  <si>
    <t>Q8NE63</t>
  </si>
  <si>
    <t>Q3V016</t>
  </si>
  <si>
    <t>MAK</t>
  </si>
  <si>
    <t>P20794</t>
  </si>
  <si>
    <t>Q04859</t>
  </si>
  <si>
    <t>MAPK1</t>
  </si>
  <si>
    <t>MK01</t>
  </si>
  <si>
    <t>P28482</t>
  </si>
  <si>
    <t>P63085</t>
  </si>
  <si>
    <t>MAPK10</t>
  </si>
  <si>
    <t>MK10</t>
  </si>
  <si>
    <t>P53779</t>
  </si>
  <si>
    <t>Q61831</t>
  </si>
  <si>
    <t>MAPK11</t>
  </si>
  <si>
    <t>MK11</t>
  </si>
  <si>
    <t>Q15759</t>
  </si>
  <si>
    <t>Q9WUI1</t>
  </si>
  <si>
    <t>MAPK12</t>
  </si>
  <si>
    <t>MK12</t>
  </si>
  <si>
    <t>P53778</t>
  </si>
  <si>
    <t>O08911</t>
  </si>
  <si>
    <t>MAPK13</t>
  </si>
  <si>
    <t>MK13</t>
  </si>
  <si>
    <t>O15264</t>
  </si>
  <si>
    <t>Q9Z1B7</t>
  </si>
  <si>
    <t>MAPK14</t>
  </si>
  <si>
    <t>MK14</t>
  </si>
  <si>
    <t>Q16539</t>
  </si>
  <si>
    <t>P47811</t>
  </si>
  <si>
    <t>MAPK15</t>
  </si>
  <si>
    <t>MK15</t>
  </si>
  <si>
    <t>Q8TD08</t>
  </si>
  <si>
    <t>Q80Y86</t>
  </si>
  <si>
    <t>MK03</t>
  </si>
  <si>
    <t>P27361</t>
  </si>
  <si>
    <t>Q63844</t>
  </si>
  <si>
    <t>MAPK4</t>
  </si>
  <si>
    <t>MK04</t>
  </si>
  <si>
    <t>P31152</t>
  </si>
  <si>
    <t>Q6P5G0</t>
  </si>
  <si>
    <t>MAPK6</t>
  </si>
  <si>
    <t>MK06</t>
  </si>
  <si>
    <t>Q16659</t>
  </si>
  <si>
    <t>Q61532</t>
  </si>
  <si>
    <t>MAPK7</t>
  </si>
  <si>
    <t>MK07</t>
  </si>
  <si>
    <t>Q13164</t>
  </si>
  <si>
    <t>Q9WVS8</t>
  </si>
  <si>
    <t>MAPK8</t>
  </si>
  <si>
    <t>MK08</t>
  </si>
  <si>
    <t>P45983</t>
  </si>
  <si>
    <t>Q91Y86</t>
  </si>
  <si>
    <t>MAPK9</t>
  </si>
  <si>
    <t>MK09</t>
  </si>
  <si>
    <t>P45984</t>
  </si>
  <si>
    <t>Q9WTU6</t>
  </si>
  <si>
    <t>MOK</t>
  </si>
  <si>
    <t>Q9UQ07</t>
  </si>
  <si>
    <t>Q9WVS4</t>
  </si>
  <si>
    <t>NLK</t>
  </si>
  <si>
    <t>Q9UBE8</t>
  </si>
  <si>
    <t>O54949</t>
  </si>
  <si>
    <t>PRPF4B</t>
  </si>
  <si>
    <t>PRP4B</t>
  </si>
  <si>
    <t>Q13523</t>
  </si>
  <si>
    <t>Q61136</t>
  </si>
  <si>
    <t>SRPK1</t>
  </si>
  <si>
    <t>Q96SB4</t>
  </si>
  <si>
    <t>O70551</t>
  </si>
  <si>
    <t>SRPK2</t>
  </si>
  <si>
    <t>P78362</t>
  </si>
  <si>
    <t>O54781</t>
  </si>
  <si>
    <t>SRPK3</t>
  </si>
  <si>
    <t>Q9UPE1</t>
  </si>
  <si>
    <t>Q9Z0G2</t>
  </si>
  <si>
    <t>NEK</t>
  </si>
  <si>
    <t>NEK1</t>
  </si>
  <si>
    <t>Q96PY6</t>
  </si>
  <si>
    <t>P51954</t>
  </si>
  <si>
    <t>NEK10</t>
  </si>
  <si>
    <t>Q6ZWH5</t>
  </si>
  <si>
    <t>Q3UGM2</t>
  </si>
  <si>
    <t>NEK11</t>
  </si>
  <si>
    <t>Q8NG66</t>
  </si>
  <si>
    <t>Q8C0Q4</t>
  </si>
  <si>
    <t>NEK2</t>
  </si>
  <si>
    <t>P51955</t>
  </si>
  <si>
    <t>O35942</t>
  </si>
  <si>
    <t>NEK3</t>
  </si>
  <si>
    <t>P51956</t>
  </si>
  <si>
    <t>Q9R0A5</t>
  </si>
  <si>
    <t>NEK4</t>
  </si>
  <si>
    <t>P51957</t>
  </si>
  <si>
    <t>Q9Z1J2</t>
  </si>
  <si>
    <t>NEK5</t>
  </si>
  <si>
    <t>Q6P3R8</t>
  </si>
  <si>
    <t>Q7TSC3</t>
  </si>
  <si>
    <t>NEK6</t>
  </si>
  <si>
    <t>Q9HC98</t>
  </si>
  <si>
    <t>Q9ES70</t>
  </si>
  <si>
    <t>NEK7</t>
  </si>
  <si>
    <t>Q8TDX7</t>
  </si>
  <si>
    <t>Q9ES74</t>
  </si>
  <si>
    <t>NEK8</t>
  </si>
  <si>
    <t>Q86SG6</t>
  </si>
  <si>
    <t>Q91ZR4</t>
  </si>
  <si>
    <t>NEK9</t>
  </si>
  <si>
    <t>Q8TD19</t>
  </si>
  <si>
    <t>Q8K1R7</t>
  </si>
  <si>
    <t>RGC</t>
  </si>
  <si>
    <t>kinase:adenylylcyclaseclass-4/guanylylcyclase</t>
  </si>
  <si>
    <t>GUCY2C</t>
  </si>
  <si>
    <t>GUC2C</t>
  </si>
  <si>
    <t>P25092</t>
  </si>
  <si>
    <t>Q3UWA6</t>
  </si>
  <si>
    <t>GUCY2D</t>
  </si>
  <si>
    <t>GUC2D</t>
  </si>
  <si>
    <t>Q02846</t>
  </si>
  <si>
    <t>A0A0U1</t>
  </si>
  <si>
    <t>GUCY2F</t>
  </si>
  <si>
    <t>GUC2F</t>
  </si>
  <si>
    <t>P51841</t>
  </si>
  <si>
    <t>Q5SDA5</t>
  </si>
  <si>
    <t>Gucy2e</t>
  </si>
  <si>
    <t>GUC2E</t>
  </si>
  <si>
    <t>P52785</t>
  </si>
  <si>
    <t>Gucy2g</t>
  </si>
  <si>
    <t>GUC2G</t>
  </si>
  <si>
    <t>Q6TL19</t>
  </si>
  <si>
    <t>NPR1</t>
  </si>
  <si>
    <t>ANPRA</t>
  </si>
  <si>
    <t>P16066</t>
  </si>
  <si>
    <t>P18293</t>
  </si>
  <si>
    <t>NPR2</t>
  </si>
  <si>
    <t>ANPRB</t>
  </si>
  <si>
    <t>P20594</t>
  </si>
  <si>
    <t>Q6VVW5</t>
  </si>
  <si>
    <t>STE</t>
  </si>
  <si>
    <t>MAP2K1</t>
  </si>
  <si>
    <t>MP2K1</t>
  </si>
  <si>
    <t>Q02750</t>
  </si>
  <si>
    <t>P31938</t>
  </si>
  <si>
    <t>MAP2K2</t>
  </si>
  <si>
    <t>MP2K2</t>
  </si>
  <si>
    <t>P36507</t>
  </si>
  <si>
    <t>Q63932</t>
  </si>
  <si>
    <t>MAP2K3</t>
  </si>
  <si>
    <t>MP2K3</t>
  </si>
  <si>
    <t>P46734</t>
  </si>
  <si>
    <t>O09110</t>
  </si>
  <si>
    <t>MAP2K4</t>
  </si>
  <si>
    <t>MP2K4</t>
  </si>
  <si>
    <t>P45985</t>
  </si>
  <si>
    <t>P47809</t>
  </si>
  <si>
    <t>MAP2K5</t>
  </si>
  <si>
    <t>MP2K5</t>
  </si>
  <si>
    <t>Q13163</t>
  </si>
  <si>
    <t>Q9WVS7</t>
  </si>
  <si>
    <t>MAP2K6</t>
  </si>
  <si>
    <t>MP2K6</t>
  </si>
  <si>
    <t>P52564</t>
  </si>
  <si>
    <t>P70236</t>
  </si>
  <si>
    <t>MAP2K7</t>
  </si>
  <si>
    <t>MP2K7</t>
  </si>
  <si>
    <t>O14733</t>
  </si>
  <si>
    <t>Q8CE90</t>
  </si>
  <si>
    <t>MAP3K1</t>
  </si>
  <si>
    <t>M3K1</t>
  </si>
  <si>
    <t>Q13233</t>
  </si>
  <si>
    <t>P53349</t>
  </si>
  <si>
    <t>MAP3K10</t>
  </si>
  <si>
    <t>M3K10</t>
  </si>
  <si>
    <t>Q02779</t>
  </si>
  <si>
    <t>Q66L42</t>
  </si>
  <si>
    <t>MAP3K11</t>
  </si>
  <si>
    <t>M3K11</t>
  </si>
  <si>
    <t>Q16584</t>
  </si>
  <si>
    <t>Q80XI6</t>
  </si>
  <si>
    <t>MAP3K12</t>
  </si>
  <si>
    <t>M3K12</t>
  </si>
  <si>
    <t>Q12852</t>
  </si>
  <si>
    <t>Q60700</t>
  </si>
  <si>
    <t>MAP3K13</t>
  </si>
  <si>
    <t>M3K13</t>
  </si>
  <si>
    <t>O43283</t>
  </si>
  <si>
    <t>Q1HKZ5</t>
  </si>
  <si>
    <t>MAP3K14</t>
  </si>
  <si>
    <t>M3K14</t>
  </si>
  <si>
    <t>Q99558</t>
  </si>
  <si>
    <t>Q9WUL6</t>
  </si>
  <si>
    <t>MAP3K15</t>
  </si>
  <si>
    <t>M3K15</t>
  </si>
  <si>
    <t>Q6ZN16</t>
  </si>
  <si>
    <t>A2AQW0</t>
  </si>
  <si>
    <t>MAP3K19</t>
  </si>
  <si>
    <t>M3K19</t>
  </si>
  <si>
    <t>Q56UN5</t>
  </si>
  <si>
    <t>E9Q3S4</t>
  </si>
  <si>
    <t>MAP3K2</t>
  </si>
  <si>
    <t>M3K2</t>
  </si>
  <si>
    <t>Q9Y2U5</t>
  </si>
  <si>
    <t>Q61083</t>
  </si>
  <si>
    <t>MAP3K20</t>
  </si>
  <si>
    <t>M3K20</t>
  </si>
  <si>
    <t>Q9NYL2</t>
  </si>
  <si>
    <t>Q9ESL4</t>
  </si>
  <si>
    <t>MAP3K21</t>
  </si>
  <si>
    <t>M3K21</t>
  </si>
  <si>
    <t>Q5TCX8</t>
  </si>
  <si>
    <t>Q8VDG6</t>
  </si>
  <si>
    <t>MAP3K3</t>
  </si>
  <si>
    <t>M3K3</t>
  </si>
  <si>
    <t>Q99759</t>
  </si>
  <si>
    <t>Q61084</t>
  </si>
  <si>
    <t>MAP3K4</t>
  </si>
  <si>
    <t>M3K4</t>
  </si>
  <si>
    <t>Q9Y6R4</t>
  </si>
  <si>
    <t>O08648</t>
  </si>
  <si>
    <t>MAP3K5</t>
  </si>
  <si>
    <t>M3K5</t>
  </si>
  <si>
    <t>Q99683</t>
  </si>
  <si>
    <t>O35099</t>
  </si>
  <si>
    <t>MAP3K6</t>
  </si>
  <si>
    <t>M3K6</t>
  </si>
  <si>
    <t>O95382</t>
  </si>
  <si>
    <t>Q9WTR2</t>
  </si>
  <si>
    <t>MAP3K7</t>
  </si>
  <si>
    <t>M3K7</t>
  </si>
  <si>
    <t>O43318</t>
  </si>
  <si>
    <t>Q62073</t>
  </si>
  <si>
    <t>MAP3K8</t>
  </si>
  <si>
    <t>M3K8</t>
  </si>
  <si>
    <t>P41279</t>
  </si>
  <si>
    <t>Q07174</t>
  </si>
  <si>
    <t>MAP3K9</t>
  </si>
  <si>
    <t>M3K9</t>
  </si>
  <si>
    <t>P80192</t>
  </si>
  <si>
    <t>Q3U1V8</t>
  </si>
  <si>
    <t>MAP4K1</t>
  </si>
  <si>
    <t>M4K1</t>
  </si>
  <si>
    <t>Q92918</t>
  </si>
  <si>
    <t>P70218</t>
  </si>
  <si>
    <t>MAP4K2</t>
  </si>
  <si>
    <t>M4K2</t>
  </si>
  <si>
    <t>Q12851</t>
  </si>
  <si>
    <t>Q61161</t>
  </si>
  <si>
    <t>MAP4K3</t>
  </si>
  <si>
    <t>M4K3</t>
  </si>
  <si>
    <t>Q8IVH8</t>
  </si>
  <si>
    <t>Q99JP0</t>
  </si>
  <si>
    <t>MAP4K4</t>
  </si>
  <si>
    <t>M4K4</t>
  </si>
  <si>
    <t>O95819</t>
  </si>
  <si>
    <t>P97820</t>
  </si>
  <si>
    <t>MAP4K5</t>
  </si>
  <si>
    <t>M4K5</t>
  </si>
  <si>
    <t>Q9Y4K4</t>
  </si>
  <si>
    <t>Q8BPM2</t>
  </si>
  <si>
    <t>MINK1</t>
  </si>
  <si>
    <t>Q8N4C8</t>
  </si>
  <si>
    <t>Q9JM52</t>
  </si>
  <si>
    <t>MYO3A</t>
  </si>
  <si>
    <t>Q8NEV4</t>
  </si>
  <si>
    <t>Q8K3H5</t>
  </si>
  <si>
    <t>MYO3B</t>
  </si>
  <si>
    <t>Q8WXR4</t>
  </si>
  <si>
    <t>Q1EG27</t>
  </si>
  <si>
    <t>NRK</t>
  </si>
  <si>
    <t>Q7Z2Y5</t>
  </si>
  <si>
    <t>Q9R0G8</t>
  </si>
  <si>
    <t>OXSR1</t>
  </si>
  <si>
    <t>O95747</t>
  </si>
  <si>
    <t>Q6P9R2</t>
  </si>
  <si>
    <t>PAK1</t>
  </si>
  <si>
    <t>Q13153</t>
  </si>
  <si>
    <t>O88643</t>
  </si>
  <si>
    <t>PAK2</t>
  </si>
  <si>
    <t>Q13177</t>
  </si>
  <si>
    <t>Q8CIN4</t>
  </si>
  <si>
    <t>PAK3</t>
  </si>
  <si>
    <t>O75914</t>
  </si>
  <si>
    <t>Q61036</t>
  </si>
  <si>
    <t>PAK4</t>
  </si>
  <si>
    <t>O96013</t>
  </si>
  <si>
    <t>Q8BTW9</t>
  </si>
  <si>
    <t>PAK5</t>
  </si>
  <si>
    <t>Q9P286</t>
  </si>
  <si>
    <t>Q8C015</t>
  </si>
  <si>
    <t>PAK6</t>
  </si>
  <si>
    <t>Q9NQU5</t>
  </si>
  <si>
    <t>Q3ULB5</t>
  </si>
  <si>
    <t>PBK</t>
  </si>
  <si>
    <t>TOPK</t>
  </si>
  <si>
    <t>Q96KB5</t>
  </si>
  <si>
    <t>Q9JJ78</t>
  </si>
  <si>
    <t>SLK</t>
  </si>
  <si>
    <t>Q9H2G2</t>
  </si>
  <si>
    <t>O54988</t>
  </si>
  <si>
    <t>STK10</t>
  </si>
  <si>
    <t>O94804</t>
  </si>
  <si>
    <t>O55098</t>
  </si>
  <si>
    <t>STK24</t>
  </si>
  <si>
    <t>Q9Y6E0</t>
  </si>
  <si>
    <t>Q99KH8</t>
  </si>
  <si>
    <t>STK25</t>
  </si>
  <si>
    <t>O00506</t>
  </si>
  <si>
    <t>Q9Z2W1</t>
  </si>
  <si>
    <t>STK26</t>
  </si>
  <si>
    <t>Q9P289</t>
  </si>
  <si>
    <t>Q99JT2</t>
  </si>
  <si>
    <t>STK3</t>
  </si>
  <si>
    <t>Q13188</t>
  </si>
  <si>
    <t>Q9JI10</t>
  </si>
  <si>
    <t>STK39</t>
  </si>
  <si>
    <t>Q9UEW8</t>
  </si>
  <si>
    <t>Q9Z1W9</t>
  </si>
  <si>
    <t>STK4</t>
  </si>
  <si>
    <t>Q13043</t>
  </si>
  <si>
    <t>Q9JI11</t>
  </si>
  <si>
    <t>STRADA</t>
  </si>
  <si>
    <t>STRAA</t>
  </si>
  <si>
    <t>Q7RTN6</t>
  </si>
  <si>
    <t>Q3UUJ4</t>
  </si>
  <si>
    <t>STRADB</t>
  </si>
  <si>
    <t>STRAB</t>
  </si>
  <si>
    <t>Q9C0K7</t>
  </si>
  <si>
    <t>Q8K4T3</t>
  </si>
  <si>
    <t>TAOK1</t>
  </si>
  <si>
    <t>Q7L7X3</t>
  </si>
  <si>
    <t>Q5F2E8</t>
  </si>
  <si>
    <t>TAOK2</t>
  </si>
  <si>
    <t>Q9UL54</t>
  </si>
  <si>
    <t>Q6ZQ29</t>
  </si>
  <si>
    <t>TAOK3</t>
  </si>
  <si>
    <t>Q9H2K8</t>
  </si>
  <si>
    <t>Q8BYC6</t>
  </si>
  <si>
    <t>TNIK</t>
  </si>
  <si>
    <t>Q9UKE5</t>
  </si>
  <si>
    <t>P83510</t>
  </si>
  <si>
    <t>TKL</t>
  </si>
  <si>
    <t>ACVR1</t>
  </si>
  <si>
    <t>Q04771</t>
  </si>
  <si>
    <t>P37172</t>
  </si>
  <si>
    <t>ACVR1B</t>
  </si>
  <si>
    <t>ACV1B</t>
  </si>
  <si>
    <t>P36896</t>
  </si>
  <si>
    <t>Q61271</t>
  </si>
  <si>
    <t>ACVR1C</t>
  </si>
  <si>
    <t>ACV1C</t>
  </si>
  <si>
    <t>Q8NER5</t>
  </si>
  <si>
    <t>Q8K348</t>
  </si>
  <si>
    <t>ACVR2A</t>
  </si>
  <si>
    <t>AVR2A</t>
  </si>
  <si>
    <t>P27037</t>
  </si>
  <si>
    <t>P27038</t>
  </si>
  <si>
    <t>ACVR2B</t>
  </si>
  <si>
    <t>AVR2B</t>
  </si>
  <si>
    <t>Q13705</t>
  </si>
  <si>
    <t>P27040</t>
  </si>
  <si>
    <t>ACVRL1</t>
  </si>
  <si>
    <t>ACVL1</t>
  </si>
  <si>
    <t>P37023</t>
  </si>
  <si>
    <t>Q61288</t>
  </si>
  <si>
    <t>AMHR2</t>
  </si>
  <si>
    <t>Q16671</t>
  </si>
  <si>
    <t>Q8K592</t>
  </si>
  <si>
    <t>ANKK1</t>
  </si>
  <si>
    <t>Q8NFD2</t>
  </si>
  <si>
    <t>Q8BZ25</t>
  </si>
  <si>
    <t>ARAF</t>
  </si>
  <si>
    <t>P10398</t>
  </si>
  <si>
    <t>P04627</t>
  </si>
  <si>
    <t>BMPR1A</t>
  </si>
  <si>
    <t>BMR1A</t>
  </si>
  <si>
    <t>P36894</t>
  </si>
  <si>
    <t>P36895</t>
  </si>
  <si>
    <t>BMPR1B</t>
  </si>
  <si>
    <t>BMR1B</t>
  </si>
  <si>
    <t>O00238</t>
  </si>
  <si>
    <t>P36898</t>
  </si>
  <si>
    <t>BMPR2</t>
  </si>
  <si>
    <t>Q13873</t>
  </si>
  <si>
    <t>O35607</t>
  </si>
  <si>
    <t>BRAF</t>
  </si>
  <si>
    <t>P15056</t>
  </si>
  <si>
    <t>P28028</t>
  </si>
  <si>
    <t>ILK</t>
  </si>
  <si>
    <t>Q13418</t>
  </si>
  <si>
    <t>O55222</t>
  </si>
  <si>
    <t>IRAK1</t>
  </si>
  <si>
    <t>P51617</t>
  </si>
  <si>
    <t>Q62406</t>
  </si>
  <si>
    <t>IRAK2</t>
  </si>
  <si>
    <t>O43187</t>
  </si>
  <si>
    <t>Q8CFA1</t>
  </si>
  <si>
    <t>IRAK3</t>
  </si>
  <si>
    <t>Q9Y616</t>
  </si>
  <si>
    <t>Q8K4B2</t>
  </si>
  <si>
    <t>IRAK4</t>
  </si>
  <si>
    <t>Q9NWZ3</t>
  </si>
  <si>
    <t>Q8R4K2</t>
  </si>
  <si>
    <t>KSR1</t>
  </si>
  <si>
    <t>Q8IVT5</t>
  </si>
  <si>
    <t>Q61097</t>
  </si>
  <si>
    <t>KSR2</t>
  </si>
  <si>
    <t>Q6VAB6</t>
  </si>
  <si>
    <t>Q3UVC0</t>
  </si>
  <si>
    <t>LIMK1</t>
  </si>
  <si>
    <t>P53667</t>
  </si>
  <si>
    <t>P53668</t>
  </si>
  <si>
    <t>LIMK2</t>
  </si>
  <si>
    <t>P53671</t>
  </si>
  <si>
    <t>O54785</t>
  </si>
  <si>
    <t>LRRK1</t>
  </si>
  <si>
    <t>Q38SD2</t>
  </si>
  <si>
    <t>Q3UHC2</t>
  </si>
  <si>
    <t>LRRK2</t>
  </si>
  <si>
    <t>Q5S007</t>
  </si>
  <si>
    <t>Q5S006</t>
  </si>
  <si>
    <t>RAF1</t>
  </si>
  <si>
    <t>P04049</t>
  </si>
  <si>
    <t>Q99N57</t>
  </si>
  <si>
    <t>RIPK1</t>
  </si>
  <si>
    <t>Q13546</t>
  </si>
  <si>
    <t>Q60855</t>
  </si>
  <si>
    <t>RIPK2</t>
  </si>
  <si>
    <t>O43353</t>
  </si>
  <si>
    <t>P58801</t>
  </si>
  <si>
    <t>RIPK3</t>
  </si>
  <si>
    <t>Q9Y572</t>
  </si>
  <si>
    <t>Q9QZL0</t>
  </si>
  <si>
    <t>RIPK4</t>
  </si>
  <si>
    <t>P57078</t>
  </si>
  <si>
    <t>Q9ERK0</t>
  </si>
  <si>
    <t>TESK1</t>
  </si>
  <si>
    <t>Q15569</t>
  </si>
  <si>
    <t>O70146</t>
  </si>
  <si>
    <t>TESK2</t>
  </si>
  <si>
    <t>Q96S53</t>
  </si>
  <si>
    <t>Q8VCT9</t>
  </si>
  <si>
    <t>TGFBR1</t>
  </si>
  <si>
    <t>TGFR1</t>
  </si>
  <si>
    <t>P36897</t>
  </si>
  <si>
    <t>Q64729</t>
  </si>
  <si>
    <t>TGFBR2</t>
  </si>
  <si>
    <t>TGFR2</t>
  </si>
  <si>
    <t>P37173</t>
  </si>
  <si>
    <t>Q62312</t>
  </si>
  <si>
    <t>TNNI3K</t>
  </si>
  <si>
    <t>TNI3K</t>
  </si>
  <si>
    <t>Q59H18</t>
  </si>
  <si>
    <t>Q5GIG6</t>
  </si>
  <si>
    <t>Tyr</t>
  </si>
  <si>
    <t>proteinkinasefamily</t>
  </si>
  <si>
    <t>AATK</t>
  </si>
  <si>
    <t>LMTK1</t>
  </si>
  <si>
    <t>Q6ZMQ8</t>
  </si>
  <si>
    <t>Q80YE4</t>
  </si>
  <si>
    <t>ABL1</t>
  </si>
  <si>
    <t>P00519</t>
  </si>
  <si>
    <t>P00520</t>
  </si>
  <si>
    <t>ABL2</t>
  </si>
  <si>
    <t>P42684</t>
  </si>
  <si>
    <t>Q4JIM5</t>
  </si>
  <si>
    <t>ALK</t>
  </si>
  <si>
    <t>Q9UM73</t>
  </si>
  <si>
    <t>P97793</t>
  </si>
  <si>
    <t>AXL</t>
  </si>
  <si>
    <t>UFO</t>
  </si>
  <si>
    <t>P30530</t>
  </si>
  <si>
    <t>Q00993</t>
  </si>
  <si>
    <t>BLK</t>
  </si>
  <si>
    <t>P51451</t>
  </si>
  <si>
    <t>P16277</t>
  </si>
  <si>
    <t>BMX</t>
  </si>
  <si>
    <t>P51813</t>
  </si>
  <si>
    <t>P97504</t>
  </si>
  <si>
    <t>BTK</t>
  </si>
  <si>
    <t>Q06187</t>
  </si>
  <si>
    <t>P35991</t>
  </si>
  <si>
    <t>CSF1R</t>
  </si>
  <si>
    <t>P07333</t>
  </si>
  <si>
    <t>P09581</t>
  </si>
  <si>
    <t>CSK</t>
  </si>
  <si>
    <t>P41240</t>
  </si>
  <si>
    <t>P41241</t>
  </si>
  <si>
    <t>DDR1</t>
  </si>
  <si>
    <t>Q08345</t>
  </si>
  <si>
    <t>Q03146</t>
  </si>
  <si>
    <t>DDR2</t>
  </si>
  <si>
    <t>Q16832</t>
  </si>
  <si>
    <t>Q62371</t>
  </si>
  <si>
    <t>EGFR</t>
  </si>
  <si>
    <t>P00533</t>
  </si>
  <si>
    <t>Q01279</t>
  </si>
  <si>
    <t>EPHA1</t>
  </si>
  <si>
    <t>P21709</t>
  </si>
  <si>
    <t>Q60750</t>
  </si>
  <si>
    <t>EPHA10</t>
  </si>
  <si>
    <t>EPHAA</t>
  </si>
  <si>
    <t>Q5JZY3</t>
  </si>
  <si>
    <t>Q8BYG9</t>
  </si>
  <si>
    <t>EPHA2</t>
  </si>
  <si>
    <t>P29317</t>
  </si>
  <si>
    <t>Q03145</t>
  </si>
  <si>
    <t>EPHA3</t>
  </si>
  <si>
    <t>P29320</t>
  </si>
  <si>
    <t>P29319</t>
  </si>
  <si>
    <t>EPHA4</t>
  </si>
  <si>
    <t>P54764</t>
  </si>
  <si>
    <t>Q03137</t>
  </si>
  <si>
    <t>EPHA5</t>
  </si>
  <si>
    <t>P54756</t>
  </si>
  <si>
    <t>Q60629</t>
  </si>
  <si>
    <t>EPHA6</t>
  </si>
  <si>
    <t>Q9UF33</t>
  </si>
  <si>
    <t>Q62413</t>
  </si>
  <si>
    <t>EPHA7</t>
  </si>
  <si>
    <t>Q15375</t>
  </si>
  <si>
    <t>Q61772</t>
  </si>
  <si>
    <t>EPHA8</t>
  </si>
  <si>
    <t>P29322</t>
  </si>
  <si>
    <t>O09127</t>
  </si>
  <si>
    <t>EPHB1</t>
  </si>
  <si>
    <t>P54762</t>
  </si>
  <si>
    <t>Q8CBF3</t>
  </si>
  <si>
    <t>EPHB2</t>
  </si>
  <si>
    <t>P29323</t>
  </si>
  <si>
    <t>P54763</t>
  </si>
  <si>
    <t>EPHB3</t>
  </si>
  <si>
    <t>P54753</t>
  </si>
  <si>
    <t>P54754</t>
  </si>
  <si>
    <t>EPHB4</t>
  </si>
  <si>
    <t>P54760</t>
  </si>
  <si>
    <t>P54761</t>
  </si>
  <si>
    <t>EPHB6</t>
  </si>
  <si>
    <t>O15197</t>
  </si>
  <si>
    <t>O08644</t>
  </si>
  <si>
    <t>ERBB2</t>
  </si>
  <si>
    <t>P04626</t>
  </si>
  <si>
    <t>P70424</t>
  </si>
  <si>
    <t>ERBB3</t>
  </si>
  <si>
    <t>P21860</t>
  </si>
  <si>
    <t>Q61526</t>
  </si>
  <si>
    <t>ERBB4</t>
  </si>
  <si>
    <t>Q15303</t>
  </si>
  <si>
    <t>Q61527</t>
  </si>
  <si>
    <t>FER</t>
  </si>
  <si>
    <t>P16591</t>
  </si>
  <si>
    <t>P70451</t>
  </si>
  <si>
    <t>FES</t>
  </si>
  <si>
    <t>P07332</t>
  </si>
  <si>
    <t>P16879</t>
  </si>
  <si>
    <t>FGFR1</t>
  </si>
  <si>
    <t>P11362</t>
  </si>
  <si>
    <t>P16092</t>
  </si>
  <si>
    <t>FGFR2</t>
  </si>
  <si>
    <t>P21802</t>
  </si>
  <si>
    <t>P21803</t>
  </si>
  <si>
    <t>FGFR3</t>
  </si>
  <si>
    <t>P22607</t>
  </si>
  <si>
    <t>Q61851</t>
  </si>
  <si>
    <t>FGFR4</t>
  </si>
  <si>
    <t>P22455</t>
  </si>
  <si>
    <t>Q03142</t>
  </si>
  <si>
    <t>FGR</t>
  </si>
  <si>
    <t>P09769</t>
  </si>
  <si>
    <t>P14234</t>
  </si>
  <si>
    <t>FLT1</t>
  </si>
  <si>
    <t>VGFR1</t>
  </si>
  <si>
    <t>P17948</t>
  </si>
  <si>
    <t>P35969</t>
  </si>
  <si>
    <t>FLT3</t>
  </si>
  <si>
    <t>P36888</t>
  </si>
  <si>
    <t>Q00342</t>
  </si>
  <si>
    <t>FLT4</t>
  </si>
  <si>
    <t>VGFR3</t>
  </si>
  <si>
    <t>P35916</t>
  </si>
  <si>
    <t>P35917</t>
  </si>
  <si>
    <t>FRK</t>
  </si>
  <si>
    <t>P42685</t>
  </si>
  <si>
    <t>Q922K9</t>
  </si>
  <si>
    <t>FYN</t>
  </si>
  <si>
    <t>P06241</t>
  </si>
  <si>
    <t>P39688</t>
  </si>
  <si>
    <t>HCK</t>
  </si>
  <si>
    <t>P08631</t>
  </si>
  <si>
    <t>P08103</t>
  </si>
  <si>
    <t>IGF1R</t>
  </si>
  <si>
    <t>P08069</t>
  </si>
  <si>
    <t>Q60751</t>
  </si>
  <si>
    <t>INSR</t>
  </si>
  <si>
    <t>P06213</t>
  </si>
  <si>
    <t>P15208</t>
  </si>
  <si>
    <t>INSRR</t>
  </si>
  <si>
    <t>P14616</t>
  </si>
  <si>
    <t>Q9WTL4</t>
  </si>
  <si>
    <t>ITK</t>
  </si>
  <si>
    <t>Q08881</t>
  </si>
  <si>
    <t>Q03526</t>
  </si>
  <si>
    <t>JAK1</t>
  </si>
  <si>
    <t>P23458</t>
  </si>
  <si>
    <t>P52332</t>
  </si>
  <si>
    <t>JAK2</t>
  </si>
  <si>
    <t>O60674</t>
  </si>
  <si>
    <t>Q62120</t>
  </si>
  <si>
    <t>JAK3</t>
  </si>
  <si>
    <t>P52333</t>
  </si>
  <si>
    <t>Q62137</t>
  </si>
  <si>
    <t>KDR</t>
  </si>
  <si>
    <t>VGFR2</t>
  </si>
  <si>
    <t>P35968</t>
  </si>
  <si>
    <t>P35918</t>
  </si>
  <si>
    <t>KIT</t>
  </si>
  <si>
    <t>P10721</t>
  </si>
  <si>
    <t>P05532</t>
  </si>
  <si>
    <t>LCK</t>
  </si>
  <si>
    <t>P06239</t>
  </si>
  <si>
    <t>P06240</t>
  </si>
  <si>
    <t>LMTK2</t>
  </si>
  <si>
    <t>Q8IWU2</t>
  </si>
  <si>
    <t>Q3TYD6</t>
  </si>
  <si>
    <t>LMTK3</t>
  </si>
  <si>
    <t>Q96Q04</t>
  </si>
  <si>
    <t>Q5XJV6</t>
  </si>
  <si>
    <t>LTK</t>
  </si>
  <si>
    <t>P29376</t>
  </si>
  <si>
    <t>P08923</t>
  </si>
  <si>
    <t>LYN</t>
  </si>
  <si>
    <t>P07948</t>
  </si>
  <si>
    <t>P25911</t>
  </si>
  <si>
    <t>MATK</t>
  </si>
  <si>
    <t>P42679</t>
  </si>
  <si>
    <t>P41242</t>
  </si>
  <si>
    <t>MERTK</t>
  </si>
  <si>
    <t>Q12866</t>
  </si>
  <si>
    <t>Q60805</t>
  </si>
  <si>
    <t>MET</t>
  </si>
  <si>
    <t>P08581</t>
  </si>
  <si>
    <t>P16056</t>
  </si>
  <si>
    <t>MST1R</t>
  </si>
  <si>
    <t>RON</t>
  </si>
  <si>
    <t>Q04912</t>
  </si>
  <si>
    <t>Q62190</t>
  </si>
  <si>
    <t>MUSK</t>
  </si>
  <si>
    <t>O15146</t>
  </si>
  <si>
    <t>Q61006</t>
  </si>
  <si>
    <t>NTRK1</t>
  </si>
  <si>
    <t>P04629</t>
  </si>
  <si>
    <t>Q3UFB7</t>
  </si>
  <si>
    <t>NTRK2</t>
  </si>
  <si>
    <t>Q16620</t>
  </si>
  <si>
    <t>P15209</t>
  </si>
  <si>
    <t>NTRK3</t>
  </si>
  <si>
    <t>Q16288</t>
  </si>
  <si>
    <t>Q6VNS1</t>
  </si>
  <si>
    <t>PDGFRA</t>
  </si>
  <si>
    <t>PGFRA</t>
  </si>
  <si>
    <t>P16234</t>
  </si>
  <si>
    <t>P26618</t>
  </si>
  <si>
    <t>PDGFRB</t>
  </si>
  <si>
    <t>PGFRB</t>
  </si>
  <si>
    <t>P09619</t>
  </si>
  <si>
    <t>P05622</t>
  </si>
  <si>
    <t>PTK2</t>
  </si>
  <si>
    <t>FAK1</t>
  </si>
  <si>
    <t>Q05397</t>
  </si>
  <si>
    <t>P34152</t>
  </si>
  <si>
    <t>PTK2B</t>
  </si>
  <si>
    <t>FAK2</t>
  </si>
  <si>
    <t>Q14289</t>
  </si>
  <si>
    <t>Q9QVP9</t>
  </si>
  <si>
    <t>PTK6</t>
  </si>
  <si>
    <t>Q13882</t>
  </si>
  <si>
    <t>Q64434</t>
  </si>
  <si>
    <t>PTK7</t>
  </si>
  <si>
    <t>Q13308</t>
  </si>
  <si>
    <t>Q8BKG3</t>
  </si>
  <si>
    <t>RET</t>
  </si>
  <si>
    <t>P07949</t>
  </si>
  <si>
    <t>P35546</t>
  </si>
  <si>
    <t>ROR1</t>
  </si>
  <si>
    <t>Q01973</t>
  </si>
  <si>
    <t>Q9Z139</t>
  </si>
  <si>
    <t>ROR2</t>
  </si>
  <si>
    <t>Q01974</t>
  </si>
  <si>
    <t>Q9Z138</t>
  </si>
  <si>
    <t>ROS1</t>
  </si>
  <si>
    <t>P08922</t>
  </si>
  <si>
    <t>Q78DX7</t>
  </si>
  <si>
    <t>RYK</t>
  </si>
  <si>
    <t>P34925</t>
  </si>
  <si>
    <t>Q01887</t>
  </si>
  <si>
    <t>SRC</t>
  </si>
  <si>
    <t>P12931</t>
  </si>
  <si>
    <t>P05480</t>
  </si>
  <si>
    <t>SRMS</t>
  </si>
  <si>
    <t>Q9H3Y6</t>
  </si>
  <si>
    <t>Q62270</t>
  </si>
  <si>
    <t>STYK1</t>
  </si>
  <si>
    <t>Q6J9G0</t>
  </si>
  <si>
    <t>Q6J9G1</t>
  </si>
  <si>
    <t>SYK</t>
  </si>
  <si>
    <t>KSYK</t>
  </si>
  <si>
    <t>P43405</t>
  </si>
  <si>
    <t>P48025</t>
  </si>
  <si>
    <t>Smok1</t>
  </si>
  <si>
    <t>SMOK1</t>
  </si>
  <si>
    <t>Q9QYZ4</t>
  </si>
  <si>
    <t>Smoktcr</t>
  </si>
  <si>
    <t>SMKTR</t>
  </si>
  <si>
    <t>A2KF29</t>
  </si>
  <si>
    <t>TEC</t>
  </si>
  <si>
    <t>P42680</t>
  </si>
  <si>
    <t>P24604</t>
  </si>
  <si>
    <t>TEK</t>
  </si>
  <si>
    <t>TIE2</t>
  </si>
  <si>
    <t>Q02763</t>
  </si>
  <si>
    <t>Q02858</t>
  </si>
  <si>
    <t>TIE1</t>
  </si>
  <si>
    <t>P35590</t>
  </si>
  <si>
    <t>Q06806</t>
  </si>
  <si>
    <t>TNK1</t>
  </si>
  <si>
    <t>Q13470</t>
  </si>
  <si>
    <t>Q99ML2</t>
  </si>
  <si>
    <t>TNK2</t>
  </si>
  <si>
    <t>ACK1</t>
  </si>
  <si>
    <t>Q07912</t>
  </si>
  <si>
    <t>O54967</t>
  </si>
  <si>
    <t>TXK</t>
  </si>
  <si>
    <t>P42681</t>
  </si>
  <si>
    <t>P42682</t>
  </si>
  <si>
    <t>TYK2</t>
  </si>
  <si>
    <t>P29597</t>
  </si>
  <si>
    <t>Q9R117</t>
  </si>
  <si>
    <t>TYRO3</t>
  </si>
  <si>
    <t>Q06418</t>
  </si>
  <si>
    <t>P55144</t>
  </si>
  <si>
    <t>YES1</t>
  </si>
  <si>
    <t>YES</t>
  </si>
  <si>
    <t>P07947</t>
  </si>
  <si>
    <t>Q04736</t>
  </si>
  <si>
    <t>ZAP70</t>
  </si>
  <si>
    <t>P43403</t>
  </si>
  <si>
    <t>P43404</t>
  </si>
  <si>
    <t>Other</t>
  </si>
  <si>
    <t>AAK1</t>
  </si>
  <si>
    <t>Q2M2I8</t>
  </si>
  <si>
    <t>Q3UHJ0</t>
  </si>
  <si>
    <t>AURKA</t>
  </si>
  <si>
    <t>O14965</t>
  </si>
  <si>
    <t>P97477</t>
  </si>
  <si>
    <t>AURKB</t>
  </si>
  <si>
    <t>Q96GD4</t>
  </si>
  <si>
    <t>O70126</t>
  </si>
  <si>
    <t>AURKC</t>
  </si>
  <si>
    <t>Q9UQB9</t>
  </si>
  <si>
    <t>O88445</t>
  </si>
  <si>
    <t>BMP2K</t>
  </si>
  <si>
    <t>Q9NSY1</t>
  </si>
  <si>
    <t>Q91Z96</t>
  </si>
  <si>
    <t>BUB1</t>
  </si>
  <si>
    <t>O43683</t>
  </si>
  <si>
    <t>O08901</t>
  </si>
  <si>
    <t>BUB1B</t>
  </si>
  <si>
    <t>O60566</t>
  </si>
  <si>
    <t>Q9Z1S0</t>
  </si>
  <si>
    <t>CAMKK1</t>
  </si>
  <si>
    <t>KKCC1</t>
  </si>
  <si>
    <t>Q8N5S9</t>
  </si>
  <si>
    <t>Q8VBY2</t>
  </si>
  <si>
    <t>CAMKK2</t>
  </si>
  <si>
    <t>KKCC2</t>
  </si>
  <si>
    <t>Q96RR4</t>
  </si>
  <si>
    <t>Q8C078</t>
  </si>
  <si>
    <t>CDC7</t>
  </si>
  <si>
    <t>O00311</t>
  </si>
  <si>
    <t>Q9Z0H0</t>
  </si>
  <si>
    <t>CHUK</t>
  </si>
  <si>
    <t>IKKA</t>
  </si>
  <si>
    <t>O15111</t>
  </si>
  <si>
    <t>Q60680</t>
  </si>
  <si>
    <t>CSNK2A1</t>
  </si>
  <si>
    <t>CSK21</t>
  </si>
  <si>
    <t>P68400</t>
  </si>
  <si>
    <t>Q60737</t>
  </si>
  <si>
    <t>CSNK2A2</t>
  </si>
  <si>
    <t>CSK22</t>
  </si>
  <si>
    <t>P19784</t>
  </si>
  <si>
    <t>O54833</t>
  </si>
  <si>
    <t>CSNK2A3</t>
  </si>
  <si>
    <t>CSK23</t>
  </si>
  <si>
    <t>Q8NEV1</t>
  </si>
  <si>
    <t>DSTYK</t>
  </si>
  <si>
    <t>DUSTY</t>
  </si>
  <si>
    <t>Q6XUX3</t>
  </si>
  <si>
    <t>Q6XUX1</t>
  </si>
  <si>
    <t>EIF2AK1</t>
  </si>
  <si>
    <t>E2AK1</t>
  </si>
  <si>
    <t>Q9BQI3</t>
  </si>
  <si>
    <t>Q9Z2R9</t>
  </si>
  <si>
    <t>EIF2AK2</t>
  </si>
  <si>
    <t>E2AK2</t>
  </si>
  <si>
    <t>P19525</t>
  </si>
  <si>
    <t>Q03963</t>
  </si>
  <si>
    <t>EIF2AK3</t>
  </si>
  <si>
    <t>E2AK3</t>
  </si>
  <si>
    <t>Q9NZJ5</t>
  </si>
  <si>
    <t>Q9Z2B5</t>
  </si>
  <si>
    <t>EIF2AK4</t>
  </si>
  <si>
    <t>E2AK4</t>
  </si>
  <si>
    <t>Q9P2K8</t>
  </si>
  <si>
    <t>Q9QZ05</t>
  </si>
  <si>
    <t>ERN1</t>
  </si>
  <si>
    <t>O75460</t>
  </si>
  <si>
    <t>Q9EQY0</t>
  </si>
  <si>
    <t>ERN2</t>
  </si>
  <si>
    <t>Q76MJ5</t>
  </si>
  <si>
    <t>Q9Z2E3</t>
  </si>
  <si>
    <t>GAK</t>
  </si>
  <si>
    <t>O14976</t>
  </si>
  <si>
    <t>Q99KY4</t>
  </si>
  <si>
    <t>HASPIN</t>
  </si>
  <si>
    <t>HASP</t>
  </si>
  <si>
    <t>Q8TF76</t>
  </si>
  <si>
    <t>Q9Z0R0</t>
  </si>
  <si>
    <t>IKBKB</t>
  </si>
  <si>
    <t>IKKB</t>
  </si>
  <si>
    <t>O14920</t>
  </si>
  <si>
    <t>O88351</t>
  </si>
  <si>
    <t>IKBKE</t>
  </si>
  <si>
    <t>IKKE</t>
  </si>
  <si>
    <t>Q14164</t>
  </si>
  <si>
    <t>Q9R0T8</t>
  </si>
  <si>
    <t>MLKL</t>
  </si>
  <si>
    <t>Q8NB16</t>
  </si>
  <si>
    <t>Q9D2Y4</t>
  </si>
  <si>
    <t>MOS</t>
  </si>
  <si>
    <t>P00540</t>
  </si>
  <si>
    <t>P00536</t>
  </si>
  <si>
    <t>NRBP1</t>
  </si>
  <si>
    <t>NRBP</t>
  </si>
  <si>
    <t>Q9UHY1</t>
  </si>
  <si>
    <t>Q99J45</t>
  </si>
  <si>
    <t>NRBP2</t>
  </si>
  <si>
    <t>Q9NSY0</t>
  </si>
  <si>
    <t>Q91V36</t>
  </si>
  <si>
    <t>PAN3</t>
  </si>
  <si>
    <t>Q58A45</t>
  </si>
  <si>
    <t>Q640Q5</t>
  </si>
  <si>
    <t>PDIK1L</t>
  </si>
  <si>
    <t>PDK1L</t>
  </si>
  <si>
    <t>Q8N165</t>
  </si>
  <si>
    <t>Q8QZR7</t>
  </si>
  <si>
    <t>PEAK1</t>
  </si>
  <si>
    <t>Q9H792</t>
  </si>
  <si>
    <t>Q69Z38</t>
  </si>
  <si>
    <t>PEAK3</t>
  </si>
  <si>
    <t>Q6ZS72</t>
  </si>
  <si>
    <t>PIK3R4</t>
  </si>
  <si>
    <t>PI3R4</t>
  </si>
  <si>
    <t>Q99570</t>
  </si>
  <si>
    <t>Q8VD65</t>
  </si>
  <si>
    <t>PINK1</t>
  </si>
  <si>
    <t>Q9BXM7</t>
  </si>
  <si>
    <t>Q99MQ3</t>
  </si>
  <si>
    <t>PKDCC</t>
  </si>
  <si>
    <t>Q504Y2</t>
  </si>
  <si>
    <t>Q5RJI4</t>
  </si>
  <si>
    <t>PKMYT1</t>
  </si>
  <si>
    <t>PMYT1</t>
  </si>
  <si>
    <t>Q99640</t>
  </si>
  <si>
    <t>Q9ESG9</t>
  </si>
  <si>
    <t>PLK1</t>
  </si>
  <si>
    <t>P53350</t>
  </si>
  <si>
    <t>Q07832</t>
  </si>
  <si>
    <t>PLK2</t>
  </si>
  <si>
    <t>Q9NYY3</t>
  </si>
  <si>
    <t>P53351</t>
  </si>
  <si>
    <t>PLK3</t>
  </si>
  <si>
    <t>Q9H4B4</t>
  </si>
  <si>
    <t>Q60806</t>
  </si>
  <si>
    <t>PLK4</t>
  </si>
  <si>
    <t>O00444</t>
  </si>
  <si>
    <t>Q64702</t>
  </si>
  <si>
    <t>PLK5</t>
  </si>
  <si>
    <t>Q496M5</t>
  </si>
  <si>
    <t>Q4FZD7</t>
  </si>
  <si>
    <t>POMK</t>
  </si>
  <si>
    <t>SG196</t>
  </si>
  <si>
    <t>Q9H5K3</t>
  </si>
  <si>
    <t>Q3TUA9</t>
  </si>
  <si>
    <t>PRAG1</t>
  </si>
  <si>
    <t>Q86YV5</t>
  </si>
  <si>
    <t>Q571I4</t>
  </si>
  <si>
    <t>PXK</t>
  </si>
  <si>
    <t>Q7Z7A4</t>
  </si>
  <si>
    <t>Q8BX57</t>
  </si>
  <si>
    <t>RNASEL</t>
  </si>
  <si>
    <t>RN5A</t>
  </si>
  <si>
    <t>Q05823</t>
  </si>
  <si>
    <t>Q05921</t>
  </si>
  <si>
    <t>RPS6KC1</t>
  </si>
  <si>
    <t>KS6C1</t>
  </si>
  <si>
    <t>Q96S38</t>
  </si>
  <si>
    <t>Q8BLK9</t>
  </si>
  <si>
    <t>RPS6KL1</t>
  </si>
  <si>
    <t>RPKL1</t>
  </si>
  <si>
    <t>Q9Y6S9</t>
  </si>
  <si>
    <t>Q8R2S1</t>
  </si>
  <si>
    <t>RSKR</t>
  </si>
  <si>
    <t>KS6R</t>
  </si>
  <si>
    <t>Q96LW2</t>
  </si>
  <si>
    <t>Q5SYL1</t>
  </si>
  <si>
    <t>SBK1</t>
  </si>
  <si>
    <t>Q52WX2</t>
  </si>
  <si>
    <t>Q8QZX0</t>
  </si>
  <si>
    <t>SBK2</t>
  </si>
  <si>
    <t>P0C263</t>
  </si>
  <si>
    <t>P0C5K1</t>
  </si>
  <si>
    <t>SBK3</t>
  </si>
  <si>
    <t>P0C264</t>
  </si>
  <si>
    <t>P0C5K0</t>
  </si>
  <si>
    <t>SCYL1</t>
  </si>
  <si>
    <t>Q96KG9</t>
  </si>
  <si>
    <t>Q9EQC5</t>
  </si>
  <si>
    <t>SCYL2</t>
  </si>
  <si>
    <t>Q6P3W7</t>
  </si>
  <si>
    <t>Q8CFE4</t>
  </si>
  <si>
    <t>SCYL3</t>
  </si>
  <si>
    <t>PACE1</t>
  </si>
  <si>
    <t>Q8IZE3</t>
  </si>
  <si>
    <t>Q9DBQ7</t>
  </si>
  <si>
    <t>STK16</t>
  </si>
  <si>
    <t>O75716</t>
  </si>
  <si>
    <t>O88697</t>
  </si>
  <si>
    <t>STK31</t>
  </si>
  <si>
    <t>Q9BXU1</t>
  </si>
  <si>
    <t>Q99MW1</t>
  </si>
  <si>
    <t>STK32A</t>
  </si>
  <si>
    <t>ST32A</t>
  </si>
  <si>
    <t>Q8WU08</t>
  </si>
  <si>
    <t>Q8BGW6</t>
  </si>
  <si>
    <t>STK32B</t>
  </si>
  <si>
    <t>ST32B</t>
  </si>
  <si>
    <t>Q9NY57</t>
  </si>
  <si>
    <t>Q9JJX8</t>
  </si>
  <si>
    <t>STK32C</t>
  </si>
  <si>
    <t>ST32C</t>
  </si>
  <si>
    <t>Q86UX6</t>
  </si>
  <si>
    <t>Q8QZV4</t>
  </si>
  <si>
    <t>STK35</t>
  </si>
  <si>
    <t>Q8TDR2</t>
  </si>
  <si>
    <t>Q80ZW0</t>
  </si>
  <si>
    <t>STK36</t>
  </si>
  <si>
    <t>Q9NRP7</t>
  </si>
  <si>
    <t>Q69ZM6</t>
  </si>
  <si>
    <t>STKLD1</t>
  </si>
  <si>
    <t>STKL1</t>
  </si>
  <si>
    <t>Q8NE28</t>
  </si>
  <si>
    <t>Q80YS9</t>
  </si>
  <si>
    <t>TBCK</t>
  </si>
  <si>
    <t>Q8TEA7</t>
  </si>
  <si>
    <t>Q8BM85</t>
  </si>
  <si>
    <t>TBK1</t>
  </si>
  <si>
    <t>Q9UHD2</t>
  </si>
  <si>
    <t>Q9WUN2</t>
  </si>
  <si>
    <t>TEX14</t>
  </si>
  <si>
    <t>Q8IWB6</t>
  </si>
  <si>
    <t>Q7M6U3</t>
  </si>
  <si>
    <t>TLK1</t>
  </si>
  <si>
    <t>Q9UKI8</t>
  </si>
  <si>
    <t>Q8C0V0</t>
  </si>
  <si>
    <t>TLK2</t>
  </si>
  <si>
    <t>Q86UE8</t>
  </si>
  <si>
    <t>O55047</t>
  </si>
  <si>
    <t>TP53RK</t>
  </si>
  <si>
    <t>PRPK</t>
  </si>
  <si>
    <t>Q96S44</t>
  </si>
  <si>
    <t>Q99PW4</t>
  </si>
  <si>
    <t>TTK</t>
  </si>
  <si>
    <t>P33981</t>
  </si>
  <si>
    <t>P35761</t>
  </si>
  <si>
    <t>UHMK1</t>
  </si>
  <si>
    <t>Q8TAS1</t>
  </si>
  <si>
    <t>P97343</t>
  </si>
  <si>
    <t>ULK1</t>
  </si>
  <si>
    <t>O75385</t>
  </si>
  <si>
    <t>O70405</t>
  </si>
  <si>
    <t>ULK2</t>
  </si>
  <si>
    <t>Q8IYT8</t>
  </si>
  <si>
    <t>Q9QY01</t>
  </si>
  <si>
    <t>ULK3</t>
  </si>
  <si>
    <t>Q6PHR2</t>
  </si>
  <si>
    <t>Q3U3Q1</t>
  </si>
  <si>
    <t>ULK4</t>
  </si>
  <si>
    <t>Q96C45</t>
  </si>
  <si>
    <t>Q3V129</t>
  </si>
  <si>
    <t>WEE1</t>
  </si>
  <si>
    <t>P30291</t>
  </si>
  <si>
    <t>P47810</t>
  </si>
  <si>
    <t>WEE2</t>
  </si>
  <si>
    <t>P0C1S8</t>
  </si>
  <si>
    <t>Q66JT0</t>
  </si>
  <si>
    <t>WNK1</t>
  </si>
  <si>
    <t>Q9H4A3</t>
  </si>
  <si>
    <t>P83741</t>
  </si>
  <si>
    <t>WNK2</t>
  </si>
  <si>
    <t>Q9Y3S1</t>
  </si>
  <si>
    <t>Q3UH66</t>
  </si>
  <si>
    <t>WNK3</t>
  </si>
  <si>
    <t>Q9BYP7</t>
  </si>
  <si>
    <t>Q80XP9</t>
  </si>
  <si>
    <t>WNK4</t>
  </si>
  <si>
    <t>Q96J92</t>
  </si>
  <si>
    <t>Q80UE6</t>
  </si>
  <si>
    <t>Atypical:</t>
  </si>
  <si>
    <t>ADCKproteinkinasefamily</t>
  </si>
  <si>
    <t>ADCK1</t>
  </si>
  <si>
    <t>Q86TW2</t>
  </si>
  <si>
    <t>Q9D0L4</t>
  </si>
  <si>
    <t>ADCK2</t>
  </si>
  <si>
    <t>Q7Z695</t>
  </si>
  <si>
    <t>Q6NSR3</t>
  </si>
  <si>
    <t>ADCK5</t>
  </si>
  <si>
    <t>Q3MIX3</t>
  </si>
  <si>
    <t>Q80V03</t>
  </si>
  <si>
    <t>COQ8A</t>
  </si>
  <si>
    <t>Q8NI60</t>
  </si>
  <si>
    <t>Q60936</t>
  </si>
  <si>
    <t>COQ8B</t>
  </si>
  <si>
    <t>Q96D53</t>
  </si>
  <si>
    <t>Q566J8</t>
  </si>
  <si>
    <t>Alpha-typeproteinkinasefamily</t>
  </si>
  <si>
    <t>ALPK1</t>
  </si>
  <si>
    <t>Q96QP1</t>
  </si>
  <si>
    <t>Q9CXB8</t>
  </si>
  <si>
    <t>ALPK2</t>
  </si>
  <si>
    <t>Q86TB3</t>
  </si>
  <si>
    <t>Q91ZB0</t>
  </si>
  <si>
    <t>ALPK3</t>
  </si>
  <si>
    <t>Q96L96</t>
  </si>
  <si>
    <t>Q924C5</t>
  </si>
  <si>
    <t>EEF2K</t>
  </si>
  <si>
    <t>EF2K</t>
  </si>
  <si>
    <t>O00418</t>
  </si>
  <si>
    <t>O08796</t>
  </si>
  <si>
    <t>TRPM6</t>
  </si>
  <si>
    <t>Q9BX84</t>
  </si>
  <si>
    <t>Q8CIR4</t>
  </si>
  <si>
    <t>TRPM7</t>
  </si>
  <si>
    <t>Q96QT4</t>
  </si>
  <si>
    <t>Q923J1</t>
  </si>
  <si>
    <t>FASTproteinkinasefamily</t>
  </si>
  <si>
    <t>FASTK</t>
  </si>
  <si>
    <t>Q14296</t>
  </si>
  <si>
    <t>Q9JIX9</t>
  </si>
  <si>
    <t>PDK/BCKDKproteinkinasefamily</t>
  </si>
  <si>
    <t>BCKDK</t>
  </si>
  <si>
    <t>BCKD</t>
  </si>
  <si>
    <t>O14874</t>
  </si>
  <si>
    <t>O55028</t>
  </si>
  <si>
    <t>PDK1</t>
  </si>
  <si>
    <t>Q15118</t>
  </si>
  <si>
    <t>Q8BFP9</t>
  </si>
  <si>
    <t>PDK2</t>
  </si>
  <si>
    <t>Q15119</t>
  </si>
  <si>
    <t>Q9JK42</t>
  </si>
  <si>
    <t>PDK3</t>
  </si>
  <si>
    <t>Q15120</t>
  </si>
  <si>
    <t>Q922H2</t>
  </si>
  <si>
    <t>PDK4</t>
  </si>
  <si>
    <t>Q16654</t>
  </si>
  <si>
    <t>O70571</t>
  </si>
  <si>
    <t>PI3/PI4-kinasefamily</t>
  </si>
  <si>
    <t>ATM</t>
  </si>
  <si>
    <t>Q13315</t>
  </si>
  <si>
    <t>Q62388</t>
  </si>
  <si>
    <t>ATR</t>
  </si>
  <si>
    <t>Q13535</t>
  </si>
  <si>
    <t>Q9JKK8</t>
  </si>
  <si>
    <t>MTOR</t>
  </si>
  <si>
    <t>P42345</t>
  </si>
  <si>
    <t>Q9JLN9</t>
  </si>
  <si>
    <t>PIK3CA</t>
  </si>
  <si>
    <t>PK3CA</t>
  </si>
  <si>
    <t>P42336</t>
  </si>
  <si>
    <t>P42337</t>
  </si>
  <si>
    <t>PIK3CB</t>
  </si>
  <si>
    <t>PK3CB</t>
  </si>
  <si>
    <t>P42338</t>
  </si>
  <si>
    <t>Q8BTI9</t>
  </si>
  <si>
    <t>PIK3CD</t>
  </si>
  <si>
    <t>PK3CD</t>
  </si>
  <si>
    <t>O00329</t>
  </si>
  <si>
    <t>O35904</t>
  </si>
  <si>
    <t>PIK3CG</t>
  </si>
  <si>
    <t>PK3CG</t>
  </si>
  <si>
    <t>P48736</t>
  </si>
  <si>
    <t>Q9JHG7</t>
  </si>
  <si>
    <t>PRKDC</t>
  </si>
  <si>
    <t>P78527</t>
  </si>
  <si>
    <t>P97313</t>
  </si>
  <si>
    <t>SMG1</t>
  </si>
  <si>
    <t>Q96Q15</t>
  </si>
  <si>
    <t>Q8BKX6</t>
  </si>
  <si>
    <t>RIO-typeSer/Thrkinasefamily</t>
  </si>
  <si>
    <t>RIOK1</t>
  </si>
  <si>
    <t>Q9BRS2</t>
  </si>
  <si>
    <t>Q922Q2</t>
  </si>
  <si>
    <t>RIOK2</t>
  </si>
  <si>
    <t>Q9BVS4</t>
  </si>
  <si>
    <t>Q9CQS5</t>
  </si>
  <si>
    <t>RIOK3</t>
  </si>
  <si>
    <t>O14730</t>
  </si>
  <si>
    <t>Q9DBU3</t>
  </si>
  <si>
    <t>TK or STK</t>
  </si>
  <si>
    <t>Subgroup</t>
  </si>
  <si>
    <t>N/A</t>
  </si>
  <si>
    <t>Index</t>
  </si>
  <si>
    <t>Uniprot_Gene</t>
  </si>
  <si>
    <t>Uniprot_protein_human_id</t>
  </si>
  <si>
    <t>Uniprot_protein_human_name</t>
  </si>
  <si>
    <t>Uniprot_protein_mouse_name</t>
  </si>
  <si>
    <t>Uniprot_protein_mouse_id</t>
  </si>
  <si>
    <t>pkfam_index</t>
  </si>
  <si>
    <t>Chk1/CHEK1</t>
  </si>
  <si>
    <t>ICK</t>
  </si>
  <si>
    <t>MEK1/MAP2K1</t>
  </si>
  <si>
    <t>MKK4/MAP2K4</t>
  </si>
  <si>
    <t>Lmr1</t>
  </si>
  <si>
    <t>Abl</t>
  </si>
  <si>
    <t>Abl/ABL1</t>
  </si>
  <si>
    <t>Arg</t>
  </si>
  <si>
    <t>Axl</t>
  </si>
  <si>
    <t>Etk/BMX</t>
  </si>
  <si>
    <t>FmS/CSFR</t>
  </si>
  <si>
    <t>EphA1</t>
  </si>
  <si>
    <t>EphA2</t>
  </si>
  <si>
    <t>EphA2/EPHA2</t>
  </si>
  <si>
    <t>EphA3</t>
  </si>
  <si>
    <t>EphA4</t>
  </si>
  <si>
    <t>EphA5</t>
  </si>
  <si>
    <t>EphA7</t>
  </si>
  <si>
    <t>EphA8</t>
  </si>
  <si>
    <t>EphB1</t>
  </si>
  <si>
    <t>EphB2</t>
  </si>
  <si>
    <t>EphB3</t>
  </si>
  <si>
    <t>EphB4</t>
  </si>
  <si>
    <t>HER2</t>
  </si>
  <si>
    <t>HER2/ERBB2</t>
  </si>
  <si>
    <t>HER3</t>
  </si>
  <si>
    <t>HER4</t>
  </si>
  <si>
    <t>Fer</t>
  </si>
  <si>
    <t>Fer/FER</t>
  </si>
  <si>
    <t>Fes</t>
  </si>
  <si>
    <t>Fgr</t>
  </si>
  <si>
    <t>Fyn</t>
  </si>
  <si>
    <t>Fyn/FYN</t>
  </si>
  <si>
    <t>InSR</t>
  </si>
  <si>
    <t>IRR</t>
  </si>
  <si>
    <t>JAK1~b</t>
  </si>
  <si>
    <t>VEGFR2/KDR</t>
  </si>
  <si>
    <t>Kit</t>
  </si>
  <si>
    <t>Lck</t>
  </si>
  <si>
    <t>Lck/LCK</t>
  </si>
  <si>
    <t>Lyn</t>
  </si>
  <si>
    <t>CTK</t>
  </si>
  <si>
    <t>Mer</t>
  </si>
  <si>
    <t>Mer/MERTK</t>
  </si>
  <si>
    <t>Met</t>
  </si>
  <si>
    <t>Met/MET</t>
  </si>
  <si>
    <t>Ron</t>
  </si>
  <si>
    <t>TRKA</t>
  </si>
  <si>
    <t>TrkA/NTRK1</t>
  </si>
  <si>
    <t>TRKB</t>
  </si>
  <si>
    <t>TRKC</t>
  </si>
  <si>
    <t>PDGFR[alpha]</t>
  </si>
  <si>
    <t>PDGFR[beta]</t>
  </si>
  <si>
    <t>Brk</t>
  </si>
  <si>
    <t>CCK4/PTK7</t>
  </si>
  <si>
    <t>Ret</t>
  </si>
  <si>
    <t>Ret/RET</t>
  </si>
  <si>
    <t>Ros</t>
  </si>
  <si>
    <t>Src</t>
  </si>
  <si>
    <t>Src/SRC</t>
  </si>
  <si>
    <t>Srm</t>
  </si>
  <si>
    <t>Syk</t>
  </si>
  <si>
    <t>Syk/SYK</t>
  </si>
  <si>
    <t>Tyk2</t>
  </si>
  <si>
    <t>Tyro3/Sky</t>
  </si>
  <si>
    <t>Yes</t>
  </si>
  <si>
    <r>
      <rPr>
        <b/>
        <sz val="11"/>
        <rFont val="Calibri"/>
        <family val="2"/>
      </rPr>
      <t>S. No.</t>
    </r>
  </si>
  <si>
    <r>
      <rPr>
        <b/>
        <sz val="11"/>
        <rFont val="Calibri"/>
        <family val="2"/>
      </rPr>
      <t>Kinase Name</t>
    </r>
  </si>
  <si>
    <r>
      <rPr>
        <b/>
        <sz val="11"/>
        <rFont val="Calibri"/>
        <family val="2"/>
      </rPr>
      <t>Kinase Uniprot ID</t>
    </r>
  </si>
  <si>
    <r>
      <rPr>
        <sz val="11"/>
        <rFont val="Calibri"/>
        <family val="2"/>
      </rPr>
      <t>Abl</t>
    </r>
  </si>
  <si>
    <r>
      <rPr>
        <sz val="11"/>
        <color rgb="FF006FC0"/>
        <rFont val="Calibri"/>
        <family val="2"/>
      </rPr>
      <t>P00519</t>
    </r>
  </si>
  <si>
    <r>
      <rPr>
        <sz val="11"/>
        <rFont val="Calibri"/>
        <family val="2"/>
      </rPr>
      <t>Ack1</t>
    </r>
  </si>
  <si>
    <r>
      <rPr>
        <sz val="11"/>
        <color rgb="FF006FC0"/>
        <rFont val="Calibri"/>
        <family val="2"/>
      </rPr>
      <t>Q07912</t>
    </r>
  </si>
  <si>
    <r>
      <rPr>
        <sz val="11"/>
        <rFont val="Calibri"/>
        <family val="2"/>
      </rPr>
      <t>ADCK1</t>
    </r>
  </si>
  <si>
    <r>
      <rPr>
        <sz val="11"/>
        <color rgb="FF006FC0"/>
        <rFont val="Calibri"/>
        <family val="2"/>
      </rPr>
      <t>Q86TW2</t>
    </r>
  </si>
  <si>
    <r>
      <rPr>
        <sz val="11"/>
        <rFont val="Calibri"/>
        <family val="2"/>
      </rPr>
      <t>ADCK3</t>
    </r>
  </si>
  <si>
    <r>
      <rPr>
        <sz val="11"/>
        <color rgb="FF006FC0"/>
        <rFont val="Calibri"/>
        <family val="2"/>
      </rPr>
      <t>Q8NI60</t>
    </r>
  </si>
  <si>
    <r>
      <rPr>
        <sz val="11"/>
        <rFont val="Calibri"/>
        <family val="2"/>
      </rPr>
      <t>Akt1/PKB[alpha]</t>
    </r>
  </si>
  <si>
    <r>
      <rPr>
        <sz val="11"/>
        <color rgb="FF006FC0"/>
        <rFont val="Calibri"/>
        <family val="2"/>
      </rPr>
      <t>P31749</t>
    </r>
  </si>
  <si>
    <r>
      <rPr>
        <sz val="11"/>
        <rFont val="Calibri"/>
        <family val="2"/>
      </rPr>
      <t>Akt2/PKB[beta]</t>
    </r>
  </si>
  <si>
    <r>
      <rPr>
        <sz val="11"/>
        <color rgb="FF006FC0"/>
        <rFont val="Calibri"/>
        <family val="2"/>
      </rPr>
      <t>P31751</t>
    </r>
  </si>
  <si>
    <r>
      <rPr>
        <sz val="11"/>
        <rFont val="Calibri"/>
        <family val="2"/>
      </rPr>
      <t>ALK</t>
    </r>
  </si>
  <si>
    <r>
      <rPr>
        <sz val="11"/>
        <color rgb="FF006FC0"/>
        <rFont val="Calibri"/>
        <family val="2"/>
      </rPr>
      <t>Q9UM73</t>
    </r>
  </si>
  <si>
    <r>
      <rPr>
        <sz val="11"/>
        <rFont val="Calibri"/>
        <family val="2"/>
      </rPr>
      <t>ALK4</t>
    </r>
  </si>
  <si>
    <r>
      <rPr>
        <sz val="11"/>
        <color rgb="FF006FC0"/>
        <rFont val="Calibri"/>
        <family val="2"/>
      </rPr>
      <t>P36896</t>
    </r>
  </si>
  <si>
    <r>
      <rPr>
        <sz val="11"/>
        <rFont val="Calibri"/>
        <family val="2"/>
      </rPr>
      <t>AlphaK1</t>
    </r>
  </si>
  <si>
    <r>
      <rPr>
        <sz val="11"/>
        <color rgb="FF006FC0"/>
        <rFont val="Calibri"/>
        <family val="2"/>
      </rPr>
      <t>Q96L96</t>
    </r>
  </si>
  <si>
    <r>
      <rPr>
        <sz val="11"/>
        <rFont val="Calibri"/>
        <family val="2"/>
      </rPr>
      <t>AMPK[alpha]1</t>
    </r>
  </si>
  <si>
    <r>
      <rPr>
        <sz val="11"/>
        <color rgb="FF006FC0"/>
        <rFont val="Calibri"/>
        <family val="2"/>
      </rPr>
      <t>Q13131</t>
    </r>
  </si>
  <si>
    <r>
      <rPr>
        <sz val="11"/>
        <rFont val="Calibri"/>
        <family val="2"/>
      </rPr>
      <t>AMPK[alpha]2</t>
    </r>
  </si>
  <si>
    <r>
      <rPr>
        <sz val="11"/>
        <color rgb="FF006FC0"/>
        <rFont val="Calibri"/>
        <family val="2"/>
      </rPr>
      <t>P54646</t>
    </r>
  </si>
  <si>
    <r>
      <rPr>
        <sz val="11"/>
        <rFont val="Calibri"/>
        <family val="2"/>
      </rPr>
      <t>ANP[alpha]</t>
    </r>
  </si>
  <si>
    <r>
      <rPr>
        <sz val="11"/>
        <color rgb="FF006FC0"/>
        <rFont val="Calibri"/>
        <family val="2"/>
      </rPr>
      <t>P16066</t>
    </r>
  </si>
  <si>
    <r>
      <rPr>
        <sz val="11"/>
        <rFont val="Calibri"/>
        <family val="2"/>
      </rPr>
      <t>ARAF</t>
    </r>
  </si>
  <si>
    <r>
      <rPr>
        <sz val="11"/>
        <color rgb="FF006FC0"/>
        <rFont val="Calibri"/>
        <family val="2"/>
      </rPr>
      <t>P10398</t>
    </r>
  </si>
  <si>
    <r>
      <rPr>
        <sz val="11"/>
        <rFont val="Calibri"/>
        <family val="2"/>
      </rPr>
      <t>Arg</t>
    </r>
  </si>
  <si>
    <r>
      <rPr>
        <sz val="11"/>
        <color rgb="FF006FC0"/>
        <rFont val="Calibri"/>
        <family val="2"/>
      </rPr>
      <t>P42684</t>
    </r>
  </si>
  <si>
    <r>
      <rPr>
        <sz val="11"/>
        <rFont val="Calibri"/>
        <family val="2"/>
      </rPr>
      <t>ASK/MAP3K5</t>
    </r>
  </si>
  <si>
    <r>
      <rPr>
        <sz val="11"/>
        <color rgb="FF006FC0"/>
        <rFont val="Calibri"/>
        <family val="2"/>
      </rPr>
      <t>Q99683</t>
    </r>
  </si>
  <si>
    <r>
      <rPr>
        <sz val="11"/>
        <rFont val="Calibri"/>
        <family val="2"/>
      </rPr>
      <t>ATM</t>
    </r>
  </si>
  <si>
    <r>
      <rPr>
        <sz val="11"/>
        <color rgb="FF006FC0"/>
        <rFont val="Calibri"/>
        <family val="2"/>
      </rPr>
      <t>Q13315</t>
    </r>
  </si>
  <si>
    <r>
      <rPr>
        <sz val="11"/>
        <rFont val="Calibri"/>
        <family val="2"/>
      </rPr>
      <t>ATR</t>
    </r>
  </si>
  <si>
    <r>
      <rPr>
        <sz val="11"/>
        <color rgb="FF006FC0"/>
        <rFont val="Calibri"/>
        <family val="2"/>
      </rPr>
      <t>Q13535</t>
    </r>
  </si>
  <si>
    <r>
      <rPr>
        <sz val="11"/>
        <rFont val="Calibri"/>
        <family val="2"/>
      </rPr>
      <t>AurA/Aur2</t>
    </r>
  </si>
  <si>
    <r>
      <rPr>
        <sz val="11"/>
        <color rgb="FF006FC0"/>
        <rFont val="Calibri"/>
        <family val="2"/>
      </rPr>
      <t>O14965</t>
    </r>
  </si>
  <si>
    <r>
      <rPr>
        <sz val="11"/>
        <rFont val="Calibri"/>
        <family val="2"/>
      </rPr>
      <t>AurB/Aur1</t>
    </r>
  </si>
  <si>
    <r>
      <rPr>
        <sz val="11"/>
        <color rgb="FF006FC0"/>
        <rFont val="Calibri"/>
        <family val="2"/>
      </rPr>
      <t>Q96GD4</t>
    </r>
  </si>
  <si>
    <r>
      <rPr>
        <sz val="11"/>
        <rFont val="Calibri"/>
        <family val="2"/>
      </rPr>
      <t>AurC/Aur3</t>
    </r>
  </si>
  <si>
    <r>
      <rPr>
        <sz val="11"/>
        <color rgb="FF006FC0"/>
        <rFont val="Calibri"/>
        <family val="2"/>
      </rPr>
      <t>Q9UQB9</t>
    </r>
  </si>
  <si>
    <r>
      <rPr>
        <sz val="11"/>
        <rFont val="Calibri"/>
        <family val="2"/>
      </rPr>
      <t>Axl</t>
    </r>
  </si>
  <si>
    <r>
      <rPr>
        <sz val="11"/>
        <color rgb="FF006FC0"/>
        <rFont val="Calibri"/>
        <family val="2"/>
      </rPr>
      <t>P30530</t>
    </r>
  </si>
  <si>
    <r>
      <rPr>
        <sz val="11"/>
        <rFont val="Calibri"/>
        <family val="2"/>
      </rPr>
      <t>BARK1/GRK2</t>
    </r>
  </si>
  <si>
    <r>
      <rPr>
        <sz val="11"/>
        <color rgb="FF006FC0"/>
        <rFont val="Calibri"/>
        <family val="2"/>
      </rPr>
      <t>P25098</t>
    </r>
  </si>
  <si>
    <r>
      <rPr>
        <sz val="11"/>
        <rFont val="Calibri"/>
        <family val="2"/>
      </rPr>
      <t>BIKE</t>
    </r>
  </si>
  <si>
    <r>
      <rPr>
        <sz val="11"/>
        <color rgb="FF006FC0"/>
        <rFont val="Calibri"/>
        <family val="2"/>
      </rPr>
      <t>Q9NSY1</t>
    </r>
  </si>
  <si>
    <r>
      <rPr>
        <sz val="11"/>
        <rFont val="Calibri"/>
        <family val="2"/>
      </rPr>
      <t>BLK</t>
    </r>
  </si>
  <si>
    <r>
      <rPr>
        <sz val="11"/>
        <color rgb="FF006FC0"/>
        <rFont val="Calibri"/>
        <family val="2"/>
      </rPr>
      <t>P51451</t>
    </r>
  </si>
  <si>
    <r>
      <rPr>
        <sz val="11"/>
        <rFont val="Calibri"/>
        <family val="2"/>
      </rPr>
      <t>BMPR1B</t>
    </r>
  </si>
  <si>
    <r>
      <rPr>
        <sz val="11"/>
        <color rgb="FF006FC0"/>
        <rFont val="Calibri"/>
        <family val="2"/>
      </rPr>
      <t>O00238</t>
    </r>
  </si>
  <si>
    <r>
      <rPr>
        <sz val="11"/>
        <rFont val="Calibri"/>
        <family val="2"/>
      </rPr>
      <t>BRAF</t>
    </r>
  </si>
  <si>
    <r>
      <rPr>
        <sz val="11"/>
        <color rgb="FF006FC0"/>
        <rFont val="Calibri"/>
        <family val="2"/>
      </rPr>
      <t>P15056</t>
    </r>
  </si>
  <si>
    <r>
      <rPr>
        <sz val="11"/>
        <rFont val="Calibri"/>
        <family val="2"/>
      </rPr>
      <t>Brk</t>
    </r>
  </si>
  <si>
    <r>
      <rPr>
        <sz val="11"/>
        <color rgb="FF006FC0"/>
        <rFont val="Calibri"/>
        <family val="2"/>
      </rPr>
      <t>Q13882</t>
    </r>
  </si>
  <si>
    <r>
      <rPr>
        <sz val="11"/>
        <rFont val="Calibri"/>
        <family val="2"/>
      </rPr>
      <t>BRSK1</t>
    </r>
  </si>
  <si>
    <r>
      <rPr>
        <sz val="11"/>
        <color rgb="FF006FC0"/>
        <rFont val="Calibri"/>
        <family val="2"/>
      </rPr>
      <t>Q8TDC3</t>
    </r>
  </si>
  <si>
    <r>
      <rPr>
        <sz val="11"/>
        <rFont val="Calibri"/>
        <family val="2"/>
      </rPr>
      <t>BRSK2</t>
    </r>
  </si>
  <si>
    <r>
      <rPr>
        <sz val="11"/>
        <color rgb="FF006FC0"/>
        <rFont val="Calibri"/>
        <family val="2"/>
      </rPr>
      <t>Q8IWQ3</t>
    </r>
  </si>
  <si>
    <r>
      <rPr>
        <sz val="11"/>
        <rFont val="Calibri"/>
        <family val="2"/>
      </rPr>
      <t>BTK</t>
    </r>
  </si>
  <si>
    <r>
      <rPr>
        <sz val="11"/>
        <color rgb="FF006FC0"/>
        <rFont val="Calibri"/>
        <family val="2"/>
      </rPr>
      <t>Q06187</t>
    </r>
  </si>
  <si>
    <r>
      <rPr>
        <sz val="11"/>
        <rFont val="Calibri"/>
        <family val="2"/>
      </rPr>
      <t>Bub1</t>
    </r>
  </si>
  <si>
    <r>
      <rPr>
        <sz val="11"/>
        <color rgb="FF006FC0"/>
        <rFont val="Calibri"/>
        <family val="2"/>
      </rPr>
      <t>O43683</t>
    </r>
  </si>
  <si>
    <r>
      <rPr>
        <sz val="11"/>
        <rFont val="Calibri"/>
        <family val="2"/>
      </rPr>
      <t>CaMK1[alpha]</t>
    </r>
  </si>
  <si>
    <r>
      <rPr>
        <sz val="11"/>
        <color rgb="FF006FC0"/>
        <rFont val="Calibri"/>
        <family val="2"/>
      </rPr>
      <t>Q14012</t>
    </r>
  </si>
  <si>
    <r>
      <rPr>
        <sz val="11"/>
        <rFont val="Calibri"/>
        <family val="2"/>
      </rPr>
      <t>CaMK2[alpha]</t>
    </r>
  </si>
  <si>
    <r>
      <rPr>
        <sz val="11"/>
        <color rgb="FF006FC0"/>
        <rFont val="Calibri"/>
        <family val="2"/>
      </rPr>
      <t>Q9UQM7</t>
    </r>
  </si>
  <si>
    <r>
      <rPr>
        <sz val="11"/>
        <rFont val="Calibri"/>
        <family val="2"/>
      </rPr>
      <t>CaMK2[beta]</t>
    </r>
  </si>
  <si>
    <r>
      <rPr>
        <sz val="11"/>
        <color rgb="FF006FC0"/>
        <rFont val="Calibri"/>
        <family val="2"/>
      </rPr>
      <t>Q13554</t>
    </r>
  </si>
  <si>
    <r>
      <rPr>
        <sz val="11"/>
        <rFont val="Calibri"/>
        <family val="2"/>
      </rPr>
      <t>CaMK2[delta]</t>
    </r>
  </si>
  <si>
    <r>
      <rPr>
        <sz val="11"/>
        <color rgb="FF006FC0"/>
        <rFont val="Calibri"/>
        <family val="2"/>
      </rPr>
      <t>Q13557</t>
    </r>
  </si>
  <si>
    <r>
      <rPr>
        <sz val="11"/>
        <rFont val="Calibri"/>
        <family val="2"/>
      </rPr>
      <t>CaMK2[gamma]</t>
    </r>
  </si>
  <si>
    <r>
      <rPr>
        <sz val="11"/>
        <color rgb="FF006FC0"/>
        <rFont val="Calibri"/>
        <family val="2"/>
      </rPr>
      <t>Q5SWX3</t>
    </r>
  </si>
  <si>
    <r>
      <rPr>
        <sz val="11"/>
        <rFont val="Calibri"/>
        <family val="2"/>
      </rPr>
      <t>CaMK4</t>
    </r>
  </si>
  <si>
    <r>
      <rPr>
        <sz val="11"/>
        <color rgb="FF006FC0"/>
        <rFont val="Calibri"/>
        <family val="2"/>
      </rPr>
      <t>Q16566</t>
    </r>
  </si>
  <si>
    <r>
      <rPr>
        <sz val="11"/>
        <rFont val="Calibri"/>
        <family val="2"/>
      </rPr>
      <t>CAMKK2</t>
    </r>
  </si>
  <si>
    <r>
      <rPr>
        <sz val="11"/>
        <color rgb="FF006FC0"/>
        <rFont val="Calibri"/>
        <family val="2"/>
      </rPr>
      <t>Q96RR4</t>
    </r>
  </si>
  <si>
    <r>
      <rPr>
        <sz val="11"/>
        <rFont val="Calibri"/>
        <family val="2"/>
      </rPr>
      <t>CASK</t>
    </r>
  </si>
  <si>
    <r>
      <rPr>
        <sz val="11"/>
        <color rgb="FF006FC0"/>
        <rFont val="Calibri"/>
        <family val="2"/>
      </rPr>
      <t>O14936</t>
    </r>
  </si>
  <si>
    <r>
      <rPr>
        <sz val="11"/>
        <rFont val="Calibri"/>
        <family val="2"/>
      </rPr>
      <t>CCK4/PTK7</t>
    </r>
  </si>
  <si>
    <r>
      <rPr>
        <sz val="11"/>
        <color rgb="FF006FC0"/>
        <rFont val="Calibri"/>
        <family val="2"/>
      </rPr>
      <t>Q13308</t>
    </r>
  </si>
  <si>
    <r>
      <rPr>
        <sz val="11"/>
        <rFont val="Calibri"/>
        <family val="2"/>
      </rPr>
      <t>CCRK</t>
    </r>
  </si>
  <si>
    <r>
      <rPr>
        <sz val="11"/>
        <color rgb="FF006FC0"/>
        <rFont val="Calibri"/>
        <family val="2"/>
      </rPr>
      <t>Q8IZL9</t>
    </r>
  </si>
  <si>
    <r>
      <rPr>
        <sz val="11"/>
        <rFont val="Calibri"/>
        <family val="2"/>
      </rPr>
      <t>CDC2/CDK1</t>
    </r>
  </si>
  <si>
    <r>
      <rPr>
        <sz val="11"/>
        <color rgb="FF006FC0"/>
        <rFont val="Calibri"/>
        <family val="2"/>
      </rPr>
      <t>P06493</t>
    </r>
  </si>
  <si>
    <r>
      <rPr>
        <sz val="11"/>
        <rFont val="Calibri"/>
        <family val="2"/>
      </rPr>
      <t>CDC7</t>
    </r>
  </si>
  <si>
    <r>
      <rPr>
        <sz val="11"/>
        <color rgb="FF006FC0"/>
        <rFont val="Calibri"/>
        <family val="2"/>
      </rPr>
      <t>O00311</t>
    </r>
  </si>
  <si>
    <r>
      <rPr>
        <sz val="11"/>
        <rFont val="Calibri"/>
        <family val="2"/>
      </rPr>
      <t>DYRK1A</t>
    </r>
  </si>
  <si>
    <r>
      <rPr>
        <sz val="11"/>
        <color rgb="FF006FC0"/>
        <rFont val="Calibri"/>
        <family val="2"/>
      </rPr>
      <t>Q13627</t>
    </r>
  </si>
  <si>
    <r>
      <rPr>
        <sz val="11"/>
        <rFont val="Calibri"/>
        <family val="2"/>
      </rPr>
      <t>DYRK1B</t>
    </r>
  </si>
  <si>
    <r>
      <rPr>
        <sz val="11"/>
        <color rgb="FF006FC0"/>
        <rFont val="Calibri"/>
        <family val="2"/>
      </rPr>
      <t>Q9Y463</t>
    </r>
  </si>
  <si>
    <r>
      <rPr>
        <sz val="11"/>
        <rFont val="Calibri"/>
        <family val="2"/>
      </rPr>
      <t>DYRK2</t>
    </r>
  </si>
  <si>
    <r>
      <rPr>
        <sz val="11"/>
        <color rgb="FF006FC0"/>
        <rFont val="Calibri"/>
        <family val="2"/>
      </rPr>
      <t>Q92630</t>
    </r>
  </si>
  <si>
    <r>
      <rPr>
        <sz val="11"/>
        <rFont val="Calibri"/>
        <family val="2"/>
      </rPr>
      <t>DYRK3</t>
    </r>
  </si>
  <si>
    <r>
      <rPr>
        <sz val="11"/>
        <color rgb="FF006FC0"/>
        <rFont val="Calibri"/>
        <family val="2"/>
      </rPr>
      <t>O43781</t>
    </r>
  </si>
  <si>
    <r>
      <rPr>
        <sz val="11"/>
        <rFont val="Calibri"/>
        <family val="2"/>
      </rPr>
      <t>DYRK4</t>
    </r>
  </si>
  <si>
    <r>
      <rPr>
        <sz val="11"/>
        <color rgb="FF006FC0"/>
        <rFont val="Calibri"/>
        <family val="2"/>
      </rPr>
      <t>Q9NR20</t>
    </r>
  </si>
  <si>
    <r>
      <rPr>
        <sz val="11"/>
        <rFont val="Calibri"/>
        <family val="2"/>
      </rPr>
      <t>EGFR</t>
    </r>
  </si>
  <si>
    <r>
      <rPr>
        <sz val="11"/>
        <color rgb="FF006FC0"/>
        <rFont val="Calibri"/>
        <family val="2"/>
      </rPr>
      <t>P00533</t>
    </r>
  </si>
  <si>
    <r>
      <rPr>
        <sz val="11"/>
        <rFont val="Calibri"/>
        <family val="2"/>
      </rPr>
      <t>EphA1</t>
    </r>
  </si>
  <si>
    <r>
      <rPr>
        <sz val="11"/>
        <color rgb="FF006FC0"/>
        <rFont val="Calibri"/>
        <family val="2"/>
      </rPr>
      <t>P21709</t>
    </r>
  </si>
  <si>
    <r>
      <rPr>
        <sz val="11"/>
        <rFont val="Calibri"/>
        <family val="2"/>
      </rPr>
      <t>EphA10</t>
    </r>
  </si>
  <si>
    <r>
      <rPr>
        <sz val="11"/>
        <color rgb="FF006FC0"/>
        <rFont val="Calibri"/>
        <family val="2"/>
      </rPr>
      <t>J3KPB5</t>
    </r>
  </si>
  <si>
    <r>
      <rPr>
        <sz val="11"/>
        <rFont val="Calibri"/>
        <family val="2"/>
      </rPr>
      <t>EphA2</t>
    </r>
  </si>
  <si>
    <r>
      <rPr>
        <sz val="11"/>
        <color rgb="FF006FC0"/>
        <rFont val="Calibri"/>
        <family val="2"/>
      </rPr>
      <t>P29317</t>
    </r>
  </si>
  <si>
    <r>
      <rPr>
        <sz val="11"/>
        <rFont val="Calibri"/>
        <family val="2"/>
      </rPr>
      <t>EphA3</t>
    </r>
  </si>
  <si>
    <r>
      <rPr>
        <sz val="11"/>
        <color rgb="FF006FC0"/>
        <rFont val="Calibri"/>
        <family val="2"/>
      </rPr>
      <t>P29320</t>
    </r>
  </si>
  <si>
    <r>
      <rPr>
        <sz val="11"/>
        <rFont val="Calibri"/>
        <family val="2"/>
      </rPr>
      <t>EphA4</t>
    </r>
  </si>
  <si>
    <r>
      <rPr>
        <sz val="11"/>
        <color rgb="FF006FC0"/>
        <rFont val="Calibri"/>
        <family val="2"/>
      </rPr>
      <t>P54764</t>
    </r>
  </si>
  <si>
    <r>
      <rPr>
        <sz val="11"/>
        <rFont val="Calibri"/>
        <family val="2"/>
      </rPr>
      <t>EphA5</t>
    </r>
  </si>
  <si>
    <r>
      <rPr>
        <sz val="11"/>
        <color rgb="FF006FC0"/>
        <rFont val="Calibri"/>
        <family val="2"/>
      </rPr>
      <t>P54756</t>
    </r>
  </si>
  <si>
    <r>
      <rPr>
        <sz val="11"/>
        <rFont val="Calibri"/>
        <family val="2"/>
      </rPr>
      <t>EphA6</t>
    </r>
  </si>
  <si>
    <r>
      <rPr>
        <sz val="11"/>
        <color rgb="FF006FC0"/>
        <rFont val="Calibri"/>
        <family val="2"/>
      </rPr>
      <t>Q9UF33</t>
    </r>
  </si>
  <si>
    <r>
      <rPr>
        <sz val="11"/>
        <rFont val="Calibri"/>
        <family val="2"/>
      </rPr>
      <t>EphA7</t>
    </r>
  </si>
  <si>
    <r>
      <rPr>
        <sz val="11"/>
        <color rgb="FF006FC0"/>
        <rFont val="Calibri"/>
        <family val="2"/>
      </rPr>
      <t>Q15375</t>
    </r>
  </si>
  <si>
    <r>
      <rPr>
        <sz val="11"/>
        <rFont val="Calibri"/>
        <family val="2"/>
      </rPr>
      <t>EphA8</t>
    </r>
  </si>
  <si>
    <r>
      <rPr>
        <sz val="11"/>
        <color rgb="FF006FC0"/>
        <rFont val="Calibri"/>
        <family val="2"/>
      </rPr>
      <t>P29322</t>
    </r>
  </si>
  <si>
    <r>
      <rPr>
        <sz val="11"/>
        <rFont val="Calibri"/>
        <family val="2"/>
      </rPr>
      <t>EphB1</t>
    </r>
  </si>
  <si>
    <r>
      <rPr>
        <sz val="11"/>
        <color rgb="FF006FC0"/>
        <rFont val="Calibri"/>
        <family val="2"/>
      </rPr>
      <t>P54762</t>
    </r>
  </si>
  <si>
    <r>
      <rPr>
        <sz val="11"/>
        <rFont val="Calibri"/>
        <family val="2"/>
      </rPr>
      <t>EphB2</t>
    </r>
  </si>
  <si>
    <r>
      <rPr>
        <sz val="11"/>
        <color rgb="FF006FC0"/>
        <rFont val="Calibri"/>
        <family val="2"/>
      </rPr>
      <t>P29323</t>
    </r>
  </si>
  <si>
    <r>
      <rPr>
        <sz val="11"/>
        <rFont val="Calibri"/>
        <family val="2"/>
      </rPr>
      <t>EphB3</t>
    </r>
  </si>
  <si>
    <r>
      <rPr>
        <sz val="11"/>
        <color rgb="FF006FC0"/>
        <rFont val="Calibri"/>
        <family val="2"/>
      </rPr>
      <t>P54753</t>
    </r>
  </si>
  <si>
    <r>
      <rPr>
        <sz val="11"/>
        <rFont val="Calibri"/>
        <family val="2"/>
      </rPr>
      <t>EphB4</t>
    </r>
  </si>
  <si>
    <r>
      <rPr>
        <sz val="11"/>
        <color rgb="FF006FC0"/>
        <rFont val="Calibri"/>
        <family val="2"/>
      </rPr>
      <t>P54760</t>
    </r>
  </si>
  <si>
    <r>
      <rPr>
        <sz val="11"/>
        <rFont val="Calibri"/>
        <family val="2"/>
      </rPr>
      <t>ERK1</t>
    </r>
  </si>
  <si>
    <r>
      <rPr>
        <sz val="11"/>
        <color rgb="FF006FC0"/>
        <rFont val="Calibri"/>
        <family val="2"/>
      </rPr>
      <t>P27361</t>
    </r>
  </si>
  <si>
    <r>
      <rPr>
        <sz val="11"/>
        <rFont val="Calibri"/>
        <family val="2"/>
      </rPr>
      <t>ERK2</t>
    </r>
  </si>
  <si>
    <r>
      <rPr>
        <sz val="11"/>
        <color rgb="FF006FC0"/>
        <rFont val="Calibri"/>
        <family val="2"/>
      </rPr>
      <t>P28482</t>
    </r>
  </si>
  <si>
    <r>
      <rPr>
        <sz val="11"/>
        <rFont val="Calibri"/>
        <family val="2"/>
      </rPr>
      <t>ERK3</t>
    </r>
  </si>
  <si>
    <r>
      <rPr>
        <sz val="11"/>
        <color rgb="FF006FC0"/>
        <rFont val="Calibri"/>
        <family val="2"/>
      </rPr>
      <t>Q16659</t>
    </r>
  </si>
  <si>
    <r>
      <rPr>
        <sz val="11"/>
        <rFont val="Calibri"/>
        <family val="2"/>
      </rPr>
      <t>ERK4</t>
    </r>
  </si>
  <si>
    <r>
      <rPr>
        <sz val="11"/>
        <color rgb="FF006FC0"/>
        <rFont val="Calibri"/>
        <family val="2"/>
      </rPr>
      <t>P31152</t>
    </r>
  </si>
  <si>
    <r>
      <rPr>
        <sz val="11"/>
        <rFont val="Calibri"/>
        <family val="2"/>
      </rPr>
      <t>ERK5</t>
    </r>
  </si>
  <si>
    <r>
      <rPr>
        <sz val="11"/>
        <color rgb="FF006FC0"/>
        <rFont val="Calibri"/>
        <family val="2"/>
      </rPr>
      <t>Q13164</t>
    </r>
  </si>
  <si>
    <r>
      <rPr>
        <sz val="11"/>
        <rFont val="Calibri"/>
        <family val="2"/>
      </rPr>
      <t>ERK7</t>
    </r>
  </si>
  <si>
    <r>
      <rPr>
        <sz val="11"/>
        <color rgb="FF006FC0"/>
        <rFont val="Calibri"/>
        <family val="2"/>
      </rPr>
      <t>Q8TD08</t>
    </r>
  </si>
  <si>
    <r>
      <rPr>
        <sz val="11"/>
        <rFont val="Calibri"/>
        <family val="2"/>
      </rPr>
      <t>Etk/BMX</t>
    </r>
  </si>
  <si>
    <r>
      <rPr>
        <sz val="11"/>
        <color rgb="FF006FC0"/>
        <rFont val="Calibri"/>
        <family val="2"/>
      </rPr>
      <t>P51813</t>
    </r>
  </si>
  <si>
    <r>
      <rPr>
        <sz val="11"/>
        <rFont val="Calibri"/>
        <family val="2"/>
      </rPr>
      <t>FAK1</t>
    </r>
  </si>
  <si>
    <r>
      <rPr>
        <sz val="11"/>
        <color rgb="FF006FC0"/>
        <rFont val="Calibri"/>
        <family val="2"/>
      </rPr>
      <t>Q05397</t>
    </r>
  </si>
  <si>
    <r>
      <rPr>
        <sz val="11"/>
        <rFont val="Calibri"/>
        <family val="2"/>
      </rPr>
      <t>FAK2</t>
    </r>
  </si>
  <si>
    <r>
      <rPr>
        <sz val="11"/>
        <color rgb="FF006FC0"/>
        <rFont val="Calibri"/>
        <family val="2"/>
      </rPr>
      <t>Q14289</t>
    </r>
  </si>
  <si>
    <r>
      <rPr>
        <sz val="11"/>
        <rFont val="Calibri"/>
        <family val="2"/>
      </rPr>
      <t>Fer</t>
    </r>
  </si>
  <si>
    <r>
      <rPr>
        <sz val="11"/>
        <color rgb="FF006FC0"/>
        <rFont val="Calibri"/>
        <family val="2"/>
      </rPr>
      <t>P16591</t>
    </r>
  </si>
  <si>
    <r>
      <rPr>
        <sz val="11"/>
        <rFont val="Calibri"/>
        <family val="2"/>
      </rPr>
      <t>Fes</t>
    </r>
  </si>
  <si>
    <r>
      <rPr>
        <sz val="11"/>
        <color rgb="FF006FC0"/>
        <rFont val="Calibri"/>
        <family val="2"/>
      </rPr>
      <t>P07332</t>
    </r>
  </si>
  <si>
    <r>
      <rPr>
        <sz val="11"/>
        <rFont val="Calibri"/>
        <family val="2"/>
      </rPr>
      <t>FGFR1</t>
    </r>
  </si>
  <si>
    <r>
      <rPr>
        <sz val="11"/>
        <color rgb="FF006FC0"/>
        <rFont val="Calibri"/>
        <family val="2"/>
      </rPr>
      <t>P11362</t>
    </r>
  </si>
  <si>
    <r>
      <rPr>
        <sz val="11"/>
        <rFont val="Calibri"/>
        <family val="2"/>
      </rPr>
      <t>FGFR2</t>
    </r>
  </si>
  <si>
    <r>
      <rPr>
        <sz val="11"/>
        <color rgb="FF006FC0"/>
        <rFont val="Calibri"/>
        <family val="2"/>
      </rPr>
      <t>P21802</t>
    </r>
  </si>
  <si>
    <r>
      <rPr>
        <sz val="11"/>
        <rFont val="Calibri"/>
        <family val="2"/>
      </rPr>
      <t>FGFR3</t>
    </r>
  </si>
  <si>
    <r>
      <rPr>
        <sz val="11"/>
        <color rgb="FF006FC0"/>
        <rFont val="Calibri"/>
        <family val="2"/>
      </rPr>
      <t>P22607</t>
    </r>
  </si>
  <si>
    <r>
      <rPr>
        <sz val="11"/>
        <rFont val="Calibri"/>
        <family val="2"/>
      </rPr>
      <t>FGFR4</t>
    </r>
  </si>
  <si>
    <r>
      <rPr>
        <sz val="11"/>
        <color rgb="FF006FC0"/>
        <rFont val="Calibri"/>
        <family val="2"/>
      </rPr>
      <t>P22455</t>
    </r>
  </si>
  <si>
    <r>
      <rPr>
        <sz val="11"/>
        <rFont val="Calibri"/>
        <family val="2"/>
      </rPr>
      <t>Fgr</t>
    </r>
  </si>
  <si>
    <r>
      <rPr>
        <sz val="11"/>
        <color rgb="FF006FC0"/>
        <rFont val="Calibri"/>
        <family val="2"/>
      </rPr>
      <t>P09769</t>
    </r>
  </si>
  <si>
    <r>
      <rPr>
        <sz val="11"/>
        <rFont val="Calibri"/>
        <family val="2"/>
      </rPr>
      <t>FLT1</t>
    </r>
  </si>
  <si>
    <r>
      <rPr>
        <sz val="11"/>
        <color rgb="FF006FC0"/>
        <rFont val="Calibri"/>
        <family val="2"/>
      </rPr>
      <t>P17948</t>
    </r>
  </si>
  <si>
    <r>
      <rPr>
        <sz val="11"/>
        <rFont val="Calibri"/>
        <family val="2"/>
      </rPr>
      <t>FLT3</t>
    </r>
  </si>
  <si>
    <r>
      <rPr>
        <sz val="11"/>
        <color rgb="FF006FC0"/>
        <rFont val="Calibri"/>
        <family val="2"/>
      </rPr>
      <t>P36888</t>
    </r>
  </si>
  <si>
    <r>
      <rPr>
        <sz val="11"/>
        <rFont val="Calibri"/>
        <family val="2"/>
      </rPr>
      <t>FLT4</t>
    </r>
  </si>
  <si>
    <r>
      <rPr>
        <sz val="11"/>
        <color rgb="FF006FC0"/>
        <rFont val="Calibri"/>
        <family val="2"/>
      </rPr>
      <t>P35916</t>
    </r>
  </si>
  <si>
    <r>
      <rPr>
        <sz val="11"/>
        <rFont val="Calibri"/>
        <family val="2"/>
      </rPr>
      <t>FmS/CSFR</t>
    </r>
  </si>
  <si>
    <r>
      <rPr>
        <sz val="11"/>
        <color rgb="FF006FC0"/>
        <rFont val="Calibri"/>
        <family val="2"/>
      </rPr>
      <t>P07333</t>
    </r>
  </si>
  <si>
    <r>
      <rPr>
        <sz val="11"/>
        <rFont val="Calibri"/>
        <family val="2"/>
      </rPr>
      <t>FRK</t>
    </r>
  </si>
  <si>
    <r>
      <rPr>
        <sz val="11"/>
        <color rgb="FF006FC0"/>
        <rFont val="Calibri"/>
        <family val="2"/>
      </rPr>
      <t>P42685</t>
    </r>
  </si>
  <si>
    <r>
      <rPr>
        <sz val="11"/>
        <rFont val="Calibri"/>
        <family val="2"/>
      </rPr>
      <t>Fyn</t>
    </r>
  </si>
  <si>
    <r>
      <rPr>
        <sz val="11"/>
        <color rgb="FF006FC0"/>
        <rFont val="Calibri"/>
        <family val="2"/>
      </rPr>
      <t>P06241</t>
    </r>
  </si>
  <si>
    <r>
      <rPr>
        <sz val="11"/>
        <rFont val="Calibri"/>
        <family val="2"/>
      </rPr>
      <t>GAK</t>
    </r>
  </si>
  <si>
    <r>
      <rPr>
        <sz val="11"/>
        <color rgb="FF006FC0"/>
        <rFont val="Calibri"/>
        <family val="2"/>
      </rPr>
      <t>O14976</t>
    </r>
  </si>
  <si>
    <r>
      <rPr>
        <sz val="11"/>
        <rFont val="Calibri"/>
        <family val="2"/>
      </rPr>
      <t>GCK</t>
    </r>
  </si>
  <si>
    <r>
      <rPr>
        <sz val="11"/>
        <color rgb="FF006FC0"/>
        <rFont val="Calibri"/>
        <family val="2"/>
      </rPr>
      <t>P35557</t>
    </r>
  </si>
  <si>
    <r>
      <rPr>
        <sz val="11"/>
        <rFont val="Calibri"/>
        <family val="2"/>
      </rPr>
      <t>GCN2</t>
    </r>
  </si>
  <si>
    <r>
      <rPr>
        <sz val="11"/>
        <color rgb="FF006FC0"/>
        <rFont val="Calibri"/>
        <family val="2"/>
      </rPr>
      <t>Q9P2K8</t>
    </r>
  </si>
  <si>
    <r>
      <rPr>
        <sz val="11"/>
        <rFont val="Calibri"/>
        <family val="2"/>
      </rPr>
      <t>GSK3[alpha]</t>
    </r>
  </si>
  <si>
    <r>
      <rPr>
        <sz val="11"/>
        <color rgb="FF006FC0"/>
        <rFont val="Calibri"/>
        <family val="2"/>
      </rPr>
      <t>P49840</t>
    </r>
  </si>
  <si>
    <r>
      <rPr>
        <sz val="11"/>
        <rFont val="Calibri"/>
        <family val="2"/>
      </rPr>
      <t>LRRK2</t>
    </r>
  </si>
  <si>
    <r>
      <rPr>
        <sz val="11"/>
        <color rgb="FF006FC0"/>
        <rFont val="Calibri"/>
        <family val="2"/>
      </rPr>
      <t>Q5S007</t>
    </r>
  </si>
  <si>
    <r>
      <rPr>
        <sz val="11"/>
        <rFont val="Calibri"/>
        <family val="2"/>
      </rPr>
      <t>LTK</t>
    </r>
  </si>
  <si>
    <r>
      <rPr>
        <sz val="11"/>
        <color rgb="FF006FC0"/>
        <rFont val="Calibri"/>
        <family val="2"/>
      </rPr>
      <t>P29376</t>
    </r>
  </si>
  <si>
    <r>
      <rPr>
        <sz val="11"/>
        <rFont val="Calibri"/>
        <family val="2"/>
      </rPr>
      <t>Lyn</t>
    </r>
  </si>
  <si>
    <r>
      <rPr>
        <sz val="11"/>
        <color rgb="FF006FC0"/>
        <rFont val="Calibri"/>
        <family val="2"/>
      </rPr>
      <t>P07948</t>
    </r>
  </si>
  <si>
    <r>
      <rPr>
        <sz val="11"/>
        <rFont val="Calibri"/>
        <family val="2"/>
      </rPr>
      <t>MAP2K5</t>
    </r>
  </si>
  <si>
    <r>
      <rPr>
        <sz val="11"/>
        <color rgb="FF006FC0"/>
        <rFont val="Calibri"/>
        <family val="2"/>
      </rPr>
      <t>Q13163</t>
    </r>
  </si>
  <si>
    <r>
      <rPr>
        <sz val="11"/>
        <rFont val="Calibri"/>
        <family val="2"/>
      </rPr>
      <t>MAP2K7</t>
    </r>
  </si>
  <si>
    <r>
      <rPr>
        <sz val="11"/>
        <color rgb="FF006FC0"/>
        <rFont val="Calibri"/>
        <family val="2"/>
      </rPr>
      <t>O14733</t>
    </r>
  </si>
  <si>
    <r>
      <rPr>
        <sz val="11"/>
        <rFont val="Calibri"/>
        <family val="2"/>
      </rPr>
      <t>MAP3K4</t>
    </r>
  </si>
  <si>
    <r>
      <rPr>
        <sz val="11"/>
        <color rgb="FF006FC0"/>
        <rFont val="Calibri"/>
        <family val="2"/>
      </rPr>
      <t>Q9Y6R4</t>
    </r>
  </si>
  <si>
    <r>
      <rPr>
        <sz val="11"/>
        <rFont val="Calibri"/>
        <family val="2"/>
      </rPr>
      <t>MAP3K7</t>
    </r>
  </si>
  <si>
    <r>
      <rPr>
        <sz val="11"/>
        <color rgb="FF006FC0"/>
        <rFont val="Calibri"/>
        <family val="2"/>
      </rPr>
      <t>O43318</t>
    </r>
  </si>
  <si>
    <r>
      <rPr>
        <sz val="11"/>
        <rFont val="Calibri"/>
        <family val="2"/>
      </rPr>
      <t>MAPK14</t>
    </r>
  </si>
  <si>
    <r>
      <rPr>
        <sz val="11"/>
        <color rgb="FF006FC0"/>
        <rFont val="Calibri"/>
        <family val="2"/>
      </rPr>
      <t>Q16539</t>
    </r>
  </si>
  <si>
    <r>
      <rPr>
        <sz val="11"/>
        <rFont val="Calibri"/>
        <family val="2"/>
      </rPr>
      <t>MAPKAPK2</t>
    </r>
  </si>
  <si>
    <r>
      <rPr>
        <sz val="11"/>
        <color rgb="FF006FC0"/>
        <rFont val="Calibri"/>
        <family val="2"/>
      </rPr>
      <t>P49137</t>
    </r>
  </si>
  <si>
    <r>
      <rPr>
        <sz val="11"/>
        <rFont val="Calibri"/>
        <family val="2"/>
      </rPr>
      <t>MAPKAPK3</t>
    </r>
  </si>
  <si>
    <r>
      <rPr>
        <sz val="11"/>
        <color rgb="FF006FC0"/>
        <rFont val="Calibri"/>
        <family val="2"/>
      </rPr>
      <t>Q16644</t>
    </r>
  </si>
  <si>
    <r>
      <rPr>
        <sz val="11"/>
        <rFont val="Calibri"/>
        <family val="2"/>
      </rPr>
      <t>MAPKAPK5</t>
    </r>
  </si>
  <si>
    <r>
      <rPr>
        <sz val="11"/>
        <color rgb="FF006FC0"/>
        <rFont val="Calibri"/>
        <family val="2"/>
      </rPr>
      <t>Q8IW41</t>
    </r>
  </si>
  <si>
    <r>
      <rPr>
        <sz val="11"/>
        <rFont val="Calibri"/>
        <family val="2"/>
      </rPr>
      <t>MARK1</t>
    </r>
  </si>
  <si>
    <r>
      <rPr>
        <sz val="11"/>
        <color rgb="FF006FC0"/>
        <rFont val="Calibri"/>
        <family val="2"/>
      </rPr>
      <t>Q9P0L2</t>
    </r>
  </si>
  <si>
    <r>
      <rPr>
        <sz val="11"/>
        <rFont val="Calibri"/>
        <family val="2"/>
      </rPr>
      <t>MARK2</t>
    </r>
  </si>
  <si>
    <r>
      <rPr>
        <sz val="11"/>
        <color rgb="FF006FC0"/>
        <rFont val="Calibri"/>
        <family val="2"/>
      </rPr>
      <t>Q7KZI7</t>
    </r>
  </si>
  <si>
    <r>
      <rPr>
        <sz val="11"/>
        <rFont val="Calibri"/>
        <family val="2"/>
      </rPr>
      <t>MARK3</t>
    </r>
  </si>
  <si>
    <r>
      <rPr>
        <sz val="11"/>
        <color rgb="FF006FC0"/>
        <rFont val="Calibri"/>
        <family val="2"/>
      </rPr>
      <t>P27448</t>
    </r>
  </si>
  <si>
    <r>
      <rPr>
        <sz val="11"/>
        <rFont val="Calibri"/>
        <family val="2"/>
      </rPr>
      <t>MARK4</t>
    </r>
  </si>
  <si>
    <r>
      <rPr>
        <sz val="11"/>
        <color rgb="FF006FC0"/>
        <rFont val="Calibri"/>
        <family val="2"/>
      </rPr>
      <t>Q96L34</t>
    </r>
  </si>
  <si>
    <r>
      <rPr>
        <sz val="11"/>
        <rFont val="Calibri"/>
        <family val="2"/>
      </rPr>
      <t>MEK1/MAP2K1</t>
    </r>
  </si>
  <si>
    <r>
      <rPr>
        <sz val="11"/>
        <color rgb="FF006FC0"/>
        <rFont val="Calibri"/>
        <family val="2"/>
      </rPr>
      <t>Q02750</t>
    </r>
  </si>
  <si>
    <r>
      <rPr>
        <sz val="11"/>
        <rFont val="Calibri"/>
        <family val="2"/>
      </rPr>
      <t>MEK2/MAP2K2</t>
    </r>
  </si>
  <si>
    <r>
      <rPr>
        <sz val="11"/>
        <color rgb="FF006FC0"/>
        <rFont val="Calibri"/>
        <family val="2"/>
      </rPr>
      <t>P36507</t>
    </r>
  </si>
  <si>
    <r>
      <rPr>
        <sz val="11"/>
        <rFont val="Calibri"/>
        <family val="2"/>
      </rPr>
      <t>MEKK1/MAP3K1</t>
    </r>
  </si>
  <si>
    <r>
      <rPr>
        <sz val="11"/>
        <color rgb="FF006FC0"/>
        <rFont val="Calibri"/>
        <family val="2"/>
      </rPr>
      <t>Q13233</t>
    </r>
  </si>
  <si>
    <r>
      <rPr>
        <sz val="11"/>
        <rFont val="Calibri"/>
        <family val="2"/>
      </rPr>
      <t>MEKK6/MAP3K6</t>
    </r>
  </si>
  <si>
    <r>
      <rPr>
        <sz val="11"/>
        <color rgb="FF006FC0"/>
        <rFont val="Calibri"/>
        <family val="2"/>
      </rPr>
      <t>O95382</t>
    </r>
  </si>
  <si>
    <r>
      <rPr>
        <sz val="11"/>
        <rFont val="Calibri"/>
        <family val="2"/>
      </rPr>
      <t>MELK</t>
    </r>
  </si>
  <si>
    <r>
      <rPr>
        <sz val="11"/>
        <color rgb="FF006FC0"/>
        <rFont val="Calibri"/>
        <family val="2"/>
      </rPr>
      <t>Q14680</t>
    </r>
  </si>
  <si>
    <r>
      <rPr>
        <sz val="11"/>
        <rFont val="Calibri"/>
        <family val="2"/>
      </rPr>
      <t>Mer</t>
    </r>
  </si>
  <si>
    <r>
      <rPr>
        <sz val="11"/>
        <color rgb="FF006FC0"/>
        <rFont val="Calibri"/>
        <family val="2"/>
      </rPr>
      <t>Q12866</t>
    </r>
  </si>
  <si>
    <r>
      <rPr>
        <sz val="11"/>
        <rFont val="Calibri"/>
        <family val="2"/>
      </rPr>
      <t>Met</t>
    </r>
  </si>
  <si>
    <r>
      <rPr>
        <sz val="11"/>
        <color rgb="FF006FC0"/>
        <rFont val="Calibri"/>
        <family val="2"/>
      </rPr>
      <t>P08581</t>
    </r>
  </si>
  <si>
    <r>
      <rPr>
        <sz val="11"/>
        <rFont val="Calibri"/>
        <family val="2"/>
      </rPr>
      <t>MINK/ZC3</t>
    </r>
  </si>
  <si>
    <r>
      <rPr>
        <sz val="11"/>
        <color rgb="FF006FC0"/>
        <rFont val="Calibri"/>
        <family val="2"/>
      </rPr>
      <t>Q8N4C8</t>
    </r>
  </si>
  <si>
    <r>
      <rPr>
        <sz val="11"/>
        <rFont val="Calibri"/>
        <family val="2"/>
      </rPr>
      <t>MISR2</t>
    </r>
  </si>
  <si>
    <r>
      <rPr>
        <sz val="11"/>
        <color rgb="FF006FC0"/>
        <rFont val="Calibri"/>
        <family val="2"/>
      </rPr>
      <t>Q16671</t>
    </r>
  </si>
  <si>
    <r>
      <rPr>
        <sz val="11"/>
        <rFont val="Calibri"/>
        <family val="2"/>
      </rPr>
      <t>MKK3/MAP2K3</t>
    </r>
  </si>
  <si>
    <r>
      <rPr>
        <sz val="11"/>
        <color rgb="FF006FC0"/>
        <rFont val="Calibri"/>
        <family val="2"/>
      </rPr>
      <t>P46734</t>
    </r>
  </si>
  <si>
    <r>
      <rPr>
        <sz val="11"/>
        <rFont val="Calibri"/>
        <family val="2"/>
      </rPr>
      <t>MKK6/MAP2K6</t>
    </r>
  </si>
  <si>
    <r>
      <rPr>
        <sz val="11"/>
        <color rgb="FF006FC0"/>
        <rFont val="Calibri"/>
        <family val="2"/>
      </rPr>
      <t>P52564</t>
    </r>
  </si>
  <si>
    <r>
      <rPr>
        <sz val="11"/>
        <rFont val="Calibri"/>
        <family val="2"/>
      </rPr>
      <t>MLK1</t>
    </r>
  </si>
  <si>
    <r>
      <rPr>
        <sz val="11"/>
        <color rgb="FF006FC0"/>
        <rFont val="Calibri"/>
        <family val="2"/>
      </rPr>
      <t>P80192</t>
    </r>
  </si>
  <si>
    <r>
      <rPr>
        <sz val="11"/>
        <rFont val="Calibri"/>
        <family val="2"/>
      </rPr>
      <t>MLK2</t>
    </r>
  </si>
  <si>
    <r>
      <rPr>
        <sz val="11"/>
        <color rgb="FF006FC0"/>
        <rFont val="Calibri"/>
        <family val="2"/>
      </rPr>
      <t>Q02779</t>
    </r>
  </si>
  <si>
    <r>
      <rPr>
        <sz val="11"/>
        <rFont val="Calibri"/>
        <family val="2"/>
      </rPr>
      <t>MLK3</t>
    </r>
  </si>
  <si>
    <r>
      <rPr>
        <sz val="11"/>
        <color rgb="FF006FC0"/>
        <rFont val="Calibri"/>
        <family val="2"/>
      </rPr>
      <t>Q16584</t>
    </r>
  </si>
  <si>
    <r>
      <rPr>
        <sz val="11"/>
        <rFont val="Calibri"/>
        <family val="2"/>
      </rPr>
      <t>MLKL</t>
    </r>
  </si>
  <si>
    <r>
      <rPr>
        <sz val="11"/>
        <color rgb="FF006FC0"/>
        <rFont val="Calibri"/>
        <family val="2"/>
      </rPr>
      <t>Q8NB16</t>
    </r>
  </si>
  <si>
    <r>
      <rPr>
        <sz val="11"/>
        <rFont val="Calibri"/>
        <family val="2"/>
      </rPr>
      <t>MNK1</t>
    </r>
  </si>
  <si>
    <r>
      <rPr>
        <sz val="11"/>
        <color rgb="FF006FC0"/>
        <rFont val="Calibri"/>
        <family val="2"/>
      </rPr>
      <t>Q9BUB5</t>
    </r>
  </si>
  <si>
    <r>
      <rPr>
        <sz val="11"/>
        <rFont val="Calibri"/>
        <family val="2"/>
      </rPr>
      <t>MNK2</t>
    </r>
  </si>
  <si>
    <r>
      <rPr>
        <sz val="11"/>
        <color rgb="FF006FC0"/>
        <rFont val="Calibri"/>
        <family val="2"/>
      </rPr>
      <t>Q9HBH9</t>
    </r>
  </si>
  <si>
    <r>
      <rPr>
        <sz val="11"/>
        <rFont val="Calibri"/>
        <family val="2"/>
      </rPr>
      <t>MOK</t>
    </r>
  </si>
  <si>
    <r>
      <rPr>
        <sz val="11"/>
        <color rgb="FF006FC0"/>
        <rFont val="Calibri"/>
        <family val="2"/>
      </rPr>
      <t>Q9UQ07</t>
    </r>
  </si>
  <si>
    <r>
      <rPr>
        <sz val="11"/>
        <rFont val="Calibri"/>
        <family val="2"/>
      </rPr>
      <t>MOS</t>
    </r>
  </si>
  <si>
    <r>
      <rPr>
        <sz val="11"/>
        <color rgb="FF006FC0"/>
        <rFont val="Calibri"/>
        <family val="2"/>
      </rPr>
      <t>P00540</t>
    </r>
  </si>
  <si>
    <r>
      <rPr>
        <sz val="11"/>
        <rFont val="Calibri"/>
        <family val="2"/>
      </rPr>
      <t>MRCK[alpha]</t>
    </r>
  </si>
  <si>
    <r>
      <rPr>
        <sz val="11"/>
        <color rgb="FF006FC0"/>
        <rFont val="Calibri"/>
        <family val="2"/>
      </rPr>
      <t>Q5VT25</t>
    </r>
  </si>
  <si>
    <r>
      <rPr>
        <sz val="11"/>
        <rFont val="Calibri"/>
        <family val="2"/>
      </rPr>
      <t>MRCK[beta]</t>
    </r>
  </si>
  <si>
    <r>
      <rPr>
        <sz val="11"/>
        <color rgb="FF006FC0"/>
        <rFont val="Calibri"/>
        <family val="2"/>
      </rPr>
      <t>Q9Y5S2</t>
    </r>
  </si>
  <si>
    <r>
      <rPr>
        <sz val="11"/>
        <rFont val="Calibri"/>
        <family val="2"/>
      </rPr>
      <t>MSK1</t>
    </r>
  </si>
  <si>
    <r>
      <rPr>
        <sz val="11"/>
        <color rgb="FF006FC0"/>
        <rFont val="Calibri"/>
        <family val="2"/>
      </rPr>
      <t>O75582</t>
    </r>
  </si>
  <si>
    <r>
      <rPr>
        <sz val="11"/>
        <rFont val="Calibri"/>
        <family val="2"/>
      </rPr>
      <t>MSK2</t>
    </r>
  </si>
  <si>
    <r>
      <rPr>
        <sz val="11"/>
        <color rgb="FF006FC0"/>
        <rFont val="Calibri"/>
        <family val="2"/>
      </rPr>
      <t>O75676</t>
    </r>
  </si>
  <si>
    <r>
      <rPr>
        <sz val="11"/>
        <rFont val="Calibri"/>
        <family val="2"/>
      </rPr>
      <t>MSSK1</t>
    </r>
  </si>
  <si>
    <r>
      <rPr>
        <sz val="11"/>
        <color rgb="FF006FC0"/>
        <rFont val="Calibri"/>
        <family val="2"/>
      </rPr>
      <t>Q9UPE1</t>
    </r>
  </si>
  <si>
    <r>
      <rPr>
        <sz val="11"/>
        <rFont val="Calibri"/>
        <family val="2"/>
      </rPr>
      <t>MST1</t>
    </r>
  </si>
  <si>
    <r>
      <rPr>
        <sz val="11"/>
        <color rgb="FF006FC0"/>
        <rFont val="Calibri"/>
        <family val="2"/>
      </rPr>
      <t>Q13043</t>
    </r>
  </si>
  <si>
    <r>
      <rPr>
        <sz val="11"/>
        <rFont val="Calibri"/>
        <family val="2"/>
      </rPr>
      <t>MST2</t>
    </r>
  </si>
  <si>
    <r>
      <rPr>
        <sz val="11"/>
        <color rgb="FF006FC0"/>
        <rFont val="Calibri"/>
        <family val="2"/>
      </rPr>
      <t>Q13188</t>
    </r>
  </si>
  <si>
    <r>
      <rPr>
        <sz val="11"/>
        <rFont val="Calibri"/>
        <family val="2"/>
      </rPr>
      <t>mTOR/FRAP</t>
    </r>
  </si>
  <si>
    <r>
      <rPr>
        <sz val="11"/>
        <color rgb="FF006FC0"/>
        <rFont val="Calibri"/>
        <family val="2"/>
      </rPr>
      <t>P42345</t>
    </r>
  </si>
  <si>
    <r>
      <rPr>
        <sz val="11"/>
        <rFont val="Calibri"/>
        <family val="2"/>
      </rPr>
      <t>MUSK</t>
    </r>
  </si>
  <si>
    <r>
      <rPr>
        <sz val="11"/>
        <color rgb="FF006FC0"/>
        <rFont val="Calibri"/>
        <family val="2"/>
      </rPr>
      <t>O15146</t>
    </r>
  </si>
  <si>
    <r>
      <rPr>
        <sz val="11"/>
        <rFont val="Calibri"/>
        <family val="2"/>
      </rPr>
      <t>MYO3B</t>
    </r>
  </si>
  <si>
    <r>
      <rPr>
        <sz val="11"/>
        <color rgb="FF006FC0"/>
        <rFont val="Calibri"/>
        <family val="2"/>
      </rPr>
      <t>Q8WXR4</t>
    </r>
  </si>
  <si>
    <r>
      <rPr>
        <sz val="11"/>
        <rFont val="Calibri"/>
        <family val="2"/>
      </rPr>
      <t>MYT1</t>
    </r>
  </si>
  <si>
    <r>
      <rPr>
        <sz val="11"/>
        <color rgb="FF006FC0"/>
        <rFont val="Calibri"/>
        <family val="2"/>
      </rPr>
      <t>Q99640</t>
    </r>
  </si>
  <si>
    <r>
      <rPr>
        <sz val="11"/>
        <rFont val="Calibri"/>
        <family val="2"/>
      </rPr>
      <t>PKC[delta]</t>
    </r>
  </si>
  <si>
    <r>
      <rPr>
        <sz val="11"/>
        <color rgb="FF006FC0"/>
        <rFont val="Calibri"/>
        <family val="2"/>
      </rPr>
      <t>Q05655</t>
    </r>
  </si>
  <si>
    <r>
      <rPr>
        <sz val="11"/>
        <rFont val="Calibri"/>
        <family val="2"/>
      </rPr>
      <t>PKC[epsilon]</t>
    </r>
  </si>
  <si>
    <r>
      <rPr>
        <sz val="11"/>
        <color rgb="FF006FC0"/>
        <rFont val="Calibri"/>
        <family val="2"/>
      </rPr>
      <t>Q02156</t>
    </r>
  </si>
  <si>
    <r>
      <rPr>
        <sz val="11"/>
        <rFont val="Calibri"/>
        <family val="2"/>
      </rPr>
      <t>PKC[eta]</t>
    </r>
  </si>
  <si>
    <r>
      <rPr>
        <sz val="11"/>
        <color rgb="FF006FC0"/>
        <rFont val="Calibri"/>
        <family val="2"/>
      </rPr>
      <t>P24723</t>
    </r>
  </si>
  <si>
    <r>
      <rPr>
        <sz val="11"/>
        <rFont val="Calibri"/>
        <family val="2"/>
      </rPr>
      <t>PKC[gamma]</t>
    </r>
  </si>
  <si>
    <r>
      <rPr>
        <sz val="11"/>
        <color rgb="FF006FC0"/>
        <rFont val="Calibri"/>
        <family val="2"/>
      </rPr>
      <t>P05129</t>
    </r>
  </si>
  <si>
    <r>
      <rPr>
        <sz val="11"/>
        <rFont val="Calibri"/>
        <family val="2"/>
      </rPr>
      <t>PKC[iota]</t>
    </r>
  </si>
  <si>
    <r>
      <rPr>
        <sz val="11"/>
        <color rgb="FF006FC0"/>
        <rFont val="Calibri"/>
        <family val="2"/>
      </rPr>
      <t>P41743</t>
    </r>
  </si>
  <si>
    <r>
      <rPr>
        <sz val="11"/>
        <rFont val="Calibri"/>
        <family val="2"/>
      </rPr>
      <t>PKC[theta]</t>
    </r>
  </si>
  <si>
    <r>
      <rPr>
        <sz val="11"/>
        <color rgb="FF006FC0"/>
        <rFont val="Calibri"/>
        <family val="2"/>
      </rPr>
      <t>Q04759</t>
    </r>
  </si>
  <si>
    <r>
      <rPr>
        <sz val="11"/>
        <rFont val="Calibri"/>
        <family val="2"/>
      </rPr>
      <t>PKC[zeta]</t>
    </r>
  </si>
  <si>
    <r>
      <rPr>
        <sz val="11"/>
        <color rgb="FF006FC0"/>
        <rFont val="Calibri"/>
        <family val="2"/>
      </rPr>
      <t>Q05513</t>
    </r>
  </si>
  <si>
    <r>
      <rPr>
        <sz val="11"/>
        <rFont val="Calibri"/>
        <family val="2"/>
      </rPr>
      <t>PKD1</t>
    </r>
  </si>
  <si>
    <r>
      <rPr>
        <sz val="11"/>
        <color rgb="FF006FC0"/>
        <rFont val="Calibri"/>
        <family val="2"/>
      </rPr>
      <t>Q15139</t>
    </r>
  </si>
  <si>
    <r>
      <rPr>
        <sz val="11"/>
        <rFont val="Calibri"/>
        <family val="2"/>
      </rPr>
      <t>PKD2</t>
    </r>
  </si>
  <si>
    <r>
      <rPr>
        <sz val="11"/>
        <color rgb="FF006FC0"/>
        <rFont val="Calibri"/>
        <family val="2"/>
      </rPr>
      <t>Q9BZL6</t>
    </r>
  </si>
  <si>
    <r>
      <rPr>
        <sz val="11"/>
        <rFont val="Calibri"/>
        <family val="2"/>
      </rPr>
      <t>PKD3</t>
    </r>
  </si>
  <si>
    <r>
      <rPr>
        <sz val="11"/>
        <color rgb="FF006FC0"/>
        <rFont val="Calibri"/>
        <family val="2"/>
      </rPr>
      <t>O94806</t>
    </r>
  </si>
  <si>
    <r>
      <rPr>
        <sz val="11"/>
        <rFont val="Calibri"/>
        <family val="2"/>
      </rPr>
      <t>PKG1</t>
    </r>
  </si>
  <si>
    <r>
      <rPr>
        <sz val="11"/>
        <color rgb="FF006FC0"/>
        <rFont val="Calibri"/>
        <family val="2"/>
      </rPr>
      <t>Q13976</t>
    </r>
  </si>
  <si>
    <r>
      <rPr>
        <sz val="11"/>
        <rFont val="Calibri"/>
        <family val="2"/>
      </rPr>
      <t>PKG2</t>
    </r>
  </si>
  <si>
    <r>
      <rPr>
        <sz val="11"/>
        <color rgb="FF006FC0"/>
        <rFont val="Calibri"/>
        <family val="2"/>
      </rPr>
      <t>Q13237</t>
    </r>
  </si>
  <si>
    <r>
      <rPr>
        <sz val="11"/>
        <rFont val="Calibri"/>
        <family val="2"/>
      </rPr>
      <t>PKM</t>
    </r>
  </si>
  <si>
    <r>
      <rPr>
        <sz val="11"/>
        <color rgb="FF006FC0"/>
        <rFont val="Calibri"/>
        <family val="2"/>
      </rPr>
      <t>P14618</t>
    </r>
  </si>
  <si>
    <r>
      <rPr>
        <sz val="11"/>
        <rFont val="Calibri"/>
        <family val="2"/>
      </rPr>
      <t>PKN1/PRK1</t>
    </r>
  </si>
  <si>
    <r>
      <rPr>
        <sz val="11"/>
        <color rgb="FF006FC0"/>
        <rFont val="Calibri"/>
        <family val="2"/>
      </rPr>
      <t>Q16512</t>
    </r>
  </si>
  <si>
    <r>
      <rPr>
        <sz val="11"/>
        <rFont val="Calibri"/>
        <family val="2"/>
      </rPr>
      <t>PKR</t>
    </r>
  </si>
  <si>
    <r>
      <rPr>
        <sz val="11"/>
        <color rgb="FF006FC0"/>
        <rFont val="Calibri"/>
        <family val="2"/>
      </rPr>
      <t>P19525</t>
    </r>
  </si>
  <si>
    <r>
      <rPr>
        <sz val="11"/>
        <rFont val="Calibri"/>
        <family val="2"/>
      </rPr>
      <t>PLK1</t>
    </r>
  </si>
  <si>
    <r>
      <rPr>
        <sz val="11"/>
        <color rgb="FF006FC0"/>
        <rFont val="Calibri"/>
        <family val="2"/>
      </rPr>
      <t>P53350</t>
    </r>
  </si>
  <si>
    <r>
      <rPr>
        <sz val="11"/>
        <rFont val="Calibri"/>
        <family val="2"/>
      </rPr>
      <t>PLK3</t>
    </r>
  </si>
  <si>
    <r>
      <rPr>
        <sz val="11"/>
        <color rgb="FF006FC0"/>
        <rFont val="Calibri"/>
        <family val="2"/>
      </rPr>
      <t>Q9H4B4</t>
    </r>
  </si>
  <si>
    <r>
      <rPr>
        <sz val="11"/>
        <rFont val="Calibri"/>
        <family val="2"/>
      </rPr>
      <t>PLK4</t>
    </r>
  </si>
  <si>
    <r>
      <rPr>
        <sz val="11"/>
        <color rgb="FF006FC0"/>
        <rFont val="Calibri"/>
        <family val="2"/>
      </rPr>
      <t>O00444</t>
    </r>
  </si>
  <si>
    <r>
      <rPr>
        <sz val="11"/>
        <rFont val="Calibri"/>
        <family val="2"/>
      </rPr>
      <t>PRKX</t>
    </r>
  </si>
  <si>
    <r>
      <rPr>
        <sz val="11"/>
        <color rgb="FF006FC0"/>
        <rFont val="Calibri"/>
        <family val="2"/>
      </rPr>
      <t>P51817</t>
    </r>
  </si>
  <si>
    <r>
      <rPr>
        <sz val="11"/>
        <rFont val="Calibri"/>
        <family val="2"/>
      </rPr>
      <t>PRKY</t>
    </r>
  </si>
  <si>
    <r>
      <rPr>
        <sz val="11"/>
        <color rgb="FF006FC0"/>
        <rFont val="Calibri"/>
        <family val="2"/>
      </rPr>
      <t>O43930</t>
    </r>
  </si>
  <si>
    <r>
      <rPr>
        <sz val="11"/>
        <rFont val="Calibri"/>
        <family val="2"/>
      </rPr>
      <t>PRP4</t>
    </r>
  </si>
  <si>
    <r>
      <rPr>
        <sz val="11"/>
        <color rgb="FF006FC0"/>
        <rFont val="Calibri"/>
        <family val="2"/>
      </rPr>
      <t>Q13523</t>
    </r>
  </si>
  <si>
    <r>
      <rPr>
        <sz val="11"/>
        <rFont val="Calibri"/>
        <family val="2"/>
      </rPr>
      <t>PRPK</t>
    </r>
  </si>
  <si>
    <r>
      <rPr>
        <sz val="11"/>
        <color rgb="FF006FC0"/>
        <rFont val="Calibri"/>
        <family val="2"/>
      </rPr>
      <t>Q96S44</t>
    </r>
  </si>
  <si>
    <r>
      <rPr>
        <sz val="11"/>
        <rFont val="Calibri"/>
        <family val="2"/>
      </rPr>
      <t>PSKH2</t>
    </r>
  </si>
  <si>
    <r>
      <rPr>
        <sz val="11"/>
        <color rgb="FF006FC0"/>
        <rFont val="Calibri"/>
        <family val="2"/>
      </rPr>
      <t>Q96QS6</t>
    </r>
  </si>
  <si>
    <r>
      <rPr>
        <sz val="11"/>
        <rFont val="Calibri"/>
        <family val="2"/>
      </rPr>
      <t>RAF1</t>
    </r>
  </si>
  <si>
    <r>
      <rPr>
        <sz val="11"/>
        <color rgb="FF006FC0"/>
        <rFont val="Calibri"/>
        <family val="2"/>
      </rPr>
      <t>P04049</t>
    </r>
  </si>
  <si>
    <r>
      <rPr>
        <sz val="11"/>
        <rFont val="Calibri"/>
        <family val="2"/>
      </rPr>
      <t>Ret</t>
    </r>
  </si>
  <si>
    <r>
      <rPr>
        <sz val="11"/>
        <color rgb="FF006FC0"/>
        <rFont val="Calibri"/>
        <family val="2"/>
      </rPr>
      <t>P07949</t>
    </r>
  </si>
  <si>
    <r>
      <rPr>
        <sz val="11"/>
        <rFont val="Calibri"/>
        <family val="2"/>
      </rPr>
      <t>RIPK1</t>
    </r>
  </si>
  <si>
    <r>
      <rPr>
        <sz val="11"/>
        <color rgb="FF006FC0"/>
        <rFont val="Calibri"/>
        <family val="2"/>
      </rPr>
      <t>Q13546</t>
    </r>
  </si>
  <si>
    <r>
      <rPr>
        <sz val="11"/>
        <rFont val="Calibri"/>
        <family val="2"/>
      </rPr>
      <t>RIPK2</t>
    </r>
  </si>
  <si>
    <r>
      <rPr>
        <sz val="11"/>
        <color rgb="FF006FC0"/>
        <rFont val="Calibri"/>
        <family val="2"/>
      </rPr>
      <t>O43353</t>
    </r>
  </si>
  <si>
    <r>
      <rPr>
        <sz val="11"/>
        <rFont val="Calibri"/>
        <family val="2"/>
      </rPr>
      <t>RIPK3</t>
    </r>
  </si>
  <si>
    <r>
      <rPr>
        <sz val="11"/>
        <color rgb="FF006FC0"/>
        <rFont val="Calibri"/>
        <family val="2"/>
      </rPr>
      <t>Q9Y572</t>
    </r>
  </si>
  <si>
    <r>
      <rPr>
        <sz val="11"/>
        <rFont val="Calibri"/>
        <family val="2"/>
      </rPr>
      <t>RNAseL</t>
    </r>
  </si>
  <si>
    <r>
      <rPr>
        <sz val="11"/>
        <color rgb="FF006FC0"/>
        <rFont val="Calibri"/>
        <family val="2"/>
      </rPr>
      <t>Q05823</t>
    </r>
  </si>
  <si>
    <r>
      <rPr>
        <sz val="11"/>
        <rFont val="Calibri"/>
        <family val="2"/>
      </rPr>
      <t>ROCK1</t>
    </r>
  </si>
  <si>
    <r>
      <rPr>
        <sz val="11"/>
        <color rgb="FF006FC0"/>
        <rFont val="Calibri"/>
        <family val="2"/>
      </rPr>
      <t>Q13464</t>
    </r>
  </si>
  <si>
    <r>
      <rPr>
        <sz val="11"/>
        <rFont val="Calibri"/>
        <family val="2"/>
      </rPr>
      <t>ROCK2</t>
    </r>
  </si>
  <si>
    <r>
      <rPr>
        <sz val="11"/>
        <color rgb="FF006FC0"/>
        <rFont val="Calibri"/>
        <family val="2"/>
      </rPr>
      <t>O75116</t>
    </r>
  </si>
  <si>
    <r>
      <rPr>
        <sz val="11"/>
        <rFont val="Calibri"/>
        <family val="2"/>
      </rPr>
      <t>Ron</t>
    </r>
  </si>
  <si>
    <r>
      <rPr>
        <sz val="11"/>
        <color rgb="FF006FC0"/>
        <rFont val="Calibri"/>
        <family val="2"/>
      </rPr>
      <t>Q04912</t>
    </r>
  </si>
  <si>
    <r>
      <rPr>
        <sz val="11"/>
        <rFont val="Calibri"/>
        <family val="2"/>
      </rPr>
      <t>ROR1</t>
    </r>
  </si>
  <si>
    <r>
      <rPr>
        <sz val="11"/>
        <color rgb="FF006FC0"/>
        <rFont val="Calibri"/>
        <family val="2"/>
      </rPr>
      <t>Q01973</t>
    </r>
  </si>
  <si>
    <r>
      <rPr>
        <sz val="11"/>
        <rFont val="Calibri"/>
        <family val="2"/>
      </rPr>
      <t>ROR2</t>
    </r>
  </si>
  <si>
    <r>
      <rPr>
        <sz val="11"/>
        <color rgb="FF006FC0"/>
        <rFont val="Calibri"/>
        <family val="2"/>
      </rPr>
      <t>Q01974</t>
    </r>
  </si>
  <si>
    <r>
      <rPr>
        <sz val="11"/>
        <rFont val="Calibri"/>
        <family val="2"/>
      </rPr>
      <t>Ros</t>
    </r>
  </si>
  <si>
    <r>
      <rPr>
        <sz val="11"/>
        <color rgb="FF006FC0"/>
        <rFont val="Calibri"/>
        <family val="2"/>
      </rPr>
      <t>P08922</t>
    </r>
  </si>
  <si>
    <r>
      <rPr>
        <sz val="11"/>
        <rFont val="Calibri"/>
        <family val="2"/>
      </rPr>
      <t>RSK1/p90RSK</t>
    </r>
  </si>
  <si>
    <r>
      <rPr>
        <sz val="11"/>
        <color rgb="FF006FC0"/>
        <rFont val="Calibri"/>
        <family val="2"/>
      </rPr>
      <t>Q15349</t>
    </r>
  </si>
  <si>
    <r>
      <rPr>
        <sz val="11"/>
        <rFont val="Calibri"/>
        <family val="2"/>
      </rPr>
      <t>RSK2</t>
    </r>
  </si>
  <si>
    <r>
      <rPr>
        <sz val="11"/>
        <color rgb="FF006FC0"/>
        <rFont val="Calibri"/>
        <family val="2"/>
      </rPr>
      <t>P51812</t>
    </r>
  </si>
  <si>
    <r>
      <rPr>
        <sz val="11"/>
        <rFont val="Calibri"/>
        <family val="2"/>
      </rPr>
      <t>RSK3</t>
    </r>
  </si>
  <si>
    <r>
      <rPr>
        <sz val="11"/>
        <color rgb="FF006FC0"/>
        <rFont val="Calibri"/>
        <family val="2"/>
      </rPr>
      <t>Q15418</t>
    </r>
  </si>
  <si>
    <r>
      <rPr>
        <sz val="11"/>
        <rFont val="Calibri"/>
        <family val="2"/>
      </rPr>
      <t>RSKL1</t>
    </r>
  </si>
  <si>
    <r>
      <rPr>
        <sz val="11"/>
        <color rgb="FF006FC0"/>
        <rFont val="Calibri"/>
        <family val="2"/>
      </rPr>
      <t>Q96S38</t>
    </r>
  </si>
  <si>
    <r>
      <rPr>
        <sz val="11"/>
        <rFont val="Calibri"/>
        <family val="2"/>
      </rPr>
      <t>RSKL2</t>
    </r>
  </si>
  <si>
    <r>
      <rPr>
        <sz val="11"/>
        <color rgb="FF006FC0"/>
        <rFont val="Calibri"/>
        <family val="2"/>
      </rPr>
      <t>Q9Y6S9</t>
    </r>
  </si>
  <si>
    <r>
      <rPr>
        <sz val="11"/>
        <rFont val="Calibri"/>
        <family val="2"/>
      </rPr>
      <t>RYK</t>
    </r>
  </si>
  <si>
    <r>
      <rPr>
        <sz val="11"/>
        <color rgb="FF006FC0"/>
        <rFont val="Calibri"/>
        <family val="2"/>
      </rPr>
      <t>H0Y8A4</t>
    </r>
  </si>
  <si>
    <r>
      <rPr>
        <sz val="11"/>
        <rFont val="Calibri"/>
        <family val="2"/>
      </rPr>
      <t>SEK1/MAP2K4</t>
    </r>
  </si>
  <si>
    <r>
      <rPr>
        <sz val="11"/>
        <color rgb="FF006FC0"/>
        <rFont val="Calibri"/>
        <family val="2"/>
      </rPr>
      <t>P45985</t>
    </r>
  </si>
  <si>
    <r>
      <rPr>
        <sz val="11"/>
        <rFont val="Calibri"/>
        <family val="2"/>
      </rPr>
      <t>SGK1</t>
    </r>
  </si>
  <si>
    <r>
      <rPr>
        <sz val="11"/>
        <color rgb="FF006FC0"/>
        <rFont val="Calibri"/>
        <family val="2"/>
      </rPr>
      <t>O00141</t>
    </r>
  </si>
  <si>
    <r>
      <rPr>
        <sz val="11"/>
        <rFont val="Calibri"/>
        <family val="2"/>
      </rPr>
      <t>SgK196</t>
    </r>
  </si>
  <si>
    <r>
      <rPr>
        <sz val="11"/>
        <color rgb="FF006FC0"/>
        <rFont val="Calibri"/>
        <family val="2"/>
      </rPr>
      <t>Q9H5K3</t>
    </r>
  </si>
  <si>
    <r>
      <rPr>
        <sz val="11"/>
        <rFont val="Calibri"/>
        <family val="2"/>
      </rPr>
      <t>SGK2</t>
    </r>
  </si>
  <si>
    <r>
      <rPr>
        <sz val="11"/>
        <color rgb="FF006FC0"/>
        <rFont val="Calibri"/>
        <family val="2"/>
      </rPr>
      <t>Q9HBY8</t>
    </r>
  </si>
  <si>
    <r>
      <rPr>
        <sz val="11"/>
        <rFont val="Calibri"/>
        <family val="2"/>
      </rPr>
      <t>ULK2</t>
    </r>
  </si>
  <si>
    <r>
      <rPr>
        <sz val="11"/>
        <color rgb="FF006FC0"/>
        <rFont val="Calibri"/>
        <family val="2"/>
      </rPr>
      <t>Q8IYT8</t>
    </r>
  </si>
  <si>
    <r>
      <rPr>
        <sz val="11"/>
        <rFont val="Calibri"/>
        <family val="2"/>
      </rPr>
      <t>VRK1</t>
    </r>
  </si>
  <si>
    <r>
      <rPr>
        <sz val="11"/>
        <color rgb="FF006FC0"/>
        <rFont val="Calibri"/>
        <family val="2"/>
      </rPr>
      <t>Q99986</t>
    </r>
  </si>
  <si>
    <r>
      <rPr>
        <sz val="11"/>
        <rFont val="Calibri"/>
        <family val="2"/>
      </rPr>
      <t>VRK2</t>
    </r>
  </si>
  <si>
    <r>
      <rPr>
        <sz val="11"/>
        <color rgb="FF006FC0"/>
        <rFont val="Calibri"/>
        <family val="2"/>
      </rPr>
      <t>Q86Y07</t>
    </r>
  </si>
  <si>
    <r>
      <rPr>
        <sz val="11"/>
        <rFont val="Calibri"/>
        <family val="2"/>
      </rPr>
      <t>VRK3</t>
    </r>
  </si>
  <si>
    <r>
      <rPr>
        <sz val="11"/>
        <color rgb="FF006FC0"/>
        <rFont val="Calibri"/>
        <family val="2"/>
      </rPr>
      <t>Q8IV63</t>
    </r>
  </si>
  <si>
    <r>
      <rPr>
        <sz val="11"/>
        <rFont val="Calibri"/>
        <family val="2"/>
      </rPr>
      <t>Wee1</t>
    </r>
  </si>
  <si>
    <r>
      <rPr>
        <sz val="11"/>
        <color rgb="FF006FC0"/>
        <rFont val="Calibri"/>
        <family val="2"/>
      </rPr>
      <t>P30291</t>
    </r>
  </si>
  <si>
    <r>
      <rPr>
        <sz val="11"/>
        <rFont val="Calibri"/>
        <family val="2"/>
      </rPr>
      <t>Wee2</t>
    </r>
  </si>
  <si>
    <r>
      <rPr>
        <sz val="11"/>
        <color rgb="FF006FC0"/>
        <rFont val="Calibri"/>
        <family val="2"/>
      </rPr>
      <t>P0C1S8</t>
    </r>
  </si>
  <si>
    <r>
      <rPr>
        <sz val="11"/>
        <rFont val="Calibri"/>
        <family val="2"/>
      </rPr>
      <t>WNK1</t>
    </r>
  </si>
  <si>
    <r>
      <rPr>
        <sz val="11"/>
        <color rgb="FF006FC0"/>
        <rFont val="Calibri"/>
        <family val="2"/>
      </rPr>
      <t>Q9H4A3</t>
    </r>
  </si>
  <si>
    <r>
      <rPr>
        <sz val="11"/>
        <rFont val="Calibri"/>
        <family val="2"/>
      </rPr>
      <t>WNK2</t>
    </r>
  </si>
  <si>
    <r>
      <rPr>
        <sz val="11"/>
        <color rgb="FF006FC0"/>
        <rFont val="Calibri"/>
        <family val="2"/>
      </rPr>
      <t>F8W9F9</t>
    </r>
  </si>
  <si>
    <r>
      <rPr>
        <sz val="11"/>
        <rFont val="Calibri"/>
        <family val="2"/>
      </rPr>
      <t>WNK3</t>
    </r>
  </si>
  <si>
    <r>
      <rPr>
        <sz val="11"/>
        <color rgb="FF006FC0"/>
        <rFont val="Calibri"/>
        <family val="2"/>
      </rPr>
      <t>Q9BYP7</t>
    </r>
  </si>
  <si>
    <r>
      <rPr>
        <sz val="11"/>
        <rFont val="Calibri"/>
        <family val="2"/>
      </rPr>
      <t>WNK4</t>
    </r>
  </si>
  <si>
    <r>
      <rPr>
        <sz val="11"/>
        <color rgb="FF006FC0"/>
        <rFont val="Calibri"/>
        <family val="2"/>
      </rPr>
      <t>Q96J92</t>
    </r>
  </si>
  <si>
    <r>
      <rPr>
        <sz val="11"/>
        <rFont val="Calibri"/>
        <family val="2"/>
      </rPr>
      <t>YANK1</t>
    </r>
  </si>
  <si>
    <r>
      <rPr>
        <sz val="11"/>
        <color rgb="FF006FC0"/>
        <rFont val="Calibri"/>
        <family val="2"/>
      </rPr>
      <t>Q8WU08</t>
    </r>
  </si>
  <si>
    <r>
      <rPr>
        <sz val="11"/>
        <rFont val="Calibri"/>
        <family val="2"/>
      </rPr>
      <t>Yes</t>
    </r>
  </si>
  <si>
    <r>
      <rPr>
        <sz val="11"/>
        <color rgb="FF006FC0"/>
        <rFont val="Calibri"/>
        <family val="2"/>
      </rPr>
      <t>P07947</t>
    </r>
  </si>
  <si>
    <r>
      <rPr>
        <sz val="11"/>
        <rFont val="Calibri"/>
        <family val="2"/>
      </rPr>
      <t>ZAK</t>
    </r>
  </si>
  <si>
    <r>
      <rPr>
        <sz val="11"/>
        <color rgb="FF006FC0"/>
        <rFont val="Calibri"/>
        <family val="2"/>
      </rPr>
      <t>Q9NYL2</t>
    </r>
  </si>
  <si>
    <r>
      <rPr>
        <sz val="11"/>
        <rFont val="Calibri"/>
        <family val="2"/>
      </rPr>
      <t>ZAP70</t>
    </r>
  </si>
  <si>
    <r>
      <rPr>
        <sz val="11"/>
        <color rgb="FF006FC0"/>
        <rFont val="Calibri"/>
        <family val="2"/>
      </rPr>
      <t>P43403</t>
    </r>
  </si>
  <si>
    <r>
      <rPr>
        <sz val="11"/>
        <rFont val="Calibri"/>
        <family val="2"/>
      </rPr>
      <t>CDK10</t>
    </r>
  </si>
  <si>
    <r>
      <rPr>
        <sz val="11"/>
        <color rgb="FF006FC0"/>
        <rFont val="Calibri"/>
        <family val="2"/>
      </rPr>
      <t>Q15131</t>
    </r>
  </si>
  <si>
    <r>
      <rPr>
        <sz val="11"/>
        <rFont val="Calibri"/>
        <family val="2"/>
      </rPr>
      <t>CDK11</t>
    </r>
  </si>
  <si>
    <r>
      <rPr>
        <sz val="11"/>
        <color rgb="FF006FC0"/>
        <rFont val="Calibri"/>
        <family val="2"/>
      </rPr>
      <t>Q9BWU1</t>
    </r>
  </si>
  <si>
    <r>
      <rPr>
        <sz val="11"/>
        <rFont val="Calibri"/>
        <family val="2"/>
      </rPr>
      <t>CDK2</t>
    </r>
  </si>
  <si>
    <r>
      <rPr>
        <sz val="11"/>
        <color rgb="FF006FC0"/>
        <rFont val="Calibri"/>
        <family val="2"/>
      </rPr>
      <t>P24941</t>
    </r>
  </si>
  <si>
    <r>
      <rPr>
        <sz val="11"/>
        <rFont val="Calibri"/>
        <family val="2"/>
      </rPr>
      <t>CDK3</t>
    </r>
  </si>
  <si>
    <r>
      <rPr>
        <sz val="11"/>
        <color rgb="FF006FC0"/>
        <rFont val="Calibri"/>
        <family val="2"/>
      </rPr>
      <t>Q00526</t>
    </r>
  </si>
  <si>
    <r>
      <rPr>
        <sz val="11"/>
        <rFont val="Calibri"/>
        <family val="2"/>
      </rPr>
      <t>CDK4</t>
    </r>
  </si>
  <si>
    <r>
      <rPr>
        <sz val="11"/>
        <color rgb="FF006FC0"/>
        <rFont val="Calibri"/>
        <family val="2"/>
      </rPr>
      <t>P11802</t>
    </r>
  </si>
  <si>
    <r>
      <rPr>
        <sz val="11"/>
        <rFont val="Calibri"/>
        <family val="2"/>
      </rPr>
      <t>CDK5</t>
    </r>
  </si>
  <si>
    <r>
      <rPr>
        <sz val="11"/>
        <color rgb="FF006FC0"/>
        <rFont val="Calibri"/>
        <family val="2"/>
      </rPr>
      <t>Q00535</t>
    </r>
  </si>
  <si>
    <r>
      <rPr>
        <sz val="11"/>
        <rFont val="Calibri"/>
        <family val="2"/>
      </rPr>
      <t>CDK6</t>
    </r>
  </si>
  <si>
    <r>
      <rPr>
        <sz val="11"/>
        <color rgb="FF006FC0"/>
        <rFont val="Calibri"/>
        <family val="2"/>
      </rPr>
      <t>Q00534</t>
    </r>
  </si>
  <si>
    <r>
      <rPr>
        <sz val="11"/>
        <rFont val="Calibri"/>
        <family val="2"/>
      </rPr>
      <t>CDK7</t>
    </r>
  </si>
  <si>
    <r>
      <rPr>
        <sz val="11"/>
        <color rgb="FF006FC0"/>
        <rFont val="Calibri"/>
        <family val="2"/>
      </rPr>
      <t>P50613</t>
    </r>
  </si>
  <si>
    <r>
      <rPr>
        <sz val="11"/>
        <rFont val="Calibri"/>
        <family val="2"/>
      </rPr>
      <t>CDK8</t>
    </r>
  </si>
  <si>
    <r>
      <rPr>
        <sz val="11"/>
        <color rgb="FF006FC0"/>
        <rFont val="Calibri"/>
        <family val="2"/>
      </rPr>
      <t>P49336</t>
    </r>
  </si>
  <si>
    <r>
      <rPr>
        <sz val="11"/>
        <rFont val="Calibri"/>
        <family val="2"/>
      </rPr>
      <t>CDK9</t>
    </r>
  </si>
  <si>
    <r>
      <rPr>
        <sz val="11"/>
        <color rgb="FF006FC0"/>
        <rFont val="Calibri"/>
        <family val="2"/>
      </rPr>
      <t>P50750</t>
    </r>
  </si>
  <si>
    <r>
      <rPr>
        <sz val="11"/>
        <rFont val="Calibri"/>
        <family val="2"/>
      </rPr>
      <t>CDKL1</t>
    </r>
  </si>
  <si>
    <r>
      <rPr>
        <sz val="11"/>
        <color rgb="FF006FC0"/>
        <rFont val="Calibri"/>
        <family val="2"/>
      </rPr>
      <t>Q00532</t>
    </r>
  </si>
  <si>
    <r>
      <rPr>
        <sz val="11"/>
        <rFont val="Calibri"/>
        <family val="2"/>
      </rPr>
      <t>CDKL2</t>
    </r>
  </si>
  <si>
    <r>
      <rPr>
        <sz val="11"/>
        <color rgb="FF006FC0"/>
        <rFont val="Calibri"/>
        <family val="2"/>
      </rPr>
      <t>Q92772</t>
    </r>
  </si>
  <si>
    <r>
      <rPr>
        <sz val="11"/>
        <rFont val="Calibri"/>
        <family val="2"/>
      </rPr>
      <t>CDKL3</t>
    </r>
  </si>
  <si>
    <r>
      <rPr>
        <sz val="11"/>
        <color rgb="FF006FC0"/>
        <rFont val="Calibri"/>
        <family val="2"/>
      </rPr>
      <t>Q8IVW4</t>
    </r>
  </si>
  <si>
    <r>
      <rPr>
        <sz val="11"/>
        <rFont val="Calibri"/>
        <family val="2"/>
      </rPr>
      <t>CDKL5</t>
    </r>
  </si>
  <si>
    <r>
      <rPr>
        <sz val="11"/>
        <color rgb="FF006FC0"/>
        <rFont val="Calibri"/>
        <family val="2"/>
      </rPr>
      <t>O76039</t>
    </r>
  </si>
  <si>
    <r>
      <rPr>
        <sz val="11"/>
        <rFont val="Calibri"/>
        <family val="2"/>
      </rPr>
      <t>CHK1</t>
    </r>
  </si>
  <si>
    <r>
      <rPr>
        <sz val="11"/>
        <color rgb="FF006FC0"/>
        <rFont val="Calibri"/>
        <family val="2"/>
      </rPr>
      <t>O14757</t>
    </r>
  </si>
  <si>
    <r>
      <rPr>
        <sz val="11"/>
        <rFont val="Calibri"/>
        <family val="2"/>
      </rPr>
      <t>CHK2</t>
    </r>
  </si>
  <si>
    <r>
      <rPr>
        <sz val="11"/>
        <color rgb="FF006FC0"/>
        <rFont val="Calibri"/>
        <family val="2"/>
      </rPr>
      <t>O96017</t>
    </r>
  </si>
  <si>
    <r>
      <rPr>
        <sz val="11"/>
        <rFont val="Calibri"/>
        <family val="2"/>
      </rPr>
      <t>CK1[alpha]</t>
    </r>
  </si>
  <si>
    <r>
      <rPr>
        <sz val="11"/>
        <color rgb="FF006FC0"/>
        <rFont val="Calibri"/>
        <family val="2"/>
      </rPr>
      <t>P48729</t>
    </r>
  </si>
  <si>
    <r>
      <rPr>
        <sz val="11"/>
        <rFont val="Calibri"/>
        <family val="2"/>
      </rPr>
      <t>CK1[delta]</t>
    </r>
  </si>
  <si>
    <r>
      <rPr>
        <sz val="11"/>
        <color rgb="FF006FC0"/>
        <rFont val="Calibri"/>
        <family val="2"/>
      </rPr>
      <t>P48730</t>
    </r>
  </si>
  <si>
    <r>
      <rPr>
        <sz val="11"/>
        <rFont val="Calibri"/>
        <family val="2"/>
      </rPr>
      <t>CK1[epsilon]</t>
    </r>
  </si>
  <si>
    <r>
      <rPr>
        <sz val="11"/>
        <color rgb="FF006FC0"/>
        <rFont val="Calibri"/>
        <family val="2"/>
      </rPr>
      <t>P49674</t>
    </r>
  </si>
  <si>
    <r>
      <rPr>
        <sz val="11"/>
        <rFont val="Calibri"/>
        <family val="2"/>
      </rPr>
      <t>CK1[gamma]2</t>
    </r>
  </si>
  <si>
    <r>
      <rPr>
        <sz val="11"/>
        <color rgb="FF006FC0"/>
        <rFont val="Calibri"/>
        <family val="2"/>
      </rPr>
      <t>P78368</t>
    </r>
  </si>
  <si>
    <r>
      <rPr>
        <sz val="11"/>
        <rFont val="Calibri"/>
        <family val="2"/>
      </rPr>
      <t>CK1[gamma]3</t>
    </r>
  </si>
  <si>
    <r>
      <rPr>
        <sz val="11"/>
        <color rgb="FF006FC0"/>
        <rFont val="Calibri"/>
        <family val="2"/>
      </rPr>
      <t>Q9Y6M4</t>
    </r>
  </si>
  <si>
    <r>
      <rPr>
        <sz val="11"/>
        <rFont val="Calibri"/>
        <family val="2"/>
      </rPr>
      <t>CK2[alpha]1</t>
    </r>
  </si>
  <si>
    <r>
      <rPr>
        <sz val="11"/>
        <color rgb="FF006FC0"/>
        <rFont val="Calibri"/>
        <family val="2"/>
      </rPr>
      <t>P68400</t>
    </r>
  </si>
  <si>
    <r>
      <rPr>
        <sz val="11"/>
        <rFont val="Calibri"/>
        <family val="2"/>
      </rPr>
      <t>CK2[alpha]2</t>
    </r>
  </si>
  <si>
    <r>
      <rPr>
        <sz val="11"/>
        <color rgb="FF006FC0"/>
        <rFont val="Calibri"/>
        <family val="2"/>
      </rPr>
      <t>P19784</t>
    </r>
  </si>
  <si>
    <r>
      <rPr>
        <sz val="11"/>
        <rFont val="Calibri"/>
        <family val="2"/>
      </rPr>
      <t>CLK1</t>
    </r>
  </si>
  <si>
    <r>
      <rPr>
        <sz val="11"/>
        <color rgb="FF006FC0"/>
        <rFont val="Calibri"/>
        <family val="2"/>
      </rPr>
      <t>P49759</t>
    </r>
  </si>
  <si>
    <r>
      <rPr>
        <sz val="11"/>
        <rFont val="Calibri"/>
        <family val="2"/>
      </rPr>
      <t>CLK2</t>
    </r>
  </si>
  <si>
    <r>
      <rPr>
        <sz val="11"/>
        <color rgb="FF006FC0"/>
        <rFont val="Calibri"/>
        <family val="2"/>
      </rPr>
      <t>P49760</t>
    </r>
  </si>
  <si>
    <r>
      <rPr>
        <sz val="11"/>
        <rFont val="Calibri"/>
        <family val="2"/>
      </rPr>
      <t>CLK3</t>
    </r>
  </si>
  <si>
    <r>
      <rPr>
        <sz val="11"/>
        <color rgb="FF006FC0"/>
        <rFont val="Calibri"/>
        <family val="2"/>
      </rPr>
      <t>P49761</t>
    </r>
  </si>
  <si>
    <r>
      <rPr>
        <sz val="11"/>
        <rFont val="Calibri"/>
        <family val="2"/>
      </rPr>
      <t>CLK4</t>
    </r>
  </si>
  <si>
    <r>
      <rPr>
        <sz val="11"/>
        <color rgb="FF006FC0"/>
        <rFont val="Calibri"/>
        <family val="2"/>
      </rPr>
      <t>Q9HAZ1</t>
    </r>
  </si>
  <si>
    <r>
      <rPr>
        <sz val="11"/>
        <rFont val="Calibri"/>
        <family val="2"/>
      </rPr>
      <t>COT</t>
    </r>
  </si>
  <si>
    <r>
      <rPr>
        <sz val="11"/>
        <color rgb="FF006FC0"/>
        <rFont val="Calibri"/>
        <family val="2"/>
      </rPr>
      <t>P41279</t>
    </r>
  </si>
  <si>
    <r>
      <rPr>
        <sz val="11"/>
        <rFont val="Calibri"/>
        <family val="2"/>
      </rPr>
      <t>CRK7</t>
    </r>
  </si>
  <si>
    <r>
      <rPr>
        <sz val="11"/>
        <color rgb="FF006FC0"/>
        <rFont val="Calibri"/>
        <family val="2"/>
      </rPr>
      <t>Q9NYV4</t>
    </r>
  </si>
  <si>
    <r>
      <rPr>
        <sz val="11"/>
        <rFont val="Calibri"/>
        <family val="2"/>
      </rPr>
      <t>CSK</t>
    </r>
  </si>
  <si>
    <r>
      <rPr>
        <sz val="11"/>
        <color rgb="FF006FC0"/>
        <rFont val="Calibri"/>
        <family val="2"/>
      </rPr>
      <t>P41240</t>
    </r>
  </si>
  <si>
    <r>
      <rPr>
        <sz val="11"/>
        <rFont val="Calibri"/>
        <family val="2"/>
      </rPr>
      <t>CTK</t>
    </r>
  </si>
  <si>
    <r>
      <rPr>
        <sz val="11"/>
        <color rgb="FF006FC0"/>
        <rFont val="Calibri"/>
        <family val="2"/>
      </rPr>
      <t>P42679</t>
    </r>
  </si>
  <si>
    <r>
      <rPr>
        <sz val="11"/>
        <rFont val="Calibri"/>
        <family val="2"/>
      </rPr>
      <t>CYGD</t>
    </r>
  </si>
  <si>
    <r>
      <rPr>
        <sz val="11"/>
        <color rgb="FF006FC0"/>
        <rFont val="Calibri"/>
        <family val="2"/>
      </rPr>
      <t>Q02846</t>
    </r>
  </si>
  <si>
    <r>
      <rPr>
        <sz val="11"/>
        <rFont val="Calibri"/>
        <family val="2"/>
      </rPr>
      <t>DAPK1</t>
    </r>
  </si>
  <si>
    <r>
      <rPr>
        <sz val="11"/>
        <color rgb="FF006FC0"/>
        <rFont val="Calibri"/>
        <family val="2"/>
      </rPr>
      <t>P53355</t>
    </r>
  </si>
  <si>
    <r>
      <rPr>
        <sz val="11"/>
        <rFont val="Calibri"/>
        <family val="2"/>
      </rPr>
      <t>DAPK2</t>
    </r>
  </si>
  <si>
    <r>
      <rPr>
        <sz val="11"/>
        <color rgb="FF006FC0"/>
        <rFont val="Calibri"/>
        <family val="2"/>
      </rPr>
      <t>Q9UIK4</t>
    </r>
  </si>
  <si>
    <r>
      <rPr>
        <sz val="11"/>
        <rFont val="Calibri"/>
        <family val="2"/>
      </rPr>
      <t>DAPK3</t>
    </r>
  </si>
  <si>
    <r>
      <rPr>
        <sz val="11"/>
        <color rgb="FF006FC0"/>
        <rFont val="Calibri"/>
        <family val="2"/>
      </rPr>
      <t>O43293</t>
    </r>
  </si>
  <si>
    <r>
      <rPr>
        <sz val="11"/>
        <rFont val="Calibri"/>
        <family val="2"/>
      </rPr>
      <t>DCAMKL1</t>
    </r>
  </si>
  <si>
    <r>
      <rPr>
        <sz val="11"/>
        <color rgb="FF006FC0"/>
        <rFont val="Calibri"/>
        <family val="2"/>
      </rPr>
      <t>O15075</t>
    </r>
  </si>
  <si>
    <r>
      <rPr>
        <sz val="11"/>
        <rFont val="Calibri"/>
        <family val="2"/>
      </rPr>
      <t>DDR1</t>
    </r>
  </si>
  <si>
    <r>
      <rPr>
        <sz val="11"/>
        <color rgb="FF006FC0"/>
        <rFont val="Calibri"/>
        <family val="2"/>
      </rPr>
      <t>Q08345</t>
    </r>
  </si>
  <si>
    <r>
      <rPr>
        <sz val="11"/>
        <rFont val="Calibri"/>
        <family val="2"/>
      </rPr>
      <t>DDR2</t>
    </r>
  </si>
  <si>
    <r>
      <rPr>
        <sz val="11"/>
        <color rgb="FF006FC0"/>
        <rFont val="Calibri"/>
        <family val="2"/>
      </rPr>
      <t>Q16832</t>
    </r>
  </si>
  <si>
    <r>
      <rPr>
        <sz val="11"/>
        <rFont val="Calibri"/>
        <family val="2"/>
      </rPr>
      <t>DLK</t>
    </r>
  </si>
  <si>
    <r>
      <rPr>
        <sz val="11"/>
        <color rgb="FF006FC0"/>
        <rFont val="Calibri"/>
        <family val="2"/>
      </rPr>
      <t>Q12852</t>
    </r>
  </si>
  <si>
    <r>
      <rPr>
        <sz val="11"/>
        <rFont val="Calibri"/>
        <family val="2"/>
      </rPr>
      <t>DMPK</t>
    </r>
  </si>
  <si>
    <r>
      <rPr>
        <sz val="11"/>
        <color rgb="FF006FC0"/>
        <rFont val="Calibri"/>
        <family val="2"/>
      </rPr>
      <t>Q09013</t>
    </r>
  </si>
  <si>
    <r>
      <rPr>
        <sz val="11"/>
        <rFont val="Calibri"/>
        <family val="2"/>
      </rPr>
      <t>DNAPK</t>
    </r>
  </si>
  <si>
    <r>
      <rPr>
        <sz val="11"/>
        <color rgb="FF006FC0"/>
        <rFont val="Calibri"/>
        <family val="2"/>
      </rPr>
      <t>P78527</t>
    </r>
  </si>
  <si>
    <r>
      <rPr>
        <sz val="11"/>
        <rFont val="Calibri"/>
        <family val="2"/>
      </rPr>
      <t>DRAK1</t>
    </r>
  </si>
  <si>
    <r>
      <rPr>
        <sz val="11"/>
        <color rgb="FF006FC0"/>
        <rFont val="Calibri"/>
        <family val="2"/>
      </rPr>
      <t>Q9UEE5</t>
    </r>
  </si>
  <si>
    <r>
      <rPr>
        <sz val="11"/>
        <rFont val="Calibri"/>
        <family val="2"/>
      </rPr>
      <t>DRAK2</t>
    </r>
  </si>
  <si>
    <r>
      <rPr>
        <sz val="11"/>
        <color rgb="FF006FC0"/>
        <rFont val="Calibri"/>
        <family val="2"/>
      </rPr>
      <t>O94768</t>
    </r>
  </si>
  <si>
    <r>
      <rPr>
        <sz val="11"/>
        <rFont val="Calibri"/>
        <family val="2"/>
      </rPr>
      <t>GSK3[beta]</t>
    </r>
  </si>
  <si>
    <r>
      <rPr>
        <sz val="11"/>
        <color rgb="FF006FC0"/>
        <rFont val="Calibri"/>
        <family val="2"/>
      </rPr>
      <t>P49841</t>
    </r>
  </si>
  <si>
    <r>
      <rPr>
        <sz val="11"/>
        <rFont val="Calibri"/>
        <family val="2"/>
      </rPr>
      <t>Haspin</t>
    </r>
  </si>
  <si>
    <r>
      <rPr>
        <sz val="11"/>
        <color rgb="FF006FC0"/>
        <rFont val="Calibri"/>
        <family val="2"/>
      </rPr>
      <t>Q8TF76</t>
    </r>
  </si>
  <si>
    <r>
      <rPr>
        <sz val="11"/>
        <rFont val="Calibri"/>
        <family val="2"/>
      </rPr>
      <t>HCK</t>
    </r>
  </si>
  <si>
    <r>
      <rPr>
        <sz val="11"/>
        <color rgb="FF006FC0"/>
        <rFont val="Calibri"/>
        <family val="2"/>
      </rPr>
      <t>P08631</t>
    </r>
  </si>
  <si>
    <r>
      <rPr>
        <sz val="11"/>
        <rFont val="Calibri"/>
        <family val="2"/>
      </rPr>
      <t>HER2</t>
    </r>
  </si>
  <si>
    <r>
      <rPr>
        <sz val="11"/>
        <color rgb="FF006FC0"/>
        <rFont val="Calibri"/>
        <family val="2"/>
      </rPr>
      <t>P04626</t>
    </r>
  </si>
  <si>
    <r>
      <rPr>
        <sz val="11"/>
        <rFont val="Calibri"/>
        <family val="2"/>
      </rPr>
      <t>HER3</t>
    </r>
  </si>
  <si>
    <r>
      <rPr>
        <sz val="11"/>
        <color rgb="FF006FC0"/>
        <rFont val="Calibri"/>
        <family val="2"/>
      </rPr>
      <t>P21860</t>
    </r>
  </si>
  <si>
    <r>
      <rPr>
        <sz val="11"/>
        <rFont val="Calibri"/>
        <family val="2"/>
      </rPr>
      <t>HER4</t>
    </r>
  </si>
  <si>
    <r>
      <rPr>
        <sz val="11"/>
        <color rgb="FF006FC0"/>
        <rFont val="Calibri"/>
        <family val="2"/>
      </rPr>
      <t>Q15303</t>
    </r>
  </si>
  <si>
    <r>
      <rPr>
        <sz val="11"/>
        <rFont val="Calibri"/>
        <family val="2"/>
      </rPr>
      <t>HGK/ZC1</t>
    </r>
  </si>
  <si>
    <r>
      <rPr>
        <sz val="11"/>
        <color rgb="FF006FC0"/>
        <rFont val="Calibri"/>
        <family val="2"/>
      </rPr>
      <t>O95819</t>
    </r>
  </si>
  <si>
    <r>
      <rPr>
        <sz val="11"/>
        <rFont val="Calibri"/>
        <family val="2"/>
      </rPr>
      <t>HIPK1</t>
    </r>
  </si>
  <si>
    <r>
      <rPr>
        <sz val="11"/>
        <color rgb="FF006FC0"/>
        <rFont val="Calibri"/>
        <family val="2"/>
      </rPr>
      <t>Q86Z02</t>
    </r>
  </si>
  <si>
    <r>
      <rPr>
        <sz val="11"/>
        <rFont val="Calibri"/>
        <family val="2"/>
      </rPr>
      <t>HIPK2</t>
    </r>
  </si>
  <si>
    <r>
      <rPr>
        <sz val="11"/>
        <color rgb="FF006FC0"/>
        <rFont val="Calibri"/>
        <family val="2"/>
      </rPr>
      <t>Q9H2X6</t>
    </r>
  </si>
  <si>
    <r>
      <rPr>
        <sz val="11"/>
        <rFont val="Calibri"/>
        <family val="2"/>
      </rPr>
      <t>HIPK3</t>
    </r>
  </si>
  <si>
    <r>
      <rPr>
        <sz val="11"/>
        <color rgb="FF006FC0"/>
        <rFont val="Calibri"/>
        <family val="2"/>
      </rPr>
      <t>Q9H422</t>
    </r>
  </si>
  <si>
    <r>
      <rPr>
        <sz val="11"/>
        <rFont val="Calibri"/>
        <family val="2"/>
      </rPr>
      <t>HIPK4</t>
    </r>
  </si>
  <si>
    <r>
      <rPr>
        <sz val="11"/>
        <color rgb="FF006FC0"/>
        <rFont val="Calibri"/>
        <family val="2"/>
      </rPr>
      <t>Q8NE63</t>
    </r>
  </si>
  <si>
    <r>
      <rPr>
        <sz val="11"/>
        <rFont val="Calibri"/>
        <family val="2"/>
      </rPr>
      <t>HPK1</t>
    </r>
  </si>
  <si>
    <r>
      <rPr>
        <sz val="11"/>
        <color rgb="FF006FC0"/>
        <rFont val="Calibri"/>
        <family val="2"/>
      </rPr>
      <t>Q92918</t>
    </r>
  </si>
  <si>
    <r>
      <rPr>
        <sz val="11"/>
        <rFont val="Calibri"/>
        <family val="2"/>
      </rPr>
      <t>HRI</t>
    </r>
  </si>
  <si>
    <r>
      <rPr>
        <sz val="11"/>
        <color rgb="FF006FC0"/>
        <rFont val="Calibri"/>
        <family val="2"/>
      </rPr>
      <t>Q9BQI3</t>
    </r>
  </si>
  <si>
    <r>
      <rPr>
        <sz val="11"/>
        <rFont val="Calibri"/>
        <family val="2"/>
      </rPr>
      <t>ICK</t>
    </r>
  </si>
  <si>
    <r>
      <rPr>
        <sz val="11"/>
        <color rgb="FF006FC0"/>
        <rFont val="Calibri"/>
        <family val="2"/>
      </rPr>
      <t>Q9UPZ9</t>
    </r>
  </si>
  <si>
    <r>
      <rPr>
        <sz val="11"/>
        <rFont val="Calibri"/>
        <family val="2"/>
      </rPr>
      <t>IGF1R</t>
    </r>
  </si>
  <si>
    <r>
      <rPr>
        <sz val="11"/>
        <color rgb="FF006FC0"/>
        <rFont val="Calibri"/>
        <family val="2"/>
      </rPr>
      <t>P08069</t>
    </r>
  </si>
  <si>
    <r>
      <rPr>
        <sz val="11"/>
        <rFont val="Calibri"/>
        <family val="2"/>
      </rPr>
      <t>IKK[alpha]</t>
    </r>
  </si>
  <si>
    <r>
      <rPr>
        <sz val="11"/>
        <color rgb="FF006FC0"/>
        <rFont val="Calibri"/>
        <family val="2"/>
      </rPr>
      <t>O15111</t>
    </r>
  </si>
  <si>
    <r>
      <rPr>
        <sz val="11"/>
        <rFont val="Calibri"/>
        <family val="2"/>
      </rPr>
      <t>IKK[beta]</t>
    </r>
  </si>
  <si>
    <r>
      <rPr>
        <sz val="11"/>
        <color rgb="FF006FC0"/>
        <rFont val="Calibri"/>
        <family val="2"/>
      </rPr>
      <t>O14920</t>
    </r>
  </si>
  <si>
    <r>
      <rPr>
        <sz val="11"/>
        <rFont val="Calibri"/>
        <family val="2"/>
      </rPr>
      <t>IKK[epsilon]</t>
    </r>
  </si>
  <si>
    <r>
      <rPr>
        <sz val="11"/>
        <color rgb="FF006FC0"/>
        <rFont val="Calibri"/>
        <family val="2"/>
      </rPr>
      <t>Q14164</t>
    </r>
  </si>
  <si>
    <r>
      <rPr>
        <sz val="11"/>
        <rFont val="Calibri"/>
        <family val="2"/>
      </rPr>
      <t>InSR</t>
    </r>
  </si>
  <si>
    <r>
      <rPr>
        <sz val="11"/>
        <color rgb="FF006FC0"/>
        <rFont val="Calibri"/>
        <family val="2"/>
      </rPr>
      <t>P06213</t>
    </r>
  </si>
  <si>
    <r>
      <rPr>
        <sz val="11"/>
        <rFont val="Calibri"/>
        <family val="2"/>
      </rPr>
      <t>IRAK1</t>
    </r>
  </si>
  <si>
    <r>
      <rPr>
        <sz val="11"/>
        <color rgb="FF006FC0"/>
        <rFont val="Calibri"/>
        <family val="2"/>
      </rPr>
      <t>P51617</t>
    </r>
  </si>
  <si>
    <r>
      <rPr>
        <sz val="11"/>
        <rFont val="Calibri"/>
        <family val="2"/>
      </rPr>
      <t>IRAK2</t>
    </r>
  </si>
  <si>
    <r>
      <rPr>
        <sz val="11"/>
        <color rgb="FF006FC0"/>
        <rFont val="Calibri"/>
        <family val="2"/>
      </rPr>
      <t>O43187</t>
    </r>
  </si>
  <si>
    <r>
      <rPr>
        <sz val="11"/>
        <rFont val="Calibri"/>
        <family val="2"/>
      </rPr>
      <t>IRAK3</t>
    </r>
  </si>
  <si>
    <r>
      <rPr>
        <sz val="11"/>
        <color rgb="FF006FC0"/>
        <rFont val="Calibri"/>
        <family val="2"/>
      </rPr>
      <t>Q9Y616</t>
    </r>
  </si>
  <si>
    <r>
      <rPr>
        <sz val="11"/>
        <rFont val="Calibri"/>
        <family val="2"/>
      </rPr>
      <t>IRAK4</t>
    </r>
  </si>
  <si>
    <r>
      <rPr>
        <sz val="11"/>
        <color rgb="FF006FC0"/>
        <rFont val="Calibri"/>
        <family val="2"/>
      </rPr>
      <t>Q9NWZ3</t>
    </r>
  </si>
  <si>
    <r>
      <rPr>
        <sz val="11"/>
        <rFont val="Calibri"/>
        <family val="2"/>
      </rPr>
      <t>IRR</t>
    </r>
  </si>
  <si>
    <r>
      <rPr>
        <sz val="11"/>
        <color rgb="FF006FC0"/>
        <rFont val="Calibri"/>
        <family val="2"/>
      </rPr>
      <t>P14616</t>
    </r>
  </si>
  <si>
    <r>
      <rPr>
        <sz val="11"/>
        <rFont val="Calibri"/>
        <family val="2"/>
      </rPr>
      <t>ITK</t>
    </r>
  </si>
  <si>
    <r>
      <rPr>
        <sz val="11"/>
        <color rgb="FF006FC0"/>
        <rFont val="Calibri"/>
        <family val="2"/>
      </rPr>
      <t>Q08881</t>
    </r>
  </si>
  <si>
    <r>
      <rPr>
        <sz val="11"/>
        <rFont val="Calibri"/>
        <family val="2"/>
      </rPr>
      <t>JAK1</t>
    </r>
  </si>
  <si>
    <r>
      <rPr>
        <sz val="11"/>
        <color rgb="FF006FC0"/>
        <rFont val="Calibri"/>
        <family val="2"/>
      </rPr>
      <t>P23458</t>
    </r>
  </si>
  <si>
    <r>
      <rPr>
        <sz val="11"/>
        <rFont val="Calibri"/>
        <family val="2"/>
      </rPr>
      <t>JAK2</t>
    </r>
  </si>
  <si>
    <r>
      <rPr>
        <sz val="11"/>
        <color rgb="FF006FC0"/>
        <rFont val="Calibri"/>
        <family val="2"/>
      </rPr>
      <t>O60674</t>
    </r>
  </si>
  <si>
    <r>
      <rPr>
        <sz val="11"/>
        <rFont val="Calibri"/>
        <family val="2"/>
      </rPr>
      <t>JAK3</t>
    </r>
  </si>
  <si>
    <r>
      <rPr>
        <sz val="11"/>
        <color rgb="FF006FC0"/>
        <rFont val="Calibri"/>
        <family val="2"/>
      </rPr>
      <t>P52333</t>
    </r>
  </si>
  <si>
    <r>
      <rPr>
        <sz val="11"/>
        <rFont val="Calibri"/>
        <family val="2"/>
      </rPr>
      <t>JNK1</t>
    </r>
  </si>
  <si>
    <r>
      <rPr>
        <sz val="11"/>
        <color rgb="FF006FC0"/>
        <rFont val="Calibri"/>
        <family val="2"/>
      </rPr>
      <t>P45983</t>
    </r>
  </si>
  <si>
    <r>
      <rPr>
        <sz val="11"/>
        <rFont val="Calibri"/>
        <family val="2"/>
      </rPr>
      <t>JNK2</t>
    </r>
  </si>
  <si>
    <r>
      <rPr>
        <sz val="11"/>
        <color rgb="FF006FC0"/>
        <rFont val="Calibri"/>
        <family val="2"/>
      </rPr>
      <t>P45984</t>
    </r>
  </si>
  <si>
    <r>
      <rPr>
        <sz val="11"/>
        <rFont val="Calibri"/>
        <family val="2"/>
      </rPr>
      <t>JNK3</t>
    </r>
  </si>
  <si>
    <r>
      <rPr>
        <sz val="11"/>
        <color rgb="FF006FC0"/>
        <rFont val="Calibri"/>
        <family val="2"/>
      </rPr>
      <t>P53779</t>
    </r>
  </si>
  <si>
    <r>
      <rPr>
        <sz val="11"/>
        <rFont val="Calibri"/>
        <family val="2"/>
      </rPr>
      <t>KDR</t>
    </r>
  </si>
  <si>
    <r>
      <rPr>
        <sz val="11"/>
        <color rgb="FF006FC0"/>
        <rFont val="Calibri"/>
        <family val="2"/>
      </rPr>
      <t>P35968</t>
    </r>
  </si>
  <si>
    <r>
      <rPr>
        <sz val="11"/>
        <rFont val="Calibri"/>
        <family val="2"/>
      </rPr>
      <t>KHS1</t>
    </r>
  </si>
  <si>
    <r>
      <rPr>
        <sz val="11"/>
        <color rgb="FF006FC0"/>
        <rFont val="Calibri"/>
        <family val="2"/>
      </rPr>
      <t>Q9Y4K4</t>
    </r>
  </si>
  <si>
    <r>
      <rPr>
        <sz val="11"/>
        <rFont val="Calibri"/>
        <family val="2"/>
      </rPr>
      <t>KHS2</t>
    </r>
  </si>
  <si>
    <r>
      <rPr>
        <sz val="11"/>
        <color rgb="FF006FC0"/>
        <rFont val="Calibri"/>
        <family val="2"/>
      </rPr>
      <t>Q8IVH8</t>
    </r>
  </si>
  <si>
    <r>
      <rPr>
        <sz val="11"/>
        <rFont val="Calibri"/>
        <family val="2"/>
      </rPr>
      <t>KIS</t>
    </r>
  </si>
  <si>
    <r>
      <rPr>
        <sz val="11"/>
        <color rgb="FF006FC0"/>
        <rFont val="Calibri"/>
        <family val="2"/>
      </rPr>
      <t>Q8TAS1</t>
    </r>
  </si>
  <si>
    <r>
      <rPr>
        <sz val="11"/>
        <rFont val="Calibri"/>
        <family val="2"/>
      </rPr>
      <t>Kit</t>
    </r>
  </si>
  <si>
    <r>
      <rPr>
        <sz val="11"/>
        <color rgb="FF006FC0"/>
        <rFont val="Calibri"/>
        <family val="2"/>
      </rPr>
      <t>P10721</t>
    </r>
  </si>
  <si>
    <r>
      <rPr>
        <sz val="11"/>
        <rFont val="Calibri"/>
        <family val="2"/>
      </rPr>
      <t>LATS1</t>
    </r>
  </si>
  <si>
    <r>
      <rPr>
        <sz val="11"/>
        <color rgb="FF006FC0"/>
        <rFont val="Calibri"/>
        <family val="2"/>
      </rPr>
      <t>O95835</t>
    </r>
  </si>
  <si>
    <r>
      <rPr>
        <sz val="11"/>
        <rFont val="Calibri"/>
        <family val="2"/>
      </rPr>
      <t>LATS2</t>
    </r>
  </si>
  <si>
    <r>
      <rPr>
        <sz val="11"/>
        <color rgb="FF006FC0"/>
        <rFont val="Calibri"/>
        <family val="2"/>
      </rPr>
      <t>Q9NRM7</t>
    </r>
  </si>
  <si>
    <r>
      <rPr>
        <sz val="11"/>
        <rFont val="Calibri"/>
        <family val="2"/>
      </rPr>
      <t>Lck</t>
    </r>
  </si>
  <si>
    <r>
      <rPr>
        <sz val="11"/>
        <color rgb="FF006FC0"/>
        <rFont val="Calibri"/>
        <family val="2"/>
      </rPr>
      <t>P06239</t>
    </r>
  </si>
  <si>
    <r>
      <rPr>
        <sz val="11"/>
        <rFont val="Calibri"/>
        <family val="2"/>
      </rPr>
      <t>Lkb1</t>
    </r>
  </si>
  <si>
    <r>
      <rPr>
        <sz val="11"/>
        <color rgb="FF006FC0"/>
        <rFont val="Calibri"/>
        <family val="2"/>
      </rPr>
      <t>Q15831</t>
    </r>
  </si>
  <si>
    <r>
      <rPr>
        <sz val="11"/>
        <rFont val="Calibri"/>
        <family val="2"/>
      </rPr>
      <t>Lmr1</t>
    </r>
  </si>
  <si>
    <r>
      <rPr>
        <sz val="11"/>
        <color rgb="FF006FC0"/>
        <rFont val="Calibri"/>
        <family val="2"/>
      </rPr>
      <t>Q6ZMQ8</t>
    </r>
  </si>
  <si>
    <r>
      <rPr>
        <sz val="11"/>
        <rFont val="Calibri"/>
        <family val="2"/>
      </rPr>
      <t>Lmr2</t>
    </r>
  </si>
  <si>
    <r>
      <rPr>
        <sz val="11"/>
        <color rgb="FF006FC0"/>
        <rFont val="Calibri"/>
        <family val="2"/>
      </rPr>
      <t>Q8IWU2</t>
    </r>
  </si>
  <si>
    <r>
      <rPr>
        <sz val="11"/>
        <rFont val="Calibri"/>
        <family val="2"/>
      </rPr>
      <t>Lmr3</t>
    </r>
  </si>
  <si>
    <r>
      <rPr>
        <sz val="11"/>
        <color rgb="FF006FC0"/>
        <rFont val="Calibri"/>
        <family val="2"/>
      </rPr>
      <t>Q96Q04</t>
    </r>
  </si>
  <si>
    <r>
      <rPr>
        <sz val="11"/>
        <rFont val="Calibri"/>
        <family val="2"/>
      </rPr>
      <t>LOK</t>
    </r>
  </si>
  <si>
    <r>
      <rPr>
        <sz val="11"/>
        <color rgb="FF006FC0"/>
        <rFont val="Calibri"/>
        <family val="2"/>
      </rPr>
      <t>O94804</t>
    </r>
  </si>
  <si>
    <r>
      <rPr>
        <sz val="11"/>
        <rFont val="Calibri"/>
        <family val="2"/>
      </rPr>
      <t>NDR1</t>
    </r>
  </si>
  <si>
    <r>
      <rPr>
        <sz val="11"/>
        <color rgb="FF006FC0"/>
        <rFont val="Calibri"/>
        <family val="2"/>
      </rPr>
      <t>Q15208</t>
    </r>
  </si>
  <si>
    <r>
      <rPr>
        <sz val="11"/>
        <rFont val="Calibri"/>
        <family val="2"/>
      </rPr>
      <t>Nek1</t>
    </r>
  </si>
  <si>
    <r>
      <rPr>
        <sz val="11"/>
        <color rgb="FF006FC0"/>
        <rFont val="Calibri"/>
        <family val="2"/>
      </rPr>
      <t>Q96PY6</t>
    </r>
  </si>
  <si>
    <r>
      <rPr>
        <sz val="11"/>
        <rFont val="Calibri"/>
        <family val="2"/>
      </rPr>
      <t>Nek10</t>
    </r>
  </si>
  <si>
    <r>
      <rPr>
        <sz val="11"/>
        <color rgb="FF006FC0"/>
        <rFont val="Calibri"/>
        <family val="2"/>
      </rPr>
      <t>Q6ZWH5</t>
    </r>
  </si>
  <si>
    <r>
      <rPr>
        <sz val="11"/>
        <rFont val="Calibri"/>
        <family val="2"/>
      </rPr>
      <t>Nek11</t>
    </r>
  </si>
  <si>
    <r>
      <rPr>
        <sz val="11"/>
        <color rgb="FF006FC0"/>
        <rFont val="Calibri"/>
        <family val="2"/>
      </rPr>
      <t>Q8NG66</t>
    </r>
  </si>
  <si>
    <r>
      <rPr>
        <sz val="11"/>
        <rFont val="Calibri"/>
        <family val="2"/>
      </rPr>
      <t>Nek2</t>
    </r>
  </si>
  <si>
    <r>
      <rPr>
        <sz val="11"/>
        <color rgb="FF006FC0"/>
        <rFont val="Calibri"/>
        <family val="2"/>
      </rPr>
      <t>P51955</t>
    </r>
  </si>
  <si>
    <r>
      <rPr>
        <sz val="11"/>
        <rFont val="Calibri"/>
        <family val="2"/>
      </rPr>
      <t>Nek3</t>
    </r>
  </si>
  <si>
    <r>
      <rPr>
        <sz val="11"/>
        <color rgb="FF006FC0"/>
        <rFont val="Calibri"/>
        <family val="2"/>
      </rPr>
      <t>P51956</t>
    </r>
  </si>
  <si>
    <r>
      <rPr>
        <sz val="11"/>
        <rFont val="Calibri"/>
        <family val="2"/>
      </rPr>
      <t>Nek5</t>
    </r>
  </si>
  <si>
    <r>
      <rPr>
        <sz val="11"/>
        <color rgb="FF006FC0"/>
        <rFont val="Calibri"/>
        <family val="2"/>
      </rPr>
      <t>Q6P3R8</t>
    </r>
  </si>
  <si>
    <r>
      <rPr>
        <sz val="11"/>
        <rFont val="Calibri"/>
        <family val="2"/>
      </rPr>
      <t>Nek6</t>
    </r>
  </si>
  <si>
    <r>
      <rPr>
        <sz val="11"/>
        <color rgb="FF006FC0"/>
        <rFont val="Calibri"/>
        <family val="2"/>
      </rPr>
      <t>Q9HC98</t>
    </r>
  </si>
  <si>
    <r>
      <rPr>
        <sz val="11"/>
        <rFont val="Calibri"/>
        <family val="2"/>
      </rPr>
      <t>Nek7</t>
    </r>
  </si>
  <si>
    <r>
      <rPr>
        <sz val="11"/>
        <color rgb="FF006FC0"/>
        <rFont val="Calibri"/>
        <family val="2"/>
      </rPr>
      <t>Q8TDX7</t>
    </r>
  </si>
  <si>
    <r>
      <rPr>
        <sz val="11"/>
        <rFont val="Calibri"/>
        <family val="2"/>
      </rPr>
      <t>Nek9</t>
    </r>
  </si>
  <si>
    <r>
      <rPr>
        <sz val="11"/>
        <color rgb="FF006FC0"/>
        <rFont val="Calibri"/>
        <family val="2"/>
      </rPr>
      <t>Q8TD19</t>
    </r>
  </si>
  <si>
    <r>
      <rPr>
        <sz val="11"/>
        <rFont val="Calibri"/>
        <family val="2"/>
      </rPr>
      <t>NIK</t>
    </r>
  </si>
  <si>
    <r>
      <rPr>
        <sz val="11"/>
        <color rgb="FF006FC0"/>
        <rFont val="Calibri"/>
        <family val="2"/>
      </rPr>
      <t>Q99558</t>
    </r>
  </si>
  <si>
    <r>
      <rPr>
        <sz val="11"/>
        <rFont val="Calibri"/>
        <family val="2"/>
      </rPr>
      <t>NLK</t>
    </r>
  </si>
  <si>
    <r>
      <rPr>
        <sz val="11"/>
        <color rgb="FF006FC0"/>
        <rFont val="Calibri"/>
        <family val="2"/>
      </rPr>
      <t>Q9UBE8</t>
    </r>
  </si>
  <si>
    <r>
      <rPr>
        <sz val="11"/>
        <rFont val="Calibri"/>
        <family val="2"/>
      </rPr>
      <t>NuaK1</t>
    </r>
  </si>
  <si>
    <r>
      <rPr>
        <sz val="11"/>
        <color rgb="FF006FC0"/>
        <rFont val="Calibri"/>
        <family val="2"/>
      </rPr>
      <t>O60285</t>
    </r>
  </si>
  <si>
    <r>
      <rPr>
        <sz val="11"/>
        <rFont val="Calibri"/>
        <family val="2"/>
      </rPr>
      <t>NuaK2</t>
    </r>
  </si>
  <si>
    <r>
      <rPr>
        <sz val="11"/>
        <color rgb="FF006FC0"/>
        <rFont val="Calibri"/>
        <family val="2"/>
      </rPr>
      <t>Q9H093</t>
    </r>
  </si>
  <si>
    <r>
      <rPr>
        <sz val="11"/>
        <rFont val="Calibri"/>
        <family val="2"/>
      </rPr>
      <t>OSR1</t>
    </r>
  </si>
  <si>
    <r>
      <rPr>
        <sz val="11"/>
        <color rgb="FF006FC0"/>
        <rFont val="Calibri"/>
        <family val="2"/>
      </rPr>
      <t>O95747</t>
    </r>
  </si>
  <si>
    <r>
      <rPr>
        <sz val="11"/>
        <rFont val="Calibri"/>
        <family val="2"/>
      </rPr>
      <t>p38[beta]</t>
    </r>
  </si>
  <si>
    <r>
      <rPr>
        <sz val="11"/>
        <color rgb="FF006FC0"/>
        <rFont val="Calibri"/>
        <family val="2"/>
      </rPr>
      <t>Q15759</t>
    </r>
  </si>
  <si>
    <r>
      <rPr>
        <sz val="11"/>
        <rFont val="Calibri"/>
        <family val="2"/>
      </rPr>
      <t>p38[delta]</t>
    </r>
  </si>
  <si>
    <r>
      <rPr>
        <sz val="11"/>
        <color rgb="FF006FC0"/>
        <rFont val="Calibri"/>
        <family val="2"/>
      </rPr>
      <t>O15264</t>
    </r>
  </si>
  <si>
    <r>
      <rPr>
        <sz val="11"/>
        <rFont val="Calibri"/>
        <family val="2"/>
      </rPr>
      <t>p38[gamma]</t>
    </r>
  </si>
  <si>
    <r>
      <rPr>
        <sz val="11"/>
        <color rgb="FF006FC0"/>
        <rFont val="Calibri"/>
        <family val="2"/>
      </rPr>
      <t>P53778</t>
    </r>
  </si>
  <si>
    <r>
      <rPr>
        <sz val="11"/>
        <rFont val="Calibri"/>
        <family val="2"/>
      </rPr>
      <t>p70S6K</t>
    </r>
  </si>
  <si>
    <r>
      <rPr>
        <sz val="11"/>
        <color rgb="FF006FC0"/>
        <rFont val="Calibri"/>
        <family val="2"/>
      </rPr>
      <t>P23443</t>
    </r>
  </si>
  <si>
    <r>
      <rPr>
        <sz val="11"/>
        <rFont val="Calibri"/>
        <family val="2"/>
      </rPr>
      <t>p70S6K[beta]</t>
    </r>
  </si>
  <si>
    <r>
      <rPr>
        <sz val="11"/>
        <color rgb="FF006FC0"/>
        <rFont val="Calibri"/>
        <family val="2"/>
      </rPr>
      <t>Q9UBS0</t>
    </r>
  </si>
  <si>
    <r>
      <rPr>
        <sz val="11"/>
        <rFont val="Calibri"/>
        <family val="2"/>
      </rPr>
      <t>PAK1</t>
    </r>
  </si>
  <si>
    <r>
      <rPr>
        <sz val="11"/>
        <color rgb="FF006FC0"/>
        <rFont val="Calibri"/>
        <family val="2"/>
      </rPr>
      <t>Q13153</t>
    </r>
  </si>
  <si>
    <r>
      <rPr>
        <sz val="11"/>
        <rFont val="Calibri"/>
        <family val="2"/>
      </rPr>
      <t>PAK2</t>
    </r>
  </si>
  <si>
    <r>
      <rPr>
        <sz val="11"/>
        <color rgb="FF006FC0"/>
        <rFont val="Calibri"/>
        <family val="2"/>
      </rPr>
      <t>Q13177</t>
    </r>
  </si>
  <si>
    <r>
      <rPr>
        <sz val="11"/>
        <rFont val="Calibri"/>
        <family val="2"/>
      </rPr>
      <t>PAK3</t>
    </r>
  </si>
  <si>
    <r>
      <rPr>
        <sz val="11"/>
        <color rgb="FF006FC0"/>
        <rFont val="Calibri"/>
        <family val="2"/>
      </rPr>
      <t>O75914</t>
    </r>
  </si>
  <si>
    <r>
      <rPr>
        <sz val="11"/>
        <rFont val="Calibri"/>
        <family val="2"/>
      </rPr>
      <t>PAK4</t>
    </r>
  </si>
  <si>
    <r>
      <rPr>
        <sz val="11"/>
        <color rgb="FF006FC0"/>
        <rFont val="Calibri"/>
        <family val="2"/>
      </rPr>
      <t>O96013</t>
    </r>
  </si>
  <si>
    <r>
      <rPr>
        <sz val="11"/>
        <rFont val="Calibri"/>
        <family val="2"/>
      </rPr>
      <t>PAK5</t>
    </r>
  </si>
  <si>
    <r>
      <rPr>
        <sz val="11"/>
        <color rgb="FF006FC0"/>
        <rFont val="Calibri"/>
        <family val="2"/>
      </rPr>
      <t>Q9P286</t>
    </r>
  </si>
  <si>
    <r>
      <rPr>
        <sz val="11"/>
        <rFont val="Calibri"/>
        <family val="2"/>
      </rPr>
      <t>PAK6</t>
    </r>
  </si>
  <si>
    <r>
      <rPr>
        <sz val="11"/>
        <color rgb="FF006FC0"/>
        <rFont val="Calibri"/>
        <family val="2"/>
      </rPr>
      <t>Q9NQU5</t>
    </r>
  </si>
  <si>
    <r>
      <rPr>
        <sz val="11"/>
        <rFont val="Calibri"/>
        <family val="2"/>
      </rPr>
      <t>PASK</t>
    </r>
  </si>
  <si>
    <r>
      <rPr>
        <sz val="11"/>
        <color rgb="FF006FC0"/>
        <rFont val="Calibri"/>
        <family val="2"/>
      </rPr>
      <t>Q96RG2</t>
    </r>
  </si>
  <si>
    <r>
      <rPr>
        <sz val="11"/>
        <rFont val="Calibri"/>
        <family val="2"/>
      </rPr>
      <t>PCTAIRE1</t>
    </r>
  </si>
  <si>
    <r>
      <rPr>
        <sz val="11"/>
        <color rgb="FF006FC0"/>
        <rFont val="Calibri"/>
        <family val="2"/>
      </rPr>
      <t>Q00536</t>
    </r>
  </si>
  <si>
    <r>
      <rPr>
        <sz val="11"/>
        <rFont val="Calibri"/>
        <family val="2"/>
      </rPr>
      <t>PCTAIRE2</t>
    </r>
  </si>
  <si>
    <r>
      <rPr>
        <sz val="11"/>
        <color rgb="FF006FC0"/>
        <rFont val="Calibri"/>
        <family val="2"/>
      </rPr>
      <t>Q00537</t>
    </r>
  </si>
  <si>
    <r>
      <rPr>
        <sz val="11"/>
        <rFont val="Calibri"/>
        <family val="2"/>
      </rPr>
      <t>PDGFR[alpha]</t>
    </r>
  </si>
  <si>
    <r>
      <rPr>
        <sz val="11"/>
        <color rgb="FF006FC0"/>
        <rFont val="Calibri"/>
        <family val="2"/>
      </rPr>
      <t>P16234</t>
    </r>
  </si>
  <si>
    <r>
      <rPr>
        <sz val="11"/>
        <rFont val="Calibri"/>
        <family val="2"/>
      </rPr>
      <t>PDGFR[beta]</t>
    </r>
  </si>
  <si>
    <r>
      <rPr>
        <sz val="11"/>
        <color rgb="FF006FC0"/>
        <rFont val="Calibri"/>
        <family val="2"/>
      </rPr>
      <t>P09619</t>
    </r>
  </si>
  <si>
    <r>
      <rPr>
        <sz val="11"/>
        <rFont val="Calibri"/>
        <family val="2"/>
      </rPr>
      <t>PDHK1</t>
    </r>
  </si>
  <si>
    <r>
      <rPr>
        <sz val="11"/>
        <color rgb="FF006FC0"/>
        <rFont val="Calibri"/>
        <family val="2"/>
      </rPr>
      <t>Q15118</t>
    </r>
  </si>
  <si>
    <r>
      <rPr>
        <sz val="11"/>
        <rFont val="Calibri"/>
        <family val="2"/>
      </rPr>
      <t>PDK1</t>
    </r>
  </si>
  <si>
    <r>
      <rPr>
        <sz val="11"/>
        <color rgb="FF006FC0"/>
        <rFont val="Calibri"/>
        <family val="2"/>
      </rPr>
      <t>O15530</t>
    </r>
  </si>
  <si>
    <r>
      <rPr>
        <sz val="11"/>
        <rFont val="Calibri"/>
        <family val="2"/>
      </rPr>
      <t>PFTAIRE1</t>
    </r>
  </si>
  <si>
    <r>
      <rPr>
        <sz val="11"/>
        <color rgb="FF006FC0"/>
        <rFont val="Calibri"/>
        <family val="2"/>
      </rPr>
      <t>O94921</t>
    </r>
  </si>
  <si>
    <r>
      <rPr>
        <sz val="11"/>
        <rFont val="Calibri"/>
        <family val="2"/>
      </rPr>
      <t>PFTAIRE2</t>
    </r>
  </si>
  <si>
    <r>
      <rPr>
        <sz val="11"/>
        <color rgb="FF006FC0"/>
        <rFont val="Calibri"/>
        <family val="2"/>
      </rPr>
      <t>Q96Q40</t>
    </r>
  </si>
  <si>
    <r>
      <rPr>
        <sz val="11"/>
        <rFont val="Calibri"/>
        <family val="2"/>
      </rPr>
      <t>PhK[gamma]1</t>
    </r>
  </si>
  <si>
    <r>
      <rPr>
        <sz val="11"/>
        <color rgb="FF006FC0"/>
        <rFont val="Calibri"/>
        <family val="2"/>
      </rPr>
      <t>Q16816</t>
    </r>
  </si>
  <si>
    <r>
      <rPr>
        <sz val="11"/>
        <rFont val="Calibri"/>
        <family val="2"/>
      </rPr>
      <t>PhK[gamma]2</t>
    </r>
  </si>
  <si>
    <r>
      <rPr>
        <sz val="11"/>
        <color rgb="FF006FC0"/>
        <rFont val="Calibri"/>
        <family val="2"/>
      </rPr>
      <t>P15735</t>
    </r>
  </si>
  <si>
    <r>
      <rPr>
        <sz val="11"/>
        <rFont val="Calibri"/>
        <family val="2"/>
      </rPr>
      <t>Pim1</t>
    </r>
  </si>
  <si>
    <r>
      <rPr>
        <sz val="11"/>
        <color rgb="FF006FC0"/>
        <rFont val="Calibri"/>
        <family val="2"/>
      </rPr>
      <t>P11309</t>
    </r>
  </si>
  <si>
    <r>
      <rPr>
        <sz val="11"/>
        <rFont val="Calibri"/>
        <family val="2"/>
      </rPr>
      <t>Pim2</t>
    </r>
  </si>
  <si>
    <r>
      <rPr>
        <sz val="11"/>
        <color rgb="FF006FC0"/>
        <rFont val="Calibri"/>
        <family val="2"/>
      </rPr>
      <t>Q9P1W9</t>
    </r>
  </si>
  <si>
    <r>
      <rPr>
        <sz val="11"/>
        <rFont val="Calibri"/>
        <family val="2"/>
      </rPr>
      <t>Pim3</t>
    </r>
  </si>
  <si>
    <r>
      <rPr>
        <sz val="11"/>
        <color rgb="FF006FC0"/>
        <rFont val="Calibri"/>
        <family val="2"/>
      </rPr>
      <t>Q86V86</t>
    </r>
  </si>
  <si>
    <r>
      <rPr>
        <sz val="11"/>
        <rFont val="Calibri"/>
        <family val="2"/>
      </rPr>
      <t>PINK1</t>
    </r>
  </si>
  <si>
    <r>
      <rPr>
        <sz val="11"/>
        <color rgb="FF006FC0"/>
        <rFont val="Calibri"/>
        <family val="2"/>
      </rPr>
      <t>Q9BXM7</t>
    </r>
  </si>
  <si>
    <r>
      <rPr>
        <sz val="11"/>
        <rFont val="Calibri"/>
        <family val="2"/>
      </rPr>
      <t>PKA[alpha]</t>
    </r>
  </si>
  <si>
    <r>
      <rPr>
        <sz val="11"/>
        <color rgb="FF006FC0"/>
        <rFont val="Calibri"/>
        <family val="2"/>
      </rPr>
      <t>P17612</t>
    </r>
  </si>
  <si>
    <r>
      <rPr>
        <sz val="11"/>
        <rFont val="Calibri"/>
        <family val="2"/>
      </rPr>
      <t>PKA[gamma]</t>
    </r>
  </si>
  <si>
    <r>
      <rPr>
        <sz val="11"/>
        <color rgb="FF006FC0"/>
        <rFont val="Calibri"/>
        <family val="2"/>
      </rPr>
      <t>P22612</t>
    </r>
  </si>
  <si>
    <r>
      <rPr>
        <sz val="11"/>
        <rFont val="Calibri"/>
        <family val="2"/>
      </rPr>
      <t>PKC[alpha]</t>
    </r>
  </si>
  <si>
    <r>
      <rPr>
        <sz val="11"/>
        <color rgb="FF006FC0"/>
        <rFont val="Calibri"/>
        <family val="2"/>
      </rPr>
      <t>P17252</t>
    </r>
  </si>
  <si>
    <r>
      <rPr>
        <sz val="11"/>
        <rFont val="Calibri"/>
        <family val="2"/>
      </rPr>
      <t>PKC[beta]</t>
    </r>
  </si>
  <si>
    <r>
      <rPr>
        <sz val="11"/>
        <color rgb="FF006FC0"/>
        <rFont val="Calibri"/>
        <family val="2"/>
      </rPr>
      <t>P05771</t>
    </r>
  </si>
  <si>
    <r>
      <rPr>
        <sz val="11"/>
        <rFont val="Calibri"/>
        <family val="2"/>
      </rPr>
      <t>SgK223</t>
    </r>
  </si>
  <si>
    <r>
      <rPr>
        <sz val="11"/>
        <color rgb="FF006FC0"/>
        <rFont val="Calibri"/>
        <family val="2"/>
      </rPr>
      <t>Q86YV5</t>
    </r>
  </si>
  <si>
    <r>
      <rPr>
        <sz val="11"/>
        <rFont val="Calibri"/>
        <family val="2"/>
      </rPr>
      <t>SgK288</t>
    </r>
  </si>
  <si>
    <r>
      <rPr>
        <sz val="11"/>
        <color rgb="FF006FC0"/>
        <rFont val="Calibri"/>
        <family val="2"/>
      </rPr>
      <t>Q8NFD2</t>
    </r>
  </si>
  <si>
    <r>
      <rPr>
        <sz val="11"/>
        <rFont val="Calibri"/>
        <family val="2"/>
      </rPr>
      <t>SgK307</t>
    </r>
  </si>
  <si>
    <r>
      <rPr>
        <sz val="11"/>
        <color rgb="FF006FC0"/>
        <rFont val="Calibri"/>
        <family val="2"/>
      </rPr>
      <t>Q8IWB6</t>
    </r>
  </si>
  <si>
    <r>
      <rPr>
        <sz val="11"/>
        <rFont val="Calibri"/>
        <family val="2"/>
      </rPr>
      <t>SgK396</t>
    </r>
  </si>
  <si>
    <r>
      <rPr>
        <sz val="11"/>
        <color rgb="FF006FC0"/>
        <rFont val="Calibri"/>
        <family val="2"/>
      </rPr>
      <t>Q9BXU1</t>
    </r>
  </si>
  <si>
    <r>
      <rPr>
        <sz val="11"/>
        <rFont val="Calibri"/>
        <family val="2"/>
      </rPr>
      <t>SIK</t>
    </r>
  </si>
  <si>
    <r>
      <rPr>
        <sz val="11"/>
        <color rgb="FF006FC0"/>
        <rFont val="Calibri"/>
        <family val="2"/>
      </rPr>
      <t>P57059</t>
    </r>
  </si>
  <si>
    <r>
      <rPr>
        <sz val="11"/>
        <rFont val="Calibri"/>
        <family val="2"/>
      </rPr>
      <t>SLK</t>
    </r>
  </si>
  <si>
    <r>
      <rPr>
        <sz val="11"/>
        <color rgb="FF006FC0"/>
        <rFont val="Calibri"/>
        <family val="2"/>
      </rPr>
      <t>Q9H2G2</t>
    </r>
  </si>
  <si>
    <r>
      <rPr>
        <sz val="11"/>
        <rFont val="Calibri"/>
        <family val="2"/>
      </rPr>
      <t>SMG1</t>
    </r>
  </si>
  <si>
    <r>
      <rPr>
        <sz val="11"/>
        <color rgb="FF006FC0"/>
        <rFont val="Calibri"/>
        <family val="2"/>
      </rPr>
      <t>Q96Q15</t>
    </r>
  </si>
  <si>
    <r>
      <rPr>
        <sz val="11"/>
        <rFont val="Calibri"/>
        <family val="2"/>
      </rPr>
      <t>Src</t>
    </r>
  </si>
  <si>
    <r>
      <rPr>
        <sz val="11"/>
        <color rgb="FF006FC0"/>
        <rFont val="Calibri"/>
        <family val="2"/>
      </rPr>
      <t>P12931</t>
    </r>
  </si>
  <si>
    <r>
      <rPr>
        <sz val="11"/>
        <rFont val="Calibri"/>
        <family val="2"/>
      </rPr>
      <t>Srm</t>
    </r>
  </si>
  <si>
    <r>
      <rPr>
        <sz val="11"/>
        <color rgb="FF006FC0"/>
        <rFont val="Calibri"/>
        <family val="2"/>
      </rPr>
      <t>Q9H3Y6</t>
    </r>
  </si>
  <si>
    <r>
      <rPr>
        <sz val="11"/>
        <rFont val="Calibri"/>
        <family val="2"/>
      </rPr>
      <t>SRPK1</t>
    </r>
  </si>
  <si>
    <r>
      <rPr>
        <sz val="11"/>
        <color rgb="FF006FC0"/>
        <rFont val="Calibri"/>
        <family val="2"/>
      </rPr>
      <t>Q96SB4</t>
    </r>
  </si>
  <si>
    <r>
      <rPr>
        <sz val="11"/>
        <rFont val="Calibri"/>
        <family val="2"/>
      </rPr>
      <t>SRPK2</t>
    </r>
  </si>
  <si>
    <r>
      <rPr>
        <sz val="11"/>
        <color rgb="FF006FC0"/>
        <rFont val="Calibri"/>
        <family val="2"/>
      </rPr>
      <t>P78362</t>
    </r>
  </si>
  <si>
    <r>
      <rPr>
        <sz val="11"/>
        <rFont val="Calibri"/>
        <family val="2"/>
      </rPr>
      <t>SSTK</t>
    </r>
  </si>
  <si>
    <r>
      <rPr>
        <sz val="11"/>
        <color rgb="FF006FC0"/>
        <rFont val="Calibri"/>
        <family val="2"/>
      </rPr>
      <t>Q9BXA6</t>
    </r>
  </si>
  <si>
    <r>
      <rPr>
        <sz val="11"/>
        <rFont val="Calibri"/>
        <family val="2"/>
      </rPr>
      <t>STK16</t>
    </r>
  </si>
  <si>
    <r>
      <rPr>
        <sz val="11"/>
        <color rgb="FF006FC0"/>
        <rFont val="Calibri"/>
        <family val="2"/>
      </rPr>
      <t>O75716</t>
    </r>
  </si>
  <si>
    <r>
      <rPr>
        <sz val="11"/>
        <rFont val="Calibri"/>
        <family val="2"/>
      </rPr>
      <t>STK33</t>
    </r>
  </si>
  <si>
    <r>
      <rPr>
        <sz val="11"/>
        <color rgb="FF006FC0"/>
        <rFont val="Calibri"/>
        <family val="2"/>
      </rPr>
      <t>Q9BYT3</t>
    </r>
  </si>
  <si>
    <r>
      <rPr>
        <sz val="11"/>
        <rFont val="Calibri"/>
        <family val="2"/>
      </rPr>
      <t>SuRTK106</t>
    </r>
  </si>
  <si>
    <r>
      <rPr>
        <sz val="11"/>
        <color rgb="FF006FC0"/>
        <rFont val="Calibri"/>
        <family val="2"/>
      </rPr>
      <t>Q6J9G0</t>
    </r>
  </si>
  <si>
    <r>
      <rPr>
        <sz val="11"/>
        <rFont val="Calibri"/>
        <family val="2"/>
      </rPr>
      <t>Syk</t>
    </r>
  </si>
  <si>
    <r>
      <rPr>
        <sz val="11"/>
        <color rgb="FF006FC0"/>
        <rFont val="Calibri"/>
        <family val="2"/>
      </rPr>
      <t>P43405</t>
    </r>
  </si>
  <si>
    <r>
      <rPr>
        <sz val="11"/>
        <rFont val="Calibri"/>
        <family val="2"/>
      </rPr>
      <t>TAO1</t>
    </r>
  </si>
  <si>
    <r>
      <rPr>
        <sz val="11"/>
        <color rgb="FF006FC0"/>
        <rFont val="Calibri"/>
        <family val="2"/>
      </rPr>
      <t>Q7L7X3</t>
    </r>
  </si>
  <si>
    <r>
      <rPr>
        <sz val="11"/>
        <rFont val="Calibri"/>
        <family val="2"/>
      </rPr>
      <t>TAO2</t>
    </r>
  </si>
  <si>
    <r>
      <rPr>
        <sz val="11"/>
        <color rgb="FF006FC0"/>
        <rFont val="Calibri"/>
        <family val="2"/>
      </rPr>
      <t>B7ZM88</t>
    </r>
  </si>
  <si>
    <r>
      <rPr>
        <sz val="11"/>
        <rFont val="Calibri"/>
        <family val="2"/>
      </rPr>
      <t>TAO3</t>
    </r>
  </si>
  <si>
    <r>
      <rPr>
        <sz val="11"/>
        <color rgb="FF006FC0"/>
        <rFont val="Calibri"/>
        <family val="2"/>
      </rPr>
      <t>Q9H2K8</t>
    </r>
  </si>
  <si>
    <r>
      <rPr>
        <sz val="11"/>
        <rFont val="Calibri"/>
        <family val="2"/>
      </rPr>
      <t>TBCK</t>
    </r>
  </si>
  <si>
    <r>
      <rPr>
        <sz val="11"/>
        <color rgb="FF006FC0"/>
        <rFont val="Calibri"/>
        <family val="2"/>
      </rPr>
      <t>Q8TEA7</t>
    </r>
  </si>
  <si>
    <r>
      <rPr>
        <sz val="11"/>
        <rFont val="Calibri"/>
        <family val="2"/>
      </rPr>
      <t>TBK1</t>
    </r>
  </si>
  <si>
    <r>
      <rPr>
        <sz val="11"/>
        <color rgb="FF006FC0"/>
        <rFont val="Calibri"/>
        <family val="2"/>
      </rPr>
      <t>Q9UHD2</t>
    </r>
  </si>
  <si>
    <r>
      <rPr>
        <sz val="11"/>
        <rFont val="Calibri"/>
        <family val="2"/>
      </rPr>
      <t>TEC</t>
    </r>
  </si>
  <si>
    <r>
      <rPr>
        <sz val="11"/>
        <color rgb="FF006FC0"/>
        <rFont val="Calibri"/>
        <family val="2"/>
      </rPr>
      <t>P42680</t>
    </r>
  </si>
  <si>
    <r>
      <rPr>
        <sz val="11"/>
        <rFont val="Calibri"/>
        <family val="2"/>
      </rPr>
      <t>TESK1</t>
    </r>
  </si>
  <si>
    <r>
      <rPr>
        <sz val="11"/>
        <color rgb="FF006FC0"/>
        <rFont val="Calibri"/>
        <family val="2"/>
      </rPr>
      <t>Q15569</t>
    </r>
  </si>
  <si>
    <r>
      <rPr>
        <sz val="11"/>
        <rFont val="Calibri"/>
        <family val="2"/>
      </rPr>
      <t>TESK2</t>
    </r>
  </si>
  <si>
    <r>
      <rPr>
        <sz val="11"/>
        <color rgb="FF006FC0"/>
        <rFont val="Calibri"/>
        <family val="2"/>
      </rPr>
      <t>F5GWP9</t>
    </r>
  </si>
  <si>
    <r>
      <rPr>
        <sz val="11"/>
        <rFont val="Calibri"/>
        <family val="2"/>
      </rPr>
      <t>TGF[beta]R2</t>
    </r>
  </si>
  <si>
    <r>
      <rPr>
        <sz val="11"/>
        <color rgb="FF006FC0"/>
        <rFont val="Calibri"/>
        <family val="2"/>
      </rPr>
      <t>P37173</t>
    </r>
  </si>
  <si>
    <r>
      <rPr>
        <sz val="11"/>
        <rFont val="Calibri"/>
        <family val="2"/>
      </rPr>
      <t>TIE1</t>
    </r>
  </si>
  <si>
    <r>
      <rPr>
        <sz val="11"/>
        <color rgb="FF006FC0"/>
        <rFont val="Calibri"/>
        <family val="2"/>
      </rPr>
      <t>P35590</t>
    </r>
  </si>
  <si>
    <r>
      <rPr>
        <sz val="11"/>
        <rFont val="Calibri"/>
        <family val="2"/>
      </rPr>
      <t>TIE2</t>
    </r>
  </si>
  <si>
    <r>
      <rPr>
        <sz val="11"/>
        <color rgb="FF006FC0"/>
        <rFont val="Calibri"/>
        <family val="2"/>
      </rPr>
      <t>Q02763</t>
    </r>
  </si>
  <si>
    <r>
      <rPr>
        <sz val="11"/>
        <rFont val="Calibri"/>
        <family val="2"/>
      </rPr>
      <t>TNIK/ZC2</t>
    </r>
  </si>
  <si>
    <r>
      <rPr>
        <sz val="11"/>
        <color rgb="FF006FC0"/>
        <rFont val="Calibri"/>
        <family val="2"/>
      </rPr>
      <t>Q9UKE5</t>
    </r>
  </si>
  <si>
    <r>
      <rPr>
        <sz val="11"/>
        <rFont val="Calibri"/>
        <family val="2"/>
      </rPr>
      <t>Tnk1</t>
    </r>
  </si>
  <si>
    <r>
      <rPr>
        <sz val="11"/>
        <color rgb="FF006FC0"/>
        <rFont val="Calibri"/>
        <family val="2"/>
      </rPr>
      <t>Q13470</t>
    </r>
  </si>
  <si>
    <r>
      <rPr>
        <sz val="11"/>
        <rFont val="Calibri"/>
        <family val="2"/>
      </rPr>
      <t>Trad</t>
    </r>
  </si>
  <si>
    <r>
      <rPr>
        <sz val="11"/>
        <color rgb="FF006FC0"/>
        <rFont val="Calibri"/>
        <family val="2"/>
      </rPr>
      <t>C9JQ37</t>
    </r>
  </si>
  <si>
    <r>
      <rPr>
        <sz val="11"/>
        <rFont val="Calibri"/>
        <family val="2"/>
      </rPr>
      <t>Trio</t>
    </r>
  </si>
  <si>
    <r>
      <rPr>
        <sz val="11"/>
        <color rgb="FF006FC0"/>
        <rFont val="Calibri"/>
        <family val="2"/>
      </rPr>
      <t>O75962</t>
    </r>
  </si>
  <si>
    <r>
      <rPr>
        <sz val="11"/>
        <rFont val="Calibri"/>
        <family val="2"/>
      </rPr>
      <t>TRKA</t>
    </r>
  </si>
  <si>
    <r>
      <rPr>
        <sz val="11"/>
        <color rgb="FF006FC0"/>
        <rFont val="Calibri"/>
        <family val="2"/>
      </rPr>
      <t>P04629</t>
    </r>
  </si>
  <si>
    <r>
      <rPr>
        <sz val="11"/>
        <rFont val="Calibri"/>
        <family val="2"/>
      </rPr>
      <t>TRKB</t>
    </r>
  </si>
  <si>
    <r>
      <rPr>
        <sz val="11"/>
        <color rgb="FF006FC0"/>
        <rFont val="Calibri"/>
        <family val="2"/>
      </rPr>
      <t>Q16620</t>
    </r>
  </si>
  <si>
    <r>
      <rPr>
        <sz val="11"/>
        <rFont val="Calibri"/>
        <family val="2"/>
      </rPr>
      <t>TRKC</t>
    </r>
  </si>
  <si>
    <r>
      <rPr>
        <sz val="11"/>
        <color rgb="FF006FC0"/>
        <rFont val="Calibri"/>
        <family val="2"/>
      </rPr>
      <t>Q16288</t>
    </r>
  </si>
  <si>
    <r>
      <rPr>
        <sz val="11"/>
        <rFont val="Calibri"/>
        <family val="2"/>
      </rPr>
      <t>TSSK2</t>
    </r>
  </si>
  <si>
    <r>
      <rPr>
        <sz val="11"/>
        <color rgb="FF006FC0"/>
        <rFont val="Calibri"/>
        <family val="2"/>
      </rPr>
      <t>Q96PF2</t>
    </r>
  </si>
  <si>
    <r>
      <rPr>
        <sz val="11"/>
        <rFont val="Calibri"/>
        <family val="2"/>
      </rPr>
      <t>TSSK3</t>
    </r>
  </si>
  <si>
    <r>
      <rPr>
        <sz val="11"/>
        <color rgb="FF006FC0"/>
        <rFont val="Calibri"/>
        <family val="2"/>
      </rPr>
      <t>Q96PN8</t>
    </r>
  </si>
  <si>
    <r>
      <rPr>
        <sz val="11"/>
        <rFont val="Calibri"/>
        <family val="2"/>
      </rPr>
      <t>TSSK4</t>
    </r>
  </si>
  <si>
    <r>
      <rPr>
        <sz val="11"/>
        <color rgb="FF006FC0"/>
        <rFont val="Calibri"/>
        <family val="2"/>
      </rPr>
      <t>Q6SA08</t>
    </r>
  </si>
  <si>
    <r>
      <rPr>
        <sz val="11"/>
        <rFont val="Calibri"/>
        <family val="2"/>
      </rPr>
      <t>TTBK1</t>
    </r>
  </si>
  <si>
    <r>
      <rPr>
        <sz val="11"/>
        <color rgb="FF006FC0"/>
        <rFont val="Calibri"/>
        <family val="2"/>
      </rPr>
      <t>Q5TCY1</t>
    </r>
  </si>
  <si>
    <r>
      <rPr>
        <sz val="11"/>
        <rFont val="Calibri"/>
        <family val="2"/>
      </rPr>
      <t>TTBK2</t>
    </r>
  </si>
  <si>
    <r>
      <rPr>
        <sz val="11"/>
        <color rgb="FF006FC0"/>
        <rFont val="Calibri"/>
        <family val="2"/>
      </rPr>
      <t>Q6IQ55</t>
    </r>
  </si>
  <si>
    <r>
      <rPr>
        <sz val="11"/>
        <rFont val="Calibri"/>
        <family val="2"/>
      </rPr>
      <t>TTK</t>
    </r>
  </si>
  <si>
    <r>
      <rPr>
        <sz val="11"/>
        <color rgb="FF006FC0"/>
        <rFont val="Calibri"/>
        <family val="2"/>
      </rPr>
      <t>P33981</t>
    </r>
  </si>
  <si>
    <r>
      <rPr>
        <sz val="11"/>
        <rFont val="Calibri"/>
        <family val="2"/>
      </rPr>
      <t>TTN</t>
    </r>
  </si>
  <si>
    <r>
      <rPr>
        <sz val="11"/>
        <color rgb="FF006FC0"/>
        <rFont val="Calibri"/>
        <family val="2"/>
      </rPr>
      <t>Q8WZ42</t>
    </r>
  </si>
  <si>
    <r>
      <rPr>
        <sz val="11"/>
        <rFont val="Calibri"/>
        <family val="2"/>
      </rPr>
      <t>TXK</t>
    </r>
  </si>
  <si>
    <r>
      <rPr>
        <sz val="11"/>
        <color rgb="FF006FC0"/>
        <rFont val="Calibri"/>
        <family val="2"/>
      </rPr>
      <t>P42681</t>
    </r>
  </si>
  <si>
    <r>
      <rPr>
        <sz val="11"/>
        <rFont val="Calibri"/>
        <family val="2"/>
      </rPr>
      <t>Tyk2</t>
    </r>
  </si>
  <si>
    <r>
      <rPr>
        <sz val="11"/>
        <color rgb="FF006FC0"/>
        <rFont val="Calibri"/>
        <family val="2"/>
      </rPr>
      <t>P29597</t>
    </r>
  </si>
  <si>
    <r>
      <rPr>
        <sz val="11"/>
        <rFont val="Calibri"/>
        <family val="2"/>
      </rPr>
      <t>Tyro3/Sky</t>
    </r>
  </si>
  <si>
    <r>
      <rPr>
        <sz val="11"/>
        <color rgb="FF006FC0"/>
        <rFont val="Calibri"/>
        <family val="2"/>
      </rPr>
      <t>Q06418</t>
    </r>
  </si>
  <si>
    <r>
      <rPr>
        <sz val="11"/>
        <rFont val="Calibri"/>
        <family val="2"/>
      </rPr>
      <t>ULK1</t>
    </r>
  </si>
  <si>
    <r>
      <rPr>
        <sz val="11"/>
        <color rgb="FF006FC0"/>
        <rFont val="Calibri"/>
        <family val="2"/>
      </rPr>
      <t>O75385</t>
    </r>
  </si>
  <si>
    <t>Bub1</t>
  </si>
  <si>
    <t>CaMK4</t>
  </si>
  <si>
    <t>EphA10</t>
  </si>
  <si>
    <t>EphA6</t>
  </si>
  <si>
    <t>Haspin</t>
  </si>
  <si>
    <t>Nek1</t>
  </si>
  <si>
    <t>Nek10</t>
  </si>
  <si>
    <t>Nek11</t>
  </si>
  <si>
    <t>Nek2</t>
  </si>
  <si>
    <t>Nek3</t>
  </si>
  <si>
    <t>Nek5</t>
  </si>
  <si>
    <t>Nek6</t>
  </si>
  <si>
    <t>Nek7</t>
  </si>
  <si>
    <t>Nek9</t>
  </si>
  <si>
    <t>NuaK1</t>
  </si>
  <si>
    <t>NuaK2</t>
  </si>
  <si>
    <t>Pim1</t>
  </si>
  <si>
    <t>Pim2</t>
  </si>
  <si>
    <t>Pim3</t>
  </si>
  <si>
    <t>RNAseL</t>
  </si>
  <si>
    <t>Tnk1</t>
  </si>
  <si>
    <t>Trio</t>
  </si>
  <si>
    <t>Wee1</t>
  </si>
  <si>
    <t>Wee2</t>
  </si>
  <si>
    <t>Ack1</t>
  </si>
  <si>
    <t>ADCK3</t>
  </si>
  <si>
    <t>Akt1/PKB[alpha]</t>
  </si>
  <si>
    <t>Akt2/PKB[beta]</t>
  </si>
  <si>
    <t>AlphaK1</t>
  </si>
  <si>
    <t>AMPK[alpha]2</t>
  </si>
  <si>
    <t>AurC/Aur3</t>
  </si>
  <si>
    <t>BARK1/GRK2</t>
  </si>
  <si>
    <t>CaMK1[alpha]</t>
  </si>
  <si>
    <t>CaMK2[gamma]</t>
  </si>
  <si>
    <t>CDC2/CDK1</t>
  </si>
  <si>
    <t>ERK7</t>
  </si>
  <si>
    <t>GCN2</t>
  </si>
  <si>
    <t>GSK3[alpha]</t>
  </si>
  <si>
    <t>IKK[epsilon]</t>
  </si>
  <si>
    <t>JNK3</t>
  </si>
  <si>
    <t>NIK</t>
  </si>
  <si>
    <t>OSR1</t>
  </si>
  <si>
    <t>PhK[gamma]2</t>
  </si>
  <si>
    <t>SIK</t>
  </si>
  <si>
    <t>TGF[beta]R2</t>
  </si>
  <si>
    <t>Trad</t>
  </si>
  <si>
    <t>&lt;-- this value in UKA list?</t>
  </si>
  <si>
    <t>Justin</t>
  </si>
  <si>
    <t>Ethan</t>
  </si>
  <si>
    <t>Jake</t>
  </si>
  <si>
    <t>MNK1</t>
  </si>
  <si>
    <t>MNK2</t>
  </si>
  <si>
    <t>mTOR/FRAP</t>
  </si>
  <si>
    <t>Not Found By Jake</t>
  </si>
  <si>
    <t>ANP[alpha]</t>
  </si>
  <si>
    <t>PhK[gamma]1</t>
  </si>
  <si>
    <t>MYT1</t>
  </si>
  <si>
    <t>SgK196</t>
  </si>
  <si>
    <t>SgK223</t>
  </si>
  <si>
    <t>AMPK[alpha]1</t>
  </si>
  <si>
    <t>PKC[alpha]</t>
  </si>
  <si>
    <t>PKC[beta]</t>
  </si>
  <si>
    <t>PKC[delta]</t>
  </si>
  <si>
    <t>PKC[epsilon]</t>
  </si>
  <si>
    <t>PKC[gamma]</t>
  </si>
  <si>
    <t>PKC[eta]</t>
  </si>
  <si>
    <t>PKC[iota]</t>
  </si>
  <si>
    <t>PKC[theta]</t>
  </si>
  <si>
    <t>PKC[zeta]</t>
  </si>
  <si>
    <t>PKD1</t>
  </si>
  <si>
    <t>PKD2</t>
  </si>
  <si>
    <t>PKD3</t>
  </si>
  <si>
    <t>DNAPK</t>
  </si>
  <si>
    <t>PKG1</t>
  </si>
  <si>
    <t>PKG2</t>
  </si>
  <si>
    <t>PRP4</t>
  </si>
  <si>
    <t>RSK1/p90RSK</t>
  </si>
  <si>
    <t>RSK3</t>
  </si>
  <si>
    <t>RSK2</t>
  </si>
  <si>
    <t>MSK2</t>
  </si>
  <si>
    <t>MSK1</t>
  </si>
  <si>
    <t>p70S6K</t>
  </si>
  <si>
    <t>p70S6K[beta]</t>
  </si>
  <si>
    <t>RSKL1</t>
  </si>
  <si>
    <t>RSKL2</t>
  </si>
  <si>
    <t>LOK</t>
  </si>
  <si>
    <t>Lkb1</t>
  </si>
  <si>
    <t>MST2</t>
  </si>
  <si>
    <t>SgK396</t>
  </si>
  <si>
    <t>NDR1</t>
  </si>
  <si>
    <t>SgK307</t>
  </si>
  <si>
    <t>TNIK/ZC2</t>
  </si>
  <si>
    <t xml:space="preserve">KIS </t>
  </si>
  <si>
    <t>Not Found By Ethan</t>
  </si>
  <si>
    <t>ALK4</t>
  </si>
  <si>
    <t>MISR2</t>
  </si>
  <si>
    <t>AurA/Aur2</t>
  </si>
  <si>
    <t>AurB/Aur1</t>
  </si>
  <si>
    <t>BIKE</t>
  </si>
  <si>
    <t>CaMK2[alpha]</t>
  </si>
  <si>
    <t>CaMK2[beta]</t>
  </si>
  <si>
    <t>CaMK2[delta]</t>
  </si>
  <si>
    <t>MRCK[alpha]</t>
  </si>
  <si>
    <t>MRCK[beta]</t>
  </si>
  <si>
    <t>CRK7</t>
  </si>
  <si>
    <t>PFTAIRE1</t>
  </si>
  <si>
    <t>PFTAIRE2</t>
  </si>
  <si>
    <t>PCTAIRE1</t>
  </si>
  <si>
    <t>PCTAIRE2</t>
  </si>
  <si>
    <t>CCRK</t>
  </si>
  <si>
    <t>IKK[alpha]</t>
  </si>
  <si>
    <t>CK1[alpha]</t>
  </si>
  <si>
    <t>CK1[delta]</t>
  </si>
  <si>
    <t>CK1[epsilon]</t>
  </si>
  <si>
    <t>CK1[gamma]2</t>
  </si>
  <si>
    <t>CK1[gamma]3</t>
  </si>
  <si>
    <t>CK2[alpha]1</t>
  </si>
  <si>
    <t>CK2[alpha]2</t>
  </si>
  <si>
    <t>DCAMKL1</t>
  </si>
  <si>
    <t>RIPK5</t>
  </si>
  <si>
    <t>HRI</t>
  </si>
  <si>
    <t>PKR</t>
  </si>
  <si>
    <t>BARK2/GRK3</t>
  </si>
  <si>
    <t>GSK3[beta]</t>
  </si>
  <si>
    <t>CYGD</t>
  </si>
  <si>
    <t>IKK[beta]</t>
  </si>
  <si>
    <t>Lmr2</t>
  </si>
  <si>
    <t>Lmr3</t>
  </si>
  <si>
    <t>MEK2/MAP2K2</t>
  </si>
  <si>
    <t>MKK3/MAP2K3</t>
  </si>
  <si>
    <t>SEK1/MAP2K4</t>
  </si>
  <si>
    <t>MKK6/MAP2K6</t>
  </si>
  <si>
    <t>MEKK1/MAP3K1</t>
  </si>
  <si>
    <t>MLK2</t>
  </si>
  <si>
    <t>MLK3</t>
  </si>
  <si>
    <t>DLK</t>
  </si>
  <si>
    <t>ZAK</t>
  </si>
  <si>
    <t>MLK4</t>
  </si>
  <si>
    <t>ASK/MAP3K5</t>
  </si>
  <si>
    <t>ASK2/MAP3K6</t>
  </si>
  <si>
    <t>COT</t>
  </si>
  <si>
    <t>MLK1</t>
  </si>
  <si>
    <t>HPK1</t>
  </si>
  <si>
    <t>GCK</t>
  </si>
  <si>
    <t>KHS1</t>
  </si>
  <si>
    <t>ERK2</t>
  </si>
  <si>
    <t>p38[beta]</t>
  </si>
  <si>
    <t>ERK3</t>
  </si>
  <si>
    <t>p38[delta]</t>
  </si>
  <si>
    <t>ERK1</t>
  </si>
  <si>
    <t>ERK4</t>
  </si>
  <si>
    <t>ERK5</t>
  </si>
  <si>
    <t>JNK1</t>
  </si>
  <si>
    <t>JNK2</t>
  </si>
  <si>
    <t>MINK/ZC3</t>
  </si>
  <si>
    <t>Who did UKA mapping?</t>
  </si>
  <si>
    <t>ACK</t>
  </si>
  <si>
    <t>TIE</t>
  </si>
  <si>
    <t>ABL</t>
  </si>
  <si>
    <t>DDR</t>
  </si>
  <si>
    <t>EPH</t>
  </si>
  <si>
    <t>FAK</t>
  </si>
  <si>
    <t>FGFR</t>
  </si>
  <si>
    <t>JAK</t>
  </si>
  <si>
    <t>LMR</t>
  </si>
  <si>
    <t>PDGFR</t>
  </si>
  <si>
    <t>SEV</t>
  </si>
  <si>
    <t>TRK</t>
  </si>
  <si>
    <t>VEGFR</t>
  </si>
  <si>
    <t>RAF</t>
  </si>
  <si>
    <t>No</t>
  </si>
  <si>
    <t>MAPKAPK</t>
  </si>
  <si>
    <t>MLCK</t>
  </si>
  <si>
    <t>Not Recognized by Kinbase - Unknown Families</t>
  </si>
  <si>
    <t>Group: STE; Family: STE20; Subfamily: NinaC; Not recognized by STK</t>
  </si>
  <si>
    <t>nmo</t>
  </si>
  <si>
    <t>HAL</t>
  </si>
  <si>
    <t>Group: RGC; Family: RGC; Not recognized by STK</t>
  </si>
  <si>
    <t>Group: Other; Family: NRBP; Not recognized by STK</t>
  </si>
  <si>
    <t>MSN</t>
  </si>
  <si>
    <t>NuaK</t>
  </si>
  <si>
    <t>Group: CAMK; Family: Trio; Not recognized by STK</t>
  </si>
  <si>
    <t>FRAY</t>
  </si>
  <si>
    <t>PAKA</t>
  </si>
  <si>
    <t>PAKB</t>
  </si>
  <si>
    <t>Group: Other; Family: PAN3; Not recognized by STK</t>
  </si>
  <si>
    <t>Group: Other; Family: TOPK; Not recognized by STK</t>
  </si>
  <si>
    <t>Group: Other; Family: NKF4; Not recognized by STK</t>
  </si>
  <si>
    <t>PDHK</t>
  </si>
  <si>
    <t>PHK</t>
  </si>
  <si>
    <t>Group: Other; Family: VPS15; Not recognized by STK</t>
  </si>
  <si>
    <t>PIM</t>
  </si>
  <si>
    <t>Group: Other; Family: NKF2; Not recognized by STK</t>
  </si>
  <si>
    <t>Group: Other; Family: WEE; Subfamily: Myt1; Not recognized by STK</t>
  </si>
  <si>
    <t>PKN</t>
  </si>
  <si>
    <t>PLK</t>
  </si>
  <si>
    <t>AMPK</t>
  </si>
  <si>
    <t>PKA</t>
  </si>
  <si>
    <t>PKCA</t>
  </si>
  <si>
    <t>PKCD</t>
  </si>
  <si>
    <t>PKCH</t>
  </si>
  <si>
    <t>PKCI</t>
  </si>
  <si>
    <t>PKD</t>
  </si>
  <si>
    <t>PKG</t>
  </si>
  <si>
    <t>DYRK</t>
  </si>
  <si>
    <t>Group: CAMK; Family: PSK; Not recognized by STK</t>
  </si>
  <si>
    <t>Group: Other; Family: Slob; Not recognized by STK</t>
  </si>
  <si>
    <t>Group: Atypical; Family: RIO; Not recognized by STK</t>
  </si>
  <si>
    <t>RIPK</t>
  </si>
  <si>
    <t>Group: Other; Family: Other-Unique; Not recognized by STK</t>
  </si>
  <si>
    <t>Group: TK; Family: Ror; Not recognized by STK</t>
  </si>
  <si>
    <t>RSK</t>
  </si>
  <si>
    <t>Group: AGC; Family: RSKL; Not recognized by STK</t>
  </si>
  <si>
    <t>Group: AGC; Family: RSKR; Not recognized by STK</t>
  </si>
  <si>
    <t>Group: Other; Family: NKF1; Not recognized by STK</t>
  </si>
  <si>
    <t>Group: Other; Family: SCY1; Not recognized by STK</t>
  </si>
  <si>
    <t>SGK</t>
  </si>
  <si>
    <t>QIK</t>
  </si>
  <si>
    <t>Not Found on Kinbase</t>
  </si>
  <si>
    <t>Group: Atypical; Family: PIKK; Not recognized by STK</t>
  </si>
  <si>
    <t>MARK</t>
  </si>
  <si>
    <t>Group: Atypical; Family: CAMKL; Not recognized by STK</t>
  </si>
  <si>
    <t>Group: CMGC; Family: SRPK; Not recognized by STK</t>
  </si>
  <si>
    <t>LKB</t>
  </si>
  <si>
    <t>NAK</t>
  </si>
  <si>
    <t>DAPK</t>
  </si>
  <si>
    <t>Group: STE; Family: STE20; Subfamily: YSK; Not recognized by STK</t>
  </si>
  <si>
    <t>MST</t>
  </si>
  <si>
    <t>Group: AGC; Family: YANK; Not recognized by STK</t>
  </si>
  <si>
    <t>Group: CAMK; Family: STK33; Not recognized by STK</t>
  </si>
  <si>
    <t>ULK</t>
  </si>
  <si>
    <t>NDR</t>
  </si>
  <si>
    <t>Group: CAMK; Family: SgK495; Not recognized by STK</t>
  </si>
  <si>
    <t>TAO</t>
  </si>
  <si>
    <t>Group: Other; Family: TBCK; Not recognized by STK</t>
  </si>
  <si>
    <t>IKK</t>
  </si>
  <si>
    <t>Group: TKL; Family: LISK; Subfamily: TESK; Not recognized by STK</t>
  </si>
  <si>
    <t>Group: Other; Family: NKF5; Not recognized by STK</t>
  </si>
  <si>
    <t>STKR</t>
  </si>
  <si>
    <t>Group: TK; Family: Tie; Not recognized by STK</t>
  </si>
  <si>
    <t>TLK</t>
  </si>
  <si>
    <t>Group: TK; Family: Ack; Not recognized by STK</t>
  </si>
  <si>
    <t>MLK</t>
  </si>
  <si>
    <t>Bud32</t>
  </si>
  <si>
    <t>Group: CAMK; Family: Trbl; Not recognized by STK</t>
  </si>
  <si>
    <t>Group: Atypical; Family: Alpha; Subfamily: ChaK; Not recognized by STK</t>
  </si>
  <si>
    <t>Group: CAMK; Family: TSSK; Not recognized by STK</t>
  </si>
  <si>
    <t>Group: Other; Family: KIS; Not recognized by STK</t>
  </si>
  <si>
    <t>Group: Other; Family: WEE; Not recognized by STK</t>
  </si>
  <si>
    <t>WNK</t>
  </si>
  <si>
    <t>Y</t>
  </si>
  <si>
    <t>N</t>
  </si>
  <si>
    <t>AKT</t>
  </si>
  <si>
    <t>Alpha family on napkin, not STK doc</t>
  </si>
  <si>
    <t>AUR</t>
  </si>
  <si>
    <t>CAMK2</t>
  </si>
  <si>
    <t>CAMKK</t>
  </si>
  <si>
    <t>Family CAMK-Unique found on napkin, not STK doc</t>
  </si>
  <si>
    <t>CDK</t>
  </si>
  <si>
    <t>CLK</t>
  </si>
  <si>
    <t>CLK family on napkin</t>
  </si>
  <si>
    <t>CK2</t>
  </si>
  <si>
    <t>PEK</t>
  </si>
  <si>
    <t>GRK</t>
  </si>
  <si>
    <t>BARK1</t>
  </si>
  <si>
    <t>BARK2</t>
  </si>
  <si>
    <t>GSK</t>
  </si>
  <si>
    <t>HIPK subfamily on napkin, not STK</t>
  </si>
  <si>
    <t>IRAK</t>
  </si>
  <si>
    <t xml:space="preserve">LISK subfamily on napkin, not on STK </t>
  </si>
  <si>
    <t>STE7</t>
  </si>
  <si>
    <t>STE11</t>
  </si>
  <si>
    <t>KHS</t>
  </si>
  <si>
    <t>ERK</t>
  </si>
  <si>
    <t>JNK</t>
  </si>
  <si>
    <t>p38</t>
  </si>
  <si>
    <t>Subfamily MARK on napkin, not STK</t>
  </si>
  <si>
    <t>Family STE on napkin, not STK</t>
  </si>
  <si>
    <t>Family NEK found on napkin, not on STK</t>
  </si>
  <si>
    <t>Who did KRSA mapping?</t>
  </si>
  <si>
    <t>Is this kinase on the KRSA napkin?</t>
  </si>
  <si>
    <t>Notes - KRSA</t>
  </si>
  <si>
    <t>Kinase</t>
  </si>
  <si>
    <t>category</t>
  </si>
  <si>
    <t>KINASE-PSP</t>
  </si>
  <si>
    <t>ZAK/MAP3K20</t>
  </si>
  <si>
    <t>Yes/YES1</t>
  </si>
  <si>
    <t>VEGFR1/FLT1</t>
  </si>
  <si>
    <t>Tyk2/TYK2</t>
  </si>
  <si>
    <t>TrkB/NTRK2</t>
  </si>
  <si>
    <t>TAK1/MAP3K7</t>
  </si>
  <si>
    <t>STLK3/STK39</t>
  </si>
  <si>
    <t>smMLCK/MYLK</t>
  </si>
  <si>
    <t>RSK2/RPS6KA3</t>
  </si>
  <si>
    <t>QIK/SIK2</t>
  </si>
  <si>
    <t>Pyk2/PTK2B</t>
  </si>
  <si>
    <t>PKR/EIF2AK2</t>
  </si>
  <si>
    <t>PKM</t>
  </si>
  <si>
    <t>PKG2/PRKG2</t>
  </si>
  <si>
    <t>PKG1_iso2/PRKG1</t>
  </si>
  <si>
    <t>PKG1/PRKG1</t>
  </si>
  <si>
    <t>PKCZ/PRKCZ</t>
  </si>
  <si>
    <t>PKCT/PRKCQ</t>
  </si>
  <si>
    <t>PKCI/PRKCI</t>
  </si>
  <si>
    <t>PKCH/PRKCH</t>
  </si>
  <si>
    <t>PKCG/PRKCG</t>
  </si>
  <si>
    <t>PKCE/PRKCE</t>
  </si>
  <si>
    <t>PKCD/PRKCD</t>
  </si>
  <si>
    <t>PKCB_iso2/PRKCB</t>
  </si>
  <si>
    <t>PKCB/PRKCB</t>
  </si>
  <si>
    <t>PKCA/PRKCA</t>
  </si>
  <si>
    <t>PKACA/PRKACA</t>
  </si>
  <si>
    <t>Pim1/PIM1</t>
  </si>
  <si>
    <t>PDK1/PDPK1</t>
  </si>
  <si>
    <t>PDHK2/PDK2</t>
  </si>
  <si>
    <t>PDHK1/PDK1</t>
  </si>
  <si>
    <t>p90RSK/RPS6KA1</t>
  </si>
  <si>
    <t>P70S6KB/RPS6KB2</t>
  </si>
  <si>
    <t>p70S6K/RPS6KB1</t>
  </si>
  <si>
    <t>P38G/MAPK12</t>
  </si>
  <si>
    <t>P38D/MAPK13</t>
  </si>
  <si>
    <t>P38B/MAPK11</t>
  </si>
  <si>
    <t>P38A/MAPK14</t>
  </si>
  <si>
    <t>OSR1/OXSR1</t>
  </si>
  <si>
    <t>NuaK1/NUAK1</t>
  </si>
  <si>
    <t>Nik/MAP3K14</t>
  </si>
  <si>
    <t>NDR1/STK38</t>
  </si>
  <si>
    <t>mTOR/MTOR</t>
  </si>
  <si>
    <t>MST4/STK26</t>
  </si>
  <si>
    <t>MST2/STK3</t>
  </si>
  <si>
    <t>MST1/STK4</t>
  </si>
  <si>
    <t>MSK1/RPS6KA5</t>
  </si>
  <si>
    <t>MRCKA/CDC42BPA</t>
  </si>
  <si>
    <t>Mnk2/MKNK2</t>
  </si>
  <si>
    <t>Mnk1/MKNK1</t>
  </si>
  <si>
    <t>MLK3/MAP3K11</t>
  </si>
  <si>
    <t>MLK2/MAP3K10</t>
  </si>
  <si>
    <t>MKK7/MAP2K7</t>
  </si>
  <si>
    <t>MEKK6/MAP3K6</t>
  </si>
  <si>
    <t>MEKK3/MAP3K3</t>
  </si>
  <si>
    <t>LKB1/STK11</t>
  </si>
  <si>
    <t>Kit/KIT</t>
  </si>
  <si>
    <t>KIS/UHMK1</t>
  </si>
  <si>
    <t>JNK3/MAPK10</t>
  </si>
  <si>
    <t>JNK2/MAPK9</t>
  </si>
  <si>
    <t>JNK1/MAPK8</t>
  </si>
  <si>
    <t>IKKE/IKBKE</t>
  </si>
  <si>
    <t>IKKB/IKBKB</t>
  </si>
  <si>
    <t>IKKA/CHUK</t>
  </si>
  <si>
    <t>HPK1/MAP4K1</t>
  </si>
  <si>
    <t>Hck/HCK</t>
  </si>
  <si>
    <t>FAK/PTK2</t>
  </si>
  <si>
    <t>ERK7/MAPK15</t>
  </si>
  <si>
    <t>ERK5/MAPK7</t>
  </si>
  <si>
    <t>ERK2/MAPK1</t>
  </si>
  <si>
    <t>ERK1/MAPK3</t>
  </si>
  <si>
    <t>DNAPK/PRKDC</t>
  </si>
  <si>
    <t>Cot/MAP3K8</t>
  </si>
  <si>
    <t>CK2B/CSNK2B</t>
  </si>
  <si>
    <t>CK2A2/CSNK2A2</t>
  </si>
  <si>
    <t>CK2A1/CSNK2A1</t>
  </si>
  <si>
    <t>CK1G1/CSNK1G1</t>
  </si>
  <si>
    <t>CK1E/CSNK1E</t>
  </si>
  <si>
    <t>CK1D/CSNK1D</t>
  </si>
  <si>
    <t>CK1A/CSNK1A1</t>
  </si>
  <si>
    <t>Chk2/CHEK2</t>
  </si>
  <si>
    <t>ChaK2/TRPM6</t>
  </si>
  <si>
    <t>ChaK1/TRPM7</t>
  </si>
  <si>
    <t>CAMK1A/CAMK1</t>
  </si>
  <si>
    <t>Btk/BTK</t>
  </si>
  <si>
    <t>BRSK1_iso2/BRSK1</t>
  </si>
  <si>
    <t>Brk/PTK6</t>
  </si>
  <si>
    <t>BCR-ABL1/BCR/ABL</t>
  </si>
  <si>
    <t>AurC/AURKC</t>
  </si>
  <si>
    <t>AurB/AURKB</t>
  </si>
  <si>
    <t>AurA/AURKA</t>
  </si>
  <si>
    <t>ASK1/MAP3K5</t>
  </si>
  <si>
    <t>Arg/ABL2</t>
  </si>
  <si>
    <t>AMPKA2/PRKAA2</t>
  </si>
  <si>
    <t>AMPKA1/PRKAA1</t>
  </si>
  <si>
    <t>Akt2/AKT2</t>
  </si>
  <si>
    <t>Akt1/AKT1</t>
  </si>
  <si>
    <t>Ack/TNK2</t>
  </si>
  <si>
    <t>PTMSEA assignment</t>
  </si>
  <si>
    <t>PTMSEA match</t>
  </si>
  <si>
    <t>PTMSEA notes</t>
  </si>
  <si>
    <t>original pancan manuscript mapping</t>
  </si>
  <si>
    <t>identified already</t>
  </si>
  <si>
    <t>Notes</t>
  </si>
  <si>
    <t>Assigned</t>
  </si>
  <si>
    <t>JAKE</t>
  </si>
  <si>
    <t>ETHAN</t>
  </si>
  <si>
    <t>the following kinases appear on the PTM_full_annotated tab, but do not appear on the master tab</t>
  </si>
  <si>
    <t>Not found by Ethan</t>
  </si>
  <si>
    <t>Not found by Jake</t>
  </si>
  <si>
    <t>KEA3 Assignment</t>
  </si>
  <si>
    <t>Set</t>
  </si>
  <si>
    <t>AKT1_cheng_ksin</t>
  </si>
  <si>
    <t>AKT2_cheng_ksin</t>
  </si>
  <si>
    <t>GRK2_cheng_ksin</t>
  </si>
  <si>
    <t>GRK5_cheng_ksin</t>
  </si>
  <si>
    <t>GRK6_cheng_ksin</t>
  </si>
  <si>
    <t>LATS1_cheng_ksin</t>
  </si>
  <si>
    <t>MAST1_cheng_ksin</t>
  </si>
  <si>
    <t>PDPK1_cheng_ksin</t>
  </si>
  <si>
    <t>PKN1_cheng_ksin</t>
  </si>
  <si>
    <t>PRKACA_cheng_ksin</t>
  </si>
  <si>
    <t>PRKACB_cheng_ksin</t>
  </si>
  <si>
    <t>PRKCA_cheng_ksin</t>
  </si>
  <si>
    <t>PRKCB_cheng_ksin</t>
  </si>
  <si>
    <t>PRKCD_cheng_ksin</t>
  </si>
  <si>
    <t>PRKCE_cheng_ksin</t>
  </si>
  <si>
    <t>PRKCG_cheng_ksin</t>
  </si>
  <si>
    <t>PRKCH_cheng_ksin</t>
  </si>
  <si>
    <t>PRKCI_cheng_ksin</t>
  </si>
  <si>
    <t>PRKCQ_cheng_ksin</t>
  </si>
  <si>
    <t>PRKCZ_cheng_ksin</t>
  </si>
  <si>
    <t>PRKG1_cheng_ksin</t>
  </si>
  <si>
    <t>PRKY_cheng_ksin</t>
  </si>
  <si>
    <t>ROCK1_cheng_ksin</t>
  </si>
  <si>
    <t>ROCK2_cheng_ksin</t>
  </si>
  <si>
    <t>RPS6KA1_cheng_ksin</t>
  </si>
  <si>
    <t>RPS6KA2_cheng_ksin</t>
  </si>
  <si>
    <t>RPS6KA3_cheng_ksin</t>
  </si>
  <si>
    <t>RPS6KA4_cheng_ksin</t>
  </si>
  <si>
    <t>RPS6KA5_cheng_ksin</t>
  </si>
  <si>
    <t>RPS6KB1_cheng_ksin</t>
  </si>
  <si>
    <t>RPS6KB2_cheng_ksin</t>
  </si>
  <si>
    <t>SGK1_cheng_ksin</t>
  </si>
  <si>
    <t>STK38_cheng_ksin</t>
  </si>
  <si>
    <t>STK38L_cheng_ksin</t>
  </si>
  <si>
    <t>BRSK1_cheng_ksin</t>
  </si>
  <si>
    <t>CAMK1_cheng_ksin</t>
  </si>
  <si>
    <t>CAMK1D_cheng_ksin</t>
  </si>
  <si>
    <t>CAMK2A_cheng_ksin</t>
  </si>
  <si>
    <t>CAMK2B_cheng_ksin</t>
  </si>
  <si>
    <t>CAMK2D_cheng_ksin</t>
  </si>
  <si>
    <t>CAMK4_cheng_ksin</t>
  </si>
  <si>
    <t>CHEK1_cheng_ksin</t>
  </si>
  <si>
    <t>CHEK2_cheng_ksin</t>
  </si>
  <si>
    <t>DAPK1_cheng_ksin</t>
  </si>
  <si>
    <t>DAPK3_cheng_ksin</t>
  </si>
  <si>
    <t>MAPKAPK2_cheng_ksin</t>
  </si>
  <si>
    <t>MAPKAPK5_cheng_ksin</t>
  </si>
  <si>
    <t>MARK2_cheng_ksin</t>
  </si>
  <si>
    <t>MARK3_cheng_ksin</t>
  </si>
  <si>
    <t>MKNK1_cheng_ksin</t>
  </si>
  <si>
    <t>MKNK2_cheng_ksin</t>
  </si>
  <si>
    <t>MYLK2_cheng_ksin</t>
  </si>
  <si>
    <t>NUAK1_cheng_ksin</t>
  </si>
  <si>
    <t>PIM1_cheng_ksin</t>
  </si>
  <si>
    <t>PIM2_cheng_ksin</t>
  </si>
  <si>
    <t>PNCK_cheng_ksin</t>
  </si>
  <si>
    <t>PRKAA1_cheng_ksin</t>
  </si>
  <si>
    <t>PRKAA2_cheng_ksin</t>
  </si>
  <si>
    <t>PRKD1_cheng_ksin</t>
  </si>
  <si>
    <t>PRKD2_cheng_ksin</t>
  </si>
  <si>
    <t>SIK1_cheng_ksin</t>
  </si>
  <si>
    <t>SNRK_cheng_ksin</t>
  </si>
  <si>
    <t>STK11_cheng_ksin</t>
  </si>
  <si>
    <t>STK17A_cheng_ksin</t>
  </si>
  <si>
    <t>STK40_cheng_ksin</t>
  </si>
  <si>
    <t>TRIB3_cheng_ksin</t>
  </si>
  <si>
    <t>CSNK1A1_cheng_ksin</t>
  </si>
  <si>
    <t>CSNK1D_cheng_ksin</t>
  </si>
  <si>
    <t>CSNK1E_cheng_ksin</t>
  </si>
  <si>
    <t>CSNK1G1_cheng_ksin</t>
  </si>
  <si>
    <t>CSNK1G2_cheng_ksin</t>
  </si>
  <si>
    <t>VRK1_cheng_ksin</t>
  </si>
  <si>
    <t>VRK3_cheng_ksin</t>
  </si>
  <si>
    <t>CDK2_cheng_ksin</t>
  </si>
  <si>
    <t>CDK3_cheng_ksin</t>
  </si>
  <si>
    <t>CDK4_cheng_ksin</t>
  </si>
  <si>
    <t>CDK5_cheng_ksin</t>
  </si>
  <si>
    <t>CDK6_cheng_ksin</t>
  </si>
  <si>
    <t>CDK7_cheng_ksin</t>
  </si>
  <si>
    <t>CDK9_cheng_ksin</t>
  </si>
  <si>
    <t>CDKL5_cheng_ksin</t>
  </si>
  <si>
    <t>CLK1_cheng_ksin</t>
  </si>
  <si>
    <t>CLK2_cheng_ksin</t>
  </si>
  <si>
    <t>CLK3_cheng_ksin</t>
  </si>
  <si>
    <t>DYRK1A_cheng_ksin</t>
  </si>
  <si>
    <t>DYRK1B_cheng_ksin</t>
  </si>
  <si>
    <t>DYRK2_cheng_ksin</t>
  </si>
  <si>
    <t>DYRK3_cheng_ksin</t>
  </si>
  <si>
    <t>DYRK4_cheng_ksin</t>
  </si>
  <si>
    <t>GSK3A_cheng_ksin</t>
  </si>
  <si>
    <t>GSK3B_cheng_ksin</t>
  </si>
  <si>
    <t>HIPK1_cheng_ksin</t>
  </si>
  <si>
    <t>HIPK2_cheng_ksin</t>
  </si>
  <si>
    <t>HIPK4_cheng_ksin</t>
  </si>
  <si>
    <t>MAPK1_cheng_ksin</t>
  </si>
  <si>
    <t>MAPK10_cheng_ksin</t>
  </si>
  <si>
    <t>MAPK11_cheng_ksin</t>
  </si>
  <si>
    <t>MAPK12_cheng_ksin</t>
  </si>
  <si>
    <t>MAPK13_cheng_ksin</t>
  </si>
  <si>
    <t>MAPK14_cheng_ksin</t>
  </si>
  <si>
    <t>MAPK15_cheng_ksin</t>
  </si>
  <si>
    <t>MAPK3_cheng_ksin</t>
  </si>
  <si>
    <t>MAPK6_cheng_ksin</t>
  </si>
  <si>
    <t>MAPK7_cheng_ksin</t>
  </si>
  <si>
    <t>MAPK8_cheng_ksin</t>
  </si>
  <si>
    <t>MAPK9_cheng_ksin</t>
  </si>
  <si>
    <t>MOK_cheng_ksin</t>
  </si>
  <si>
    <t>NLK_cheng_ksin</t>
  </si>
  <si>
    <t>PRPF4B_cheng_ksin</t>
  </si>
  <si>
    <t>SRPK1_cheng_ksin</t>
  </si>
  <si>
    <t>SRPK2_cheng_ksin</t>
  </si>
  <si>
    <t>NEK2_cheng_ksin</t>
  </si>
  <si>
    <t>NEK3_cheng_ksin</t>
  </si>
  <si>
    <t>NEK4_cheng_ksin</t>
  </si>
  <si>
    <t>NEK6_cheng_ksin</t>
  </si>
  <si>
    <t>NEK8_cheng_ksin</t>
  </si>
  <si>
    <t>NEK9_cheng_ksin</t>
  </si>
  <si>
    <t>NPR2_cheng_ksin</t>
  </si>
  <si>
    <t>MAP2K1_cheng_ksin</t>
  </si>
  <si>
    <t>MAP2K2_cheng_ksin</t>
  </si>
  <si>
    <t>MAP2K4_cheng_ksin</t>
  </si>
  <si>
    <t>MAP2K6_cheng_ksin</t>
  </si>
  <si>
    <t>MAP2K7_cheng_ksin</t>
  </si>
  <si>
    <t>MAP3K11_cheng_ksin</t>
  </si>
  <si>
    <t>MAP3K13_cheng_ksin</t>
  </si>
  <si>
    <t>MAP3K14_cheng_ksin</t>
  </si>
  <si>
    <t>MAP3K5_cheng_ksin</t>
  </si>
  <si>
    <t>MAP3K7_cheng_ksin</t>
  </si>
  <si>
    <t>MAP3K8_cheng_ksin</t>
  </si>
  <si>
    <t>MAP4K2_cheng_ksin</t>
  </si>
  <si>
    <t>MAP4K5_cheng_ksin</t>
  </si>
  <si>
    <t>OXSR1_cheng_ksin</t>
  </si>
  <si>
    <t>PAK1_cheng_ksin</t>
  </si>
  <si>
    <t>PAK2_cheng_ksin</t>
  </si>
  <si>
    <t>PAK4_cheng_ksin</t>
  </si>
  <si>
    <t>PAK6_cheng_ksin</t>
  </si>
  <si>
    <t>PBK_cheng_ksin</t>
  </si>
  <si>
    <t>STK24_cheng_ksin</t>
  </si>
  <si>
    <t>STK25_cheng_ksin</t>
  </si>
  <si>
    <t>STK3_cheng_ksin</t>
  </si>
  <si>
    <t>STK4_cheng_ksin</t>
  </si>
  <si>
    <t>ACVR1_cheng_ksin</t>
  </si>
  <si>
    <t>ACVR1B_cheng_ksin</t>
  </si>
  <si>
    <t>ACVR2B_cheng_ksin</t>
  </si>
  <si>
    <t>ARAF_cheng_ksin</t>
  </si>
  <si>
    <t>BMPR1A_cheng_ksin</t>
  </si>
  <si>
    <t>BMPR1B_cheng_ksin</t>
  </si>
  <si>
    <t>BMPR2_cheng_ksin</t>
  </si>
  <si>
    <t>ILK_cheng_ksin</t>
  </si>
  <si>
    <t>IRAK1_cheng_ksin</t>
  </si>
  <si>
    <t>IRAK3_cheng_ksin</t>
  </si>
  <si>
    <t>LIMK2_cheng_ksin</t>
  </si>
  <si>
    <t>RAF1_cheng_ksin</t>
  </si>
  <si>
    <t>RIPK2_cheng_ksin</t>
  </si>
  <si>
    <t>RIPK3_cheng_ksin</t>
  </si>
  <si>
    <t>TESK2_cheng_ksin</t>
  </si>
  <si>
    <t>TGFBR2_cheng_ksin</t>
  </si>
  <si>
    <t>TNNI3K_cheng_ksin</t>
  </si>
  <si>
    <t>ABL1_cheng_ksin</t>
  </si>
  <si>
    <t>ABL2_cheng_ksin</t>
  </si>
  <si>
    <t>BLK_cheng_ksin</t>
  </si>
  <si>
    <t>BMX_cheng_ksin</t>
  </si>
  <si>
    <t>BTK_cheng_ksin</t>
  </si>
  <si>
    <t>CSK_cheng_ksin</t>
  </si>
  <si>
    <t>DDR1_cheng_ksin</t>
  </si>
  <si>
    <t>EGFR_cheng_ksin</t>
  </si>
  <si>
    <t>EPHA3_cheng_ksin</t>
  </si>
  <si>
    <t>FGFR1_cheng_ksin</t>
  </si>
  <si>
    <t>FGFR2_cheng_ksin</t>
  </si>
  <si>
    <t>FGFR4_cheng_ksin</t>
  </si>
  <si>
    <t>FGR_cheng_ksin</t>
  </si>
  <si>
    <t>FRK_cheng_ksin</t>
  </si>
  <si>
    <t>FYN_cheng_ksin</t>
  </si>
  <si>
    <t>HCK_cheng_ksin</t>
  </si>
  <si>
    <t>IGF1R_cheng_ksin</t>
  </si>
  <si>
    <t>INSR_cheng_ksin</t>
  </si>
  <si>
    <t>ITK_cheng_ksin</t>
  </si>
  <si>
    <t>JAK2_cheng_ksin</t>
  </si>
  <si>
    <t>JAK3_cheng_ksin</t>
  </si>
  <si>
    <t>LCK_cheng_ksin</t>
  </si>
  <si>
    <t>LYN_cheng_ksin</t>
  </si>
  <si>
    <t>MET_cheng_ksin</t>
  </si>
  <si>
    <t>PDGFRB_cheng_ksin</t>
  </si>
  <si>
    <t>PTK2_cheng_ksin</t>
  </si>
  <si>
    <t>PTK2B_cheng_ksin</t>
  </si>
  <si>
    <t>PTK6_cheng_ksin</t>
  </si>
  <si>
    <t>RET_cheng_ksin</t>
  </si>
  <si>
    <t>SRC_cheng_ksin</t>
  </si>
  <si>
    <t>STYK1_cheng_ksin</t>
  </si>
  <si>
    <t>SYK_cheng_ksin</t>
  </si>
  <si>
    <t>TNK2_cheng_ksin</t>
  </si>
  <si>
    <t>TYK2_cheng_ksin</t>
  </si>
  <si>
    <t>TYRO3_cheng_ksin</t>
  </si>
  <si>
    <t>YES1_cheng_ksin</t>
  </si>
  <si>
    <t>ZAP70_cheng_ksin</t>
  </si>
  <si>
    <t>AURKA_cheng_ksin</t>
  </si>
  <si>
    <t>AURKB_cheng_ksin</t>
  </si>
  <si>
    <t>AURKC_cheng_ksin</t>
  </si>
  <si>
    <t>BUB1_cheng_ksin</t>
  </si>
  <si>
    <t>CAMKK1_cheng_ksin</t>
  </si>
  <si>
    <t>CAMKK2_cheng_ksin</t>
  </si>
  <si>
    <t>CHUK_cheng_ksin</t>
  </si>
  <si>
    <t>CSNK2A1_cheng_ksin</t>
  </si>
  <si>
    <t>CSNK2A2_cheng_ksin</t>
  </si>
  <si>
    <t>EIF2AK2_cheng_ksin</t>
  </si>
  <si>
    <t>HASPIN_cheng_ksin</t>
  </si>
  <si>
    <t>IKBKB_cheng_ksin</t>
  </si>
  <si>
    <t>IKBKE_cheng_ksin</t>
  </si>
  <si>
    <t>NRBP2_cheng_ksin</t>
  </si>
  <si>
    <t>PLK1_cheng_ksin</t>
  </si>
  <si>
    <t>PLK2_cheng_ksin</t>
  </si>
  <si>
    <t>PLK3_cheng_ksin</t>
  </si>
  <si>
    <t>PXK_cheng_ksin</t>
  </si>
  <si>
    <t>SCYL2_cheng_ksin</t>
  </si>
  <si>
    <t>STK16_cheng_ksin</t>
  </si>
  <si>
    <t>STK36_cheng_ksin</t>
  </si>
  <si>
    <t>TBK1_cheng_ksin</t>
  </si>
  <si>
    <t>TTK_cheng_ksin</t>
  </si>
  <si>
    <t>UHMK1_cheng_ksin</t>
  </si>
  <si>
    <t>WEE1_cheng_ksin</t>
  </si>
  <si>
    <t>WNK1_cheng_ksin</t>
  </si>
  <si>
    <t>EEF2K_cheng_ksin</t>
  </si>
  <si>
    <t>FASTK_cheng_ksin</t>
  </si>
  <si>
    <t>ATM_cheng_ksin</t>
  </si>
  <si>
    <t>ATR_cheng_ksin</t>
  </si>
  <si>
    <t>MTOR_cheng_ksin</t>
  </si>
  <si>
    <t>PRKDC_cheng_ksin</t>
  </si>
  <si>
    <t>AKT1_PhosD_predict_All_train</t>
  </si>
  <si>
    <t>AKT2_PhosD_predict_All_train</t>
  </si>
  <si>
    <t>AKT3_PhosD_predict_All_train</t>
  </si>
  <si>
    <t>CDC42BPA_PhosD_predict_All_train</t>
  </si>
  <si>
    <t>DMPK_PhosD_predict_All_train</t>
  </si>
  <si>
    <t>GRK1_PhosD_predict_All_train</t>
  </si>
  <si>
    <t>GRK2_PhosD_predict_All_train</t>
  </si>
  <si>
    <t>GRK3_PhosD_predict_All_train</t>
  </si>
  <si>
    <t>GRK5_PhosD_predict_All_train</t>
  </si>
  <si>
    <t>GRK6_PhosD_predict_All_train</t>
  </si>
  <si>
    <t>LATS1_PhosD_predict_All_train</t>
  </si>
  <si>
    <t>LATS2_PhosD_predict_All_train</t>
  </si>
  <si>
    <t>MAST1_PhosD_predict_All_train</t>
  </si>
  <si>
    <t>MAST2_PhosD_predict_All_train</t>
  </si>
  <si>
    <t>PDPK1_PhosD_predict_All_train</t>
  </si>
  <si>
    <t>PKN1_PhosD_predict_All_train</t>
  </si>
  <si>
    <t>PRKACA_PhosD_predict_All_train</t>
  </si>
  <si>
    <t>PRKACB_PhosD_predict_All_train</t>
  </si>
  <si>
    <t>PRKCA_PhosD_predict_All_train</t>
  </si>
  <si>
    <t>PRKCB_PhosD_predict_All_train</t>
  </si>
  <si>
    <t>PRKCD_PhosD_predict_All_train</t>
  </si>
  <si>
    <t>PRKCE_PhosD_predict_All_train</t>
  </si>
  <si>
    <t>PRKCG_PhosD_predict_All_train</t>
  </si>
  <si>
    <t>PRKCH_PhosD_predict_All_train</t>
  </si>
  <si>
    <t>PRKCI_PhosD_predict_All_train</t>
  </si>
  <si>
    <t>PRKCQ_PhosD_predict_All_train</t>
  </si>
  <si>
    <t>PRKCZ_PhosD_predict_All_train</t>
  </si>
  <si>
    <t>PRKG1_PhosD_predict_All_train</t>
  </si>
  <si>
    <t>PRKG2_PhosD_predict_All_train</t>
  </si>
  <si>
    <t>PRKX_PhosD_predict_All_train</t>
  </si>
  <si>
    <t>ROCK1_PhosD_predict_All_train</t>
  </si>
  <si>
    <t>ROCK2_PhosD_predict_All_train</t>
  </si>
  <si>
    <t>RPS6KA1_PhosD_predict_All_train</t>
  </si>
  <si>
    <t>RPS6KA2_PhosD_predict_All_train</t>
  </si>
  <si>
    <t>RPS6KA3_PhosD_predict_All_train</t>
  </si>
  <si>
    <t>RPS6KA4_PhosD_predict_All_train</t>
  </si>
  <si>
    <t>RPS6KA5_PhosD_predict_All_train</t>
  </si>
  <si>
    <t>RPS6KB1_PhosD_predict_All_train</t>
  </si>
  <si>
    <t>RPS6KB2_PhosD_predict_All_train</t>
  </si>
  <si>
    <t>SGK1_PhosD_predict_All_train</t>
  </si>
  <si>
    <t>SGK2_PhosD_predict_All_train</t>
  </si>
  <si>
    <t>SGK3_PhosD_predict_All_train</t>
  </si>
  <si>
    <t>STK38_PhosD_predict_All_train</t>
  </si>
  <si>
    <t>STK38L_PhosD_predict_All_train</t>
  </si>
  <si>
    <t>BRSK1_PhosD_predict_All_train</t>
  </si>
  <si>
    <t>BRSK2_PhosD_predict_All_train</t>
  </si>
  <si>
    <t>CAMK1_PhosD_predict_All_train</t>
  </si>
  <si>
    <t>CAMK1D_PhosD_predict_All_train</t>
  </si>
  <si>
    <t>CAMK2A_PhosD_predict_All_train</t>
  </si>
  <si>
    <t>CAMK2B_PhosD_predict_All_train</t>
  </si>
  <si>
    <t>CAMK2D_PhosD_predict_All_train</t>
  </si>
  <si>
    <t>CAMK2G_PhosD_predict_All_train</t>
  </si>
  <si>
    <t>CAMK4_PhosD_predict_All_train</t>
  </si>
  <si>
    <t>CHEK1_PhosD_predict_All_train</t>
  </si>
  <si>
    <t>CHEK2_PhosD_predict_All_train</t>
  </si>
  <si>
    <t>DAPK1_PhosD_predict_All_train</t>
  </si>
  <si>
    <t>DAPK3_PhosD_predict_All_train</t>
  </si>
  <si>
    <t>DCLK1_PhosD_predict_All_train</t>
  </si>
  <si>
    <t>MAPKAPK2_PhosD_predict_All_train</t>
  </si>
  <si>
    <t>MAPKAPK3_PhosD_predict_All_train</t>
  </si>
  <si>
    <t>MAPKAPK5_PhosD_predict_All_train</t>
  </si>
  <si>
    <t>MARK2_PhosD_predict_All_train</t>
  </si>
  <si>
    <t>MARK3_PhosD_predict_All_train</t>
  </si>
  <si>
    <t>MARK4_PhosD_predict_All_train</t>
  </si>
  <si>
    <t>MELK_PhosD_predict_All_train</t>
  </si>
  <si>
    <t>MKNK1_PhosD_predict_All_train</t>
  </si>
  <si>
    <t>MKNK2_PhosD_predict_All_train</t>
  </si>
  <si>
    <t>MYLK2_PhosD_predict_All_train</t>
  </si>
  <si>
    <t>NIM1K_PhosD_predict_All_train</t>
  </si>
  <si>
    <t>NUAK1_PhosD_predict_All_train</t>
  </si>
  <si>
    <t>NUAK2_PhosD_predict_All_train</t>
  </si>
  <si>
    <t>PASK_PhosD_predict_All_train</t>
  </si>
  <si>
    <t>PIM1_PhosD_predict_All_train</t>
  </si>
  <si>
    <t>PIM2_PhosD_predict_All_train</t>
  </si>
  <si>
    <t>PRKAA1_PhosD_predict_All_train</t>
  </si>
  <si>
    <t>PRKAA2_PhosD_predict_All_train</t>
  </si>
  <si>
    <t>PRKD1_PhosD_predict_All_train</t>
  </si>
  <si>
    <t>PRKD2_PhosD_predict_All_train</t>
  </si>
  <si>
    <t>PRKD3_PhosD_predict_All_train</t>
  </si>
  <si>
    <t>SIK1_PhosD_predict_All_train</t>
  </si>
  <si>
    <t>SIK2_PhosD_predict_All_train</t>
  </si>
  <si>
    <t>SNRK_PhosD_predict_All_train</t>
  </si>
  <si>
    <t>STK11_PhosD_predict_All_train</t>
  </si>
  <si>
    <t>STK17A_PhosD_predict_All_train</t>
  </si>
  <si>
    <t>STK33_PhosD_predict_All_train</t>
  </si>
  <si>
    <t>STK40_PhosD_predict_All_train</t>
  </si>
  <si>
    <t>TRIB3_PhosD_predict_All_train</t>
  </si>
  <si>
    <t>CSNK1A1_PhosD_predict_All_train</t>
  </si>
  <si>
    <t>CSNK1A1L_PhosD_predict_All_train</t>
  </si>
  <si>
    <t>CSNK1D_PhosD_predict_All_train</t>
  </si>
  <si>
    <t>CSNK1E_PhosD_predict_All_train</t>
  </si>
  <si>
    <t>CSNK1G1_PhosD_predict_All_train</t>
  </si>
  <si>
    <t>CSNK1G2_PhosD_predict_All_train</t>
  </si>
  <si>
    <t>CSNK1G3_PhosD_predict_All_train</t>
  </si>
  <si>
    <t>VRK1_PhosD_predict_All_train</t>
  </si>
  <si>
    <t>VRK3_PhosD_predict_All_train</t>
  </si>
  <si>
    <t>CDK1_PhosD_predict_All_train</t>
  </si>
  <si>
    <t>CDK11A_PhosD_predict_All_train</t>
  </si>
  <si>
    <t>CDK12_PhosD_predict_All_train</t>
  </si>
  <si>
    <t>CDK15_PhosD_predict_All_train</t>
  </si>
  <si>
    <t>CDK16_PhosD_predict_All_train</t>
  </si>
  <si>
    <t>CDK18_PhosD_predict_All_train</t>
  </si>
  <si>
    <t>CDK19_PhosD_predict_All_train</t>
  </si>
  <si>
    <t>CDK2_PhosD_predict_All_train</t>
  </si>
  <si>
    <t>CDK20_PhosD_predict_All_train</t>
  </si>
  <si>
    <t>CDK3_PhosD_predict_All_train</t>
  </si>
  <si>
    <t>CDK4_PhosD_predict_All_train</t>
  </si>
  <si>
    <t>CDK5_PhosD_predict_All_train</t>
  </si>
  <si>
    <t>CDK6_PhosD_predict_All_train</t>
  </si>
  <si>
    <t>CDK7_PhosD_predict_All_train</t>
  </si>
  <si>
    <t>CDK8_PhosD_predict_All_train</t>
  </si>
  <si>
    <t>CDK9_PhosD_predict_All_train</t>
  </si>
  <si>
    <t>CDKL3_PhosD_predict_All_train</t>
  </si>
  <si>
    <t>CDKL5_PhosD_predict_All_train</t>
  </si>
  <si>
    <t>CLK1_PhosD_predict_All_train</t>
  </si>
  <si>
    <t>CLK2_PhosD_predict_All_train</t>
  </si>
  <si>
    <t>CLK3_PhosD_predict_All_train</t>
  </si>
  <si>
    <t>CLK4_PhosD_predict_All_train</t>
  </si>
  <si>
    <t>DYRK1A_PhosD_predict_All_train</t>
  </si>
  <si>
    <t>DYRK1B_PhosD_predict_All_train</t>
  </si>
  <si>
    <t>DYRK2_PhosD_predict_All_train</t>
  </si>
  <si>
    <t>DYRK3_PhosD_predict_All_train</t>
  </si>
  <si>
    <t>DYRK4_PhosD_predict_All_train</t>
  </si>
  <si>
    <t>GSK3A_PhosD_predict_All_train</t>
  </si>
  <si>
    <t>GSK3B_PhosD_predict_All_train</t>
  </si>
  <si>
    <t>HIPK1_PhosD_predict_All_train</t>
  </si>
  <si>
    <t>HIPK2_PhosD_predict_All_train</t>
  </si>
  <si>
    <t>HIPK3_PhosD_predict_All_train</t>
  </si>
  <si>
    <t>HIPK4_PhosD_predict_All_train</t>
  </si>
  <si>
    <t>ICK_PhosD_predict_All_train</t>
  </si>
  <si>
    <t>MAK_PhosD_predict_All_train</t>
  </si>
  <si>
    <t>MAPK1_PhosD_predict_All_train</t>
  </si>
  <si>
    <t>MAPK10_PhosD_predict_All_train</t>
  </si>
  <si>
    <t>MAPK11_PhosD_predict_All_train</t>
  </si>
  <si>
    <t>MAPK12_PhosD_predict_All_train</t>
  </si>
  <si>
    <t>MAPK13_PhosD_predict_All_train</t>
  </si>
  <si>
    <t>MAPK14_PhosD_predict_All_train</t>
  </si>
  <si>
    <t>MAPK15_PhosD_predict_All_train</t>
  </si>
  <si>
    <t>MAPK3_PhosD_predict_All_train</t>
  </si>
  <si>
    <t>MAPK6_PhosD_predict_All_train</t>
  </si>
  <si>
    <t>MAPK7_PhosD_predict_All_train</t>
  </si>
  <si>
    <t>MAPK8_PhosD_predict_All_train</t>
  </si>
  <si>
    <t>MAPK9_PhosD_predict_All_train</t>
  </si>
  <si>
    <t>MOK_PhosD_predict_All_train</t>
  </si>
  <si>
    <t>NLK_PhosD_predict_All_train</t>
  </si>
  <si>
    <t>PRPF4B_PhosD_predict_All_train</t>
  </si>
  <si>
    <t>SRPK1_PhosD_predict_All_train</t>
  </si>
  <si>
    <t>SRPK2_PhosD_predict_All_train</t>
  </si>
  <si>
    <t>NEK10_PhosD_predict_All_train</t>
  </si>
  <si>
    <t>NEK11_PhosD_predict_All_train</t>
  </si>
  <si>
    <t>NEK2_PhosD_predict_All_train</t>
  </si>
  <si>
    <t>NEK3_PhosD_predict_All_train</t>
  </si>
  <si>
    <t>NEK4_PhosD_predict_All_train</t>
  </si>
  <si>
    <t>NEK6_PhosD_predict_All_train</t>
  </si>
  <si>
    <t>NEK8_PhosD_predict_All_train</t>
  </si>
  <si>
    <t>NEK9_PhosD_predict_All_train</t>
  </si>
  <si>
    <t>NPR2_PhosD_predict_All_train</t>
  </si>
  <si>
    <t>MAP2K1_PhosD_predict_All_train</t>
  </si>
  <si>
    <t>MAP2K2_PhosD_predict_All_train</t>
  </si>
  <si>
    <t>MAP2K3_PhosD_predict_All_train</t>
  </si>
  <si>
    <t>MAP2K4_PhosD_predict_All_train</t>
  </si>
  <si>
    <t>MAP2K6_PhosD_predict_All_train</t>
  </si>
  <si>
    <t>MAP2K7_PhosD_predict_All_train</t>
  </si>
  <si>
    <t>MAP3K1_PhosD_predict_All_train</t>
  </si>
  <si>
    <t>MAP3K10_PhosD_predict_All_train</t>
  </si>
  <si>
    <t>MAP3K11_PhosD_predict_All_train</t>
  </si>
  <si>
    <t>MAP3K13_PhosD_predict_All_train</t>
  </si>
  <si>
    <t>MAP3K14_PhosD_predict_All_train</t>
  </si>
  <si>
    <t>MAP3K20_PhosD_predict_All_train</t>
  </si>
  <si>
    <t>MAP3K3_PhosD_predict_All_train</t>
  </si>
  <si>
    <t>MAP3K4_PhosD_predict_All_train</t>
  </si>
  <si>
    <t>MAP3K5_PhosD_predict_All_train</t>
  </si>
  <si>
    <t>MAP3K6_PhosD_predict_All_train</t>
  </si>
  <si>
    <t>MAP3K7_PhosD_predict_All_train</t>
  </si>
  <si>
    <t>MAP3K8_PhosD_predict_All_train</t>
  </si>
  <si>
    <t>MAP4K1_PhosD_predict_All_train</t>
  </si>
  <si>
    <t>MAP4K2_PhosD_predict_All_train</t>
  </si>
  <si>
    <t>MAP4K3_PhosD_predict_All_train</t>
  </si>
  <si>
    <t>MAP4K4_PhosD_predict_All_train</t>
  </si>
  <si>
    <t>MAP4K5_PhosD_predict_All_train</t>
  </si>
  <si>
    <t>MYO3A_PhosD_predict_All_train</t>
  </si>
  <si>
    <t>OXSR1_PhosD_predict_All_train</t>
  </si>
  <si>
    <t>PAK1_PhosD_predict_All_train</t>
  </si>
  <si>
    <t>PAK2_PhosD_predict_All_train</t>
  </si>
  <si>
    <t>PAK3_PhosD_predict_All_train</t>
  </si>
  <si>
    <t>PAK4_PhosD_predict_All_train</t>
  </si>
  <si>
    <t>PAK5_PhosD_predict_All_train</t>
  </si>
  <si>
    <t>PAK6_PhosD_predict_All_train</t>
  </si>
  <si>
    <t>PBK_PhosD_predict_All_train</t>
  </si>
  <si>
    <t>STK10_PhosD_predict_All_train</t>
  </si>
  <si>
    <t>STK24_PhosD_predict_All_train</t>
  </si>
  <si>
    <t>STK25_PhosD_predict_All_train</t>
  </si>
  <si>
    <t>STK26_PhosD_predict_All_train</t>
  </si>
  <si>
    <t>STK3_PhosD_predict_All_train</t>
  </si>
  <si>
    <t>STK4_PhosD_predict_All_train</t>
  </si>
  <si>
    <t>TAOK1_PhosD_predict_All_train</t>
  </si>
  <si>
    <t>TNIK_PhosD_predict_All_train</t>
  </si>
  <si>
    <t>ACVR1_PhosD_predict_All_train</t>
  </si>
  <si>
    <t>ACVR1B_PhosD_predict_All_train</t>
  </si>
  <si>
    <t>ARAF_PhosD_predict_All_train</t>
  </si>
  <si>
    <t>BMPR1A_PhosD_predict_All_train</t>
  </si>
  <si>
    <t>BMPR2_PhosD_predict_All_train</t>
  </si>
  <si>
    <t>BRAF_PhosD_predict_All_train</t>
  </si>
  <si>
    <t>ILK_PhosD_predict_All_train</t>
  </si>
  <si>
    <t>IRAK1_PhosD_predict_All_train</t>
  </si>
  <si>
    <t>IRAK3_PhosD_predict_All_train</t>
  </si>
  <si>
    <t>IRAK4_PhosD_predict_All_train</t>
  </si>
  <si>
    <t>KSR1_PhosD_predict_All_train</t>
  </si>
  <si>
    <t>KSR2_PhosD_predict_All_train</t>
  </si>
  <si>
    <t>LIMK1_PhosD_predict_All_train</t>
  </si>
  <si>
    <t>LIMK2_PhosD_predict_All_train</t>
  </si>
  <si>
    <t>LRRK2_PhosD_predict_All_train</t>
  </si>
  <si>
    <t>RAF1_PhosD_predict_All_train</t>
  </si>
  <si>
    <t>RIPK1_PhosD_predict_All_train</t>
  </si>
  <si>
    <t>RIPK2_PhosD_predict_All_train</t>
  </si>
  <si>
    <t>RIPK3_PhosD_predict_All_train</t>
  </si>
  <si>
    <t>TESK1_PhosD_predict_All_train</t>
  </si>
  <si>
    <t>TESK2_PhosD_predict_All_train</t>
  </si>
  <si>
    <t>TGFBR1_PhosD_predict_All_train</t>
  </si>
  <si>
    <t>TGFBR2_PhosD_predict_All_train</t>
  </si>
  <si>
    <t>TNNI3K_PhosD_predict_All_train</t>
  </si>
  <si>
    <t>ABL1_PhosD_predict_All_train</t>
  </si>
  <si>
    <t>ABL2_PhosD_predict_All_train</t>
  </si>
  <si>
    <t>ALK_PhosD_predict_All_train</t>
  </si>
  <si>
    <t>AXL_PhosD_predict_All_train</t>
  </si>
  <si>
    <t>BLK_PhosD_predict_All_train</t>
  </si>
  <si>
    <t>BMX_PhosD_predict_All_train</t>
  </si>
  <si>
    <t>BTK_PhosD_predict_All_train</t>
  </si>
  <si>
    <t>CSF1R_PhosD_predict_All_train</t>
  </si>
  <si>
    <t>CSK_PhosD_predict_All_train</t>
  </si>
  <si>
    <t>DDR1_PhosD_predict_All_train</t>
  </si>
  <si>
    <t>DDR2_PhosD_predict_All_train</t>
  </si>
  <si>
    <t>EGFR_PhosD_predict_All_train</t>
  </si>
  <si>
    <t>EPHA2_PhosD_predict_All_train</t>
  </si>
  <si>
    <t>EPHA3_PhosD_predict_All_train</t>
  </si>
  <si>
    <t>EPHA4_PhosD_predict_All_train</t>
  </si>
  <si>
    <t>EPHA8_PhosD_predict_All_train</t>
  </si>
  <si>
    <t>EPHB1_PhosD_predict_All_train</t>
  </si>
  <si>
    <t>EPHB2_PhosD_predict_All_train</t>
  </si>
  <si>
    <t>EPHB3_PhosD_predict_All_train</t>
  </si>
  <si>
    <t>ERBB2_PhosD_predict_All_train</t>
  </si>
  <si>
    <t>ERBB4_PhosD_predict_All_train</t>
  </si>
  <si>
    <t>FER_PhosD_predict_All_train</t>
  </si>
  <si>
    <t>FES_PhosD_predict_All_train</t>
  </si>
  <si>
    <t>FGFR1_PhosD_predict_All_train</t>
  </si>
  <si>
    <t>FGFR2_PhosD_predict_All_train</t>
  </si>
  <si>
    <t>FGFR3_PhosD_predict_All_train</t>
  </si>
  <si>
    <t>FGFR4_PhosD_predict_All_train</t>
  </si>
  <si>
    <t>FGR_PhosD_predict_All_train</t>
  </si>
  <si>
    <t>FLT1_PhosD_predict_All_train</t>
  </si>
  <si>
    <t>FLT3_PhosD_predict_All_train</t>
  </si>
  <si>
    <t>FLT4_PhosD_predict_All_train</t>
  </si>
  <si>
    <t>FRK_PhosD_predict_All_train</t>
  </si>
  <si>
    <t>FYN_PhosD_predict_All_train</t>
  </si>
  <si>
    <t>HCK_PhosD_predict_All_train</t>
  </si>
  <si>
    <t>IGF1R_PhosD_predict_All_train</t>
  </si>
  <si>
    <t>INSR_PhosD_predict_All_train</t>
  </si>
  <si>
    <t>ITK_PhosD_predict_All_train</t>
  </si>
  <si>
    <t>JAK1_PhosD_predict_All_train</t>
  </si>
  <si>
    <t>JAK2_PhosD_predict_All_train</t>
  </si>
  <si>
    <t>JAK3_PhosD_predict_All_train</t>
  </si>
  <si>
    <t>KDR_PhosD_predict_All_train</t>
  </si>
  <si>
    <t>KIT_PhosD_predict_All_train</t>
  </si>
  <si>
    <t>LCK_PhosD_predict_All_train</t>
  </si>
  <si>
    <t>LYN_PhosD_predict_All_train</t>
  </si>
  <si>
    <t>MATK_PhosD_predict_All_train</t>
  </si>
  <si>
    <t>MET_PhosD_predict_All_train</t>
  </si>
  <si>
    <t>MST1R_PhosD_predict_All_train</t>
  </si>
  <si>
    <t>NTRK1_PhosD_predict_All_train</t>
  </si>
  <si>
    <t>NTRK2_PhosD_predict_All_train</t>
  </si>
  <si>
    <t>NTRK3_PhosD_predict_All_train</t>
  </si>
  <si>
    <t>PDGFRA_PhosD_predict_All_train</t>
  </si>
  <si>
    <t>PDGFRB_PhosD_predict_All_train</t>
  </si>
  <si>
    <t>PTK2_PhosD_predict_All_train</t>
  </si>
  <si>
    <t>PTK2B_PhosD_predict_All_train</t>
  </si>
  <si>
    <t>PTK6_PhosD_predict_All_train</t>
  </si>
  <si>
    <t>RET_PhosD_predict_All_train</t>
  </si>
  <si>
    <t>SRC_PhosD_predict_All_train</t>
  </si>
  <si>
    <t>SRMS_PhosD_predict_All_train</t>
  </si>
  <si>
    <t>STYK1_PhosD_predict_All_train</t>
  </si>
  <si>
    <t>SYK_PhosD_predict_All_train</t>
  </si>
  <si>
    <t>TEC_PhosD_predict_All_train</t>
  </si>
  <si>
    <t>TEK_PhosD_predict_All_train</t>
  </si>
  <si>
    <t>TNK2_PhosD_predict_All_train</t>
  </si>
  <si>
    <t>TXK_PhosD_predict_All_train</t>
  </si>
  <si>
    <t>TYK2_PhosD_predict_All_train</t>
  </si>
  <si>
    <t>TYRO3_PhosD_predict_All_train</t>
  </si>
  <si>
    <t>YES1_PhosD_predict_All_train</t>
  </si>
  <si>
    <t>ZAP70_PhosD_predict_All_train</t>
  </si>
  <si>
    <t>AAK1_PhosD_predict_All_train</t>
  </si>
  <si>
    <t>AURKA_PhosD_predict_All_train</t>
  </si>
  <si>
    <t>AURKB_PhosD_predict_All_train</t>
  </si>
  <si>
    <t>BMP2K_PhosD_predict_All_train</t>
  </si>
  <si>
    <t>BUB1_PhosD_predict_All_train</t>
  </si>
  <si>
    <t>CAMKK1_PhosD_predict_All_train</t>
  </si>
  <si>
    <t>CAMKK2_PhosD_predict_All_train</t>
  </si>
  <si>
    <t>CDC7_PhosD_predict_All_train</t>
  </si>
  <si>
    <t>CHUK_PhosD_predict_All_train</t>
  </si>
  <si>
    <t>CSNK2A1_PhosD_predict_All_train</t>
  </si>
  <si>
    <t>CSNK2A2_PhosD_predict_All_train</t>
  </si>
  <si>
    <t>EIF2AK1_PhosD_predict_All_train</t>
  </si>
  <si>
    <t>EIF2AK2_PhosD_predict_All_train</t>
  </si>
  <si>
    <t>EIF2AK3_PhosD_predict_All_train</t>
  </si>
  <si>
    <t>IKBKB_PhosD_predict_All_train</t>
  </si>
  <si>
    <t>IKBKE_PhosD_predict_All_train</t>
  </si>
  <si>
    <t>MOS_PhosD_predict_All_train</t>
  </si>
  <si>
    <t>PDIK1L_PhosD_predict_All_train</t>
  </si>
  <si>
    <t>PIK3R4_PhosD_predict_All_train</t>
  </si>
  <si>
    <t>PKMYT1_PhosD_predict_All_train</t>
  </si>
  <si>
    <t>PLK1_PhosD_predict_All_train</t>
  </si>
  <si>
    <t>PLK3_PhosD_predict_All_train</t>
  </si>
  <si>
    <t>PXK_PhosD_predict_All_train</t>
  </si>
  <si>
    <t>RPS6KL1_PhosD_predict_All_train</t>
  </si>
  <si>
    <t>SCYL1_PhosD_predict_All_train</t>
  </si>
  <si>
    <t>SCYL2_PhosD_predict_All_train</t>
  </si>
  <si>
    <t>SCYL3_PhosD_predict_All_train</t>
  </si>
  <si>
    <t>STK16_PhosD_predict_All_train</t>
  </si>
  <si>
    <t>STK36_PhosD_predict_All_train</t>
  </si>
  <si>
    <t>TBK1_PhosD_predict_All_train</t>
  </si>
  <si>
    <t>TLK1_PhosD_predict_All_train</t>
  </si>
  <si>
    <t>TP53RK_PhosD_predict_All_train</t>
  </si>
  <si>
    <t>TTK_PhosD_predict_All_train</t>
  </si>
  <si>
    <t>UHMK1_PhosD_predict_All_train</t>
  </si>
  <si>
    <t>ULK1_PhosD_predict_All_train</t>
  </si>
  <si>
    <t>WEE1_PhosD_predict_All_train</t>
  </si>
  <si>
    <t>WNK1_PhosD_predict_All_train</t>
  </si>
  <si>
    <t>EEF2K_PhosD_predict_All_train</t>
  </si>
  <si>
    <t>TRPM7_PhosD_predict_All_train</t>
  </si>
  <si>
    <t>FASTK_PhosD_predict_All_train</t>
  </si>
  <si>
    <t>PDK1_PhosD_predict_All_train</t>
  </si>
  <si>
    <t>ATM_PhosD_predict_All_train</t>
  </si>
  <si>
    <t>ATR_PhosD_predict_All_train</t>
  </si>
  <si>
    <t>MTOR_PhosD_predict_All_train</t>
  </si>
  <si>
    <t>PIK3CA_PhosD_predict_All_train</t>
  </si>
  <si>
    <t>PIK3CB_PhosD_predict_All_train</t>
  </si>
  <si>
    <t>PIK3CG_PhosD_predict_All_train</t>
  </si>
  <si>
    <t>PRKDC_PhosD_predict_All_train</t>
  </si>
  <si>
    <t>SMG1_PhosD_predict_All_train</t>
  </si>
  <si>
    <t>RIOK1_PhosD_predict_All_train</t>
  </si>
  <si>
    <t>AKT1_PTMsigDB_hs</t>
  </si>
  <si>
    <t>AKT2_PTMsigDB_hs</t>
  </si>
  <si>
    <t>GRK2_PTMsigDB_hs</t>
  </si>
  <si>
    <t>GRK3_PTMsigDB_hs</t>
  </si>
  <si>
    <t>GRK5_PTMsigDB_hs</t>
  </si>
  <si>
    <t>GRK6_PTMsigDB_hs</t>
  </si>
  <si>
    <t>LATS1_PTMsigDB_hs</t>
  </si>
  <si>
    <t>LATS2_PTMsigDB_hs</t>
  </si>
  <si>
    <t>PKN1_PTMsigDB_hs</t>
  </si>
  <si>
    <t>PRKACA_PTMsigDB_hs</t>
  </si>
  <si>
    <t>PRKCA_PTMsigDB_hs</t>
  </si>
  <si>
    <t>PRKCB_PTMsigDB_hs</t>
  </si>
  <si>
    <t>PRKCD_PTMsigDB_hs</t>
  </si>
  <si>
    <t>PRKCE_PTMsigDB_hs</t>
  </si>
  <si>
    <t>PRKCG_PTMsigDB_hs</t>
  </si>
  <si>
    <t>PRKCH_PTMsigDB_hs</t>
  </si>
  <si>
    <t>PRKCI_PTMsigDB_hs</t>
  </si>
  <si>
    <t>PRKCQ_PTMsigDB_hs</t>
  </si>
  <si>
    <t>PRKCZ_PTMsigDB_hs</t>
  </si>
  <si>
    <t>PRKG1_PTMsigDB_hs</t>
  </si>
  <si>
    <t>PRKG2_PTMsigDB_hs</t>
  </si>
  <si>
    <t>ROCK1_PTMsigDB_hs</t>
  </si>
  <si>
    <t>ROCK2_PTMsigDB_hs</t>
  </si>
  <si>
    <t>RPS6KA1_PTMsigDB_hs</t>
  </si>
  <si>
    <t>RPS6KA3_PTMsigDB_hs</t>
  </si>
  <si>
    <t>RPS6KA5_PTMsigDB_hs</t>
  </si>
  <si>
    <t>RPS6KB1_PTMsigDB_hs</t>
  </si>
  <si>
    <t>RPS6KB2_PTMsigDB_hs</t>
  </si>
  <si>
    <t>SGK1_PTMsigDB_hs</t>
  </si>
  <si>
    <t>BRSK1_PTMsigDB_hs</t>
  </si>
  <si>
    <t>CAMK1_PTMsigDB_hs</t>
  </si>
  <si>
    <t>CAMK2A_PTMsigDB_hs</t>
  </si>
  <si>
    <t>CAMK2D_PTMsigDB_hs</t>
  </si>
  <si>
    <t>CAMK4_PTMsigDB_hs</t>
  </si>
  <si>
    <t>CHEK1_PTMsigDB_hs</t>
  </si>
  <si>
    <t>CHEK2_PTMsigDB_hs</t>
  </si>
  <si>
    <t>DAPK1_PTMsigDB_hs</t>
  </si>
  <si>
    <t>DAPK3_PTMsigDB_hs</t>
  </si>
  <si>
    <t>MAPKAPK2_PTMsigDB_hs</t>
  </si>
  <si>
    <t>MAPKAPK5_PTMsigDB_hs</t>
  </si>
  <si>
    <t>MARK2_PTMsigDB_hs</t>
  </si>
  <si>
    <t>MARK3_PTMsigDB_hs</t>
  </si>
  <si>
    <t>MKNK1_PTMsigDB_hs</t>
  </si>
  <si>
    <t>NUAK1_PTMsigDB_hs</t>
  </si>
  <si>
    <t>PIM1_PTMsigDB_hs</t>
  </si>
  <si>
    <t>PRKAA1_PTMsigDB_hs</t>
  </si>
  <si>
    <t>PRKAA2_PTMsigDB_hs</t>
  </si>
  <si>
    <t>PRKD1_PTMsigDB_hs</t>
  </si>
  <si>
    <t>PRKD2_PTMsigDB_hs</t>
  </si>
  <si>
    <t>STK11_PTMsigDB_hs</t>
  </si>
  <si>
    <t>CSNK1A1_PTMsigDB_hs</t>
  </si>
  <si>
    <t>CSNK1D_PTMsigDB_hs</t>
  </si>
  <si>
    <t>CSNK1E_PTMsigDB_hs</t>
  </si>
  <si>
    <t>VRK1_PTMsigDB_hs</t>
  </si>
  <si>
    <t>CDK1_PTMsigDB_hs</t>
  </si>
  <si>
    <t>CDK2_PTMsigDB_hs</t>
  </si>
  <si>
    <t>CDK3_PTMsigDB_hs</t>
  </si>
  <si>
    <t>CDK4_PTMsigDB_hs</t>
  </si>
  <si>
    <t>CDK5_PTMsigDB_hs</t>
  </si>
  <si>
    <t>CDK6_PTMsigDB_hs</t>
  </si>
  <si>
    <t>CDK7_PTMsigDB_hs</t>
  </si>
  <si>
    <t>CDK8_PTMsigDB_hs</t>
  </si>
  <si>
    <t>CDK9_PTMsigDB_hs</t>
  </si>
  <si>
    <t>DYRK1A_PTMsigDB_hs</t>
  </si>
  <si>
    <t>DYRK1B_PTMsigDB_hs</t>
  </si>
  <si>
    <t>DYRK2_PTMsigDB_hs</t>
  </si>
  <si>
    <t>GSK3A_PTMsigDB_hs</t>
  </si>
  <si>
    <t>GSK3B_PTMsigDB_hs</t>
  </si>
  <si>
    <t>HIPK2_PTMsigDB_hs</t>
  </si>
  <si>
    <t>MAPK1_PTMsigDB_hs</t>
  </si>
  <si>
    <t>MAPK10_PTMsigDB_hs</t>
  </si>
  <si>
    <t>MAPK11_PTMsigDB_hs</t>
  </si>
  <si>
    <t>MAPK12_PTMsigDB_hs</t>
  </si>
  <si>
    <t>MAPK13_PTMsigDB_hs</t>
  </si>
  <si>
    <t>MAPK14_PTMsigDB_hs</t>
  </si>
  <si>
    <t>MAPK3_PTMsigDB_hs</t>
  </si>
  <si>
    <t>MAPK7_PTMsigDB_hs</t>
  </si>
  <si>
    <t>MAPK8_PTMsigDB_hs</t>
  </si>
  <si>
    <t>MAPK9_PTMsigDB_hs</t>
  </si>
  <si>
    <t>NLK_PTMsigDB_hs</t>
  </si>
  <si>
    <t>NEK2_PTMsigDB_hs</t>
  </si>
  <si>
    <t>NEK6_PTMsigDB_hs</t>
  </si>
  <si>
    <t>MAP2K1_PTMsigDB_hs</t>
  </si>
  <si>
    <t>MAP2K4_PTMsigDB_hs</t>
  </si>
  <si>
    <t>MAP2K6_PTMsigDB_hs</t>
  </si>
  <si>
    <t>MAP3K11_PTMsigDB_hs</t>
  </si>
  <si>
    <t>MAP3K14_PTMsigDB_hs</t>
  </si>
  <si>
    <t>MAP3K5_PTMsigDB_hs</t>
  </si>
  <si>
    <t>MAP3K7_PTMsigDB_hs</t>
  </si>
  <si>
    <t>PAK1_PTMsigDB_hs</t>
  </si>
  <si>
    <t>PAK2_PTMsigDB_hs</t>
  </si>
  <si>
    <t>PAK4_PTMsigDB_hs</t>
  </si>
  <si>
    <t>PBK_PTMsigDB_hs</t>
  </si>
  <si>
    <t>STK26_PTMsigDB_hs</t>
  </si>
  <si>
    <t>STK3_PTMsigDB_hs</t>
  </si>
  <si>
    <t>STK39_PTMsigDB_hs</t>
  </si>
  <si>
    <t>BRAF_PTMsigDB_hs</t>
  </si>
  <si>
    <t>ILK_PTMsigDB_hs</t>
  </si>
  <si>
    <t>LRRK2_PTMsigDB_hs</t>
  </si>
  <si>
    <t>RAF1_PTMsigDB_hs</t>
  </si>
  <si>
    <t>TGFBR1_PTMsigDB_hs</t>
  </si>
  <si>
    <t>ABL1_PTMsigDB_hs</t>
  </si>
  <si>
    <t>ABL2_PTMsigDB_hs</t>
  </si>
  <si>
    <t>ALK_PTMsigDB_hs</t>
  </si>
  <si>
    <t>AXL_PTMsigDB_hs</t>
  </si>
  <si>
    <t>BMX_PTMsigDB_hs</t>
  </si>
  <si>
    <t>BTK_PTMsigDB_hs</t>
  </si>
  <si>
    <t>CSK_PTMsigDB_hs</t>
  </si>
  <si>
    <t>EGFR_PTMsigDB_hs</t>
  </si>
  <si>
    <t>ERBB2_PTMsigDB_hs</t>
  </si>
  <si>
    <t>FER_PTMsigDB_hs</t>
  </si>
  <si>
    <t>FGFR1_PTMsigDB_hs</t>
  </si>
  <si>
    <t>FGFR3_PTMsigDB_hs</t>
  </si>
  <si>
    <t>FYN_PTMsigDB_hs</t>
  </si>
  <si>
    <t>HCK_PTMsigDB_hs</t>
  </si>
  <si>
    <t>IGF1R_PTMsigDB_hs</t>
  </si>
  <si>
    <t>INSR_PTMsigDB_hs</t>
  </si>
  <si>
    <t>ITK_PTMsigDB_hs</t>
  </si>
  <si>
    <t>JAK1_PTMsigDB_hs</t>
  </si>
  <si>
    <t>JAK2_PTMsigDB_hs</t>
  </si>
  <si>
    <t>JAK3_PTMsigDB_hs</t>
  </si>
  <si>
    <t>LCK_PTMsigDB_hs</t>
  </si>
  <si>
    <t>LYN_PTMsigDB_hs</t>
  </si>
  <si>
    <t>MERTK_PTMsigDB_hs</t>
  </si>
  <si>
    <t>MET_PTMsigDB_hs</t>
  </si>
  <si>
    <t>PDGFRB_PTMsigDB_hs</t>
  </si>
  <si>
    <t>PTK2_PTMsigDB_hs</t>
  </si>
  <si>
    <t>PTK2B_PTMsigDB_hs</t>
  </si>
  <si>
    <t>PTK6_PTMsigDB_hs</t>
  </si>
  <si>
    <t>RET_PTMsigDB_hs</t>
  </si>
  <si>
    <t>SRC_PTMsigDB_hs</t>
  </si>
  <si>
    <t>SYK_PTMsigDB_hs</t>
  </si>
  <si>
    <t>TEC_PTMsigDB_hs</t>
  </si>
  <si>
    <t>TNK2_PTMsigDB_hs</t>
  </si>
  <si>
    <t>TYK2_PTMsigDB_hs</t>
  </si>
  <si>
    <t>YES1_PTMsigDB_hs</t>
  </si>
  <si>
    <t>ZAP70_PTMsigDB_hs</t>
  </si>
  <si>
    <t>AURKA_PTMsigDB_hs</t>
  </si>
  <si>
    <t>AURKB_PTMsigDB_hs</t>
  </si>
  <si>
    <t>AURKC_PTMsigDB_hs</t>
  </si>
  <si>
    <t>CAMKK1_PTMsigDB_hs</t>
  </si>
  <si>
    <t>CDC7_PTMsigDB_hs</t>
  </si>
  <si>
    <t>CHUK_PTMsigDB_hs</t>
  </si>
  <si>
    <t>CSNK2A1_PTMsigDB_hs</t>
  </si>
  <si>
    <t>CSNK2A2_PTMsigDB_hs</t>
  </si>
  <si>
    <t>EIF2AK2_PTMsigDB_hs</t>
  </si>
  <si>
    <t>IKBKB_PTMsigDB_hs</t>
  </si>
  <si>
    <t>IKBKE_PTMsigDB_hs</t>
  </si>
  <si>
    <t>PINK1_PTMsigDB_hs</t>
  </si>
  <si>
    <t>PLK1_PTMsigDB_hs</t>
  </si>
  <si>
    <t>PLK2_PTMsigDB_hs</t>
  </si>
  <si>
    <t>PLK3_PTMsigDB_hs</t>
  </si>
  <si>
    <t>PLK4_PTMsigDB_hs</t>
  </si>
  <si>
    <t>TBK1_PTMsigDB_hs</t>
  </si>
  <si>
    <t>TTK_PTMsigDB_hs</t>
  </si>
  <si>
    <t>ULK1_PTMsigDB_hs</t>
  </si>
  <si>
    <t>WNK1_PTMsigDB_hs</t>
  </si>
  <si>
    <t>TRPM7_PTMsigDB_hs</t>
  </si>
  <si>
    <t>PDK1_PTMsigDB_hs</t>
  </si>
  <si>
    <t>ATM_PTMsigDB_hs</t>
  </si>
  <si>
    <t>ATR_PTMsigDB_hs</t>
  </si>
  <si>
    <t>MTOR_PTMsigDB_hs</t>
  </si>
  <si>
    <t>PRKDC_PTMsigDB_hs</t>
  </si>
  <si>
    <t>Not found</t>
  </si>
  <si>
    <t>KRSA match?</t>
  </si>
  <si>
    <t>UKA match?</t>
  </si>
  <si>
    <t>PTMSEA match?</t>
  </si>
  <si>
    <t>KEA3 match?</t>
  </si>
  <si>
    <t>How many databases do not contain this kinase?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</si>
</sst>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6FC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3" fillId="0" borderId="5" xfId="0" applyFont="1" applyBorder="1" applyAlignment="1">
      <alignment horizontal="left" vertical="top" wrapText="1"/>
    </xf>
    <xf numFmtId="1" fontId="4" fillId="0" borderId="5" xfId="0" applyNumberFormat="1" applyFont="1" applyBorder="1" applyAlignment="1">
      <alignment horizontal="left" vertical="top" shrinkToFit="1"/>
    </xf>
    <xf numFmtId="0" fontId="5" fillId="0" borderId="5" xfId="0" applyFont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 wrapText="1"/>
    </xf>
    <xf numFmtId="0" fontId="8" fillId="3" borderId="3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0" borderId="0" xfId="0" applyFont="1"/>
    <xf numFmtId="0" fontId="1" fillId="0" borderId="0" xfId="0" applyFont="1" applyAlignment="1">
      <alignment wrapText="1"/>
    </xf>
    <xf numFmtId="0" fontId="2" fillId="4" borderId="4" xfId="1" applyBorder="1" applyAlignment="1">
      <alignment horizontal="right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</cellXfs>
  <cellStyles count="2">
    <cellStyle name="Neutral" xfId="1" builtinId="28"/>
    <cellStyle name="Normal" xfId="0" builtinId="0"/>
  </cellStyles>
  <dxfs count="31"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2020_09_14%20Maste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der"/>
      <sheetName val="KRSA"/>
      <sheetName val="UKA"/>
      <sheetName val="PTMSEA-tk filtered"/>
      <sheetName val="KEA3-tk filtered"/>
      <sheetName val="Master Table"/>
      <sheetName val="Table 1 and Table 2"/>
      <sheetName val="Table 3 and Table 4"/>
      <sheetName val="Fig 2E"/>
      <sheetName val="Fig 3E"/>
      <sheetName val="Fig 4E"/>
      <sheetName val="Abbreviations - Data Paper"/>
      <sheetName val="Abbreviations - Review Paper"/>
      <sheetName val="A2"/>
      <sheetName val="B1"/>
      <sheetName val="B2"/>
      <sheetName val="iLINCS"/>
      <sheetName val="scratchpad stuff-&gt;"/>
      <sheetName val="normalized family counts"/>
      <sheetName val="frk napkin math"/>
      <sheetName val="uka_pep2kinase_PTK"/>
      <sheetName val="KRSA_Mapping_PTK_sep"/>
      <sheetName val="combined peptide kinase map"/>
    </sheetNames>
    <sheetDataSet>
      <sheetData sheetId="0">
        <row r="1">
          <cell r="P1" t="str">
            <v>UKA Output (auto)</v>
          </cell>
          <cell r="Q1" t="str">
            <v>common kinase name (uniprot, then genecard, then other)</v>
          </cell>
          <cell r="T1" t="str">
            <v>PTMSEA Output (auto)</v>
          </cell>
          <cell r="U1" t="str">
            <v>common kinase name (uniprot, then genecard, then other)</v>
          </cell>
          <cell r="X1" t="str">
            <v>KEA3 Output (auto)</v>
          </cell>
          <cell r="Y1" t="str">
            <v>common kinase name (uniprot, then genecard, then other)</v>
          </cell>
        </row>
        <row r="2">
          <cell r="P2" t="str">
            <v>Lck</v>
          </cell>
          <cell r="Q2" t="str">
            <v>Lck</v>
          </cell>
          <cell r="T2" t="str">
            <v>ZAP70</v>
          </cell>
          <cell r="U2" t="str">
            <v>ZAP70</v>
          </cell>
          <cell r="X2" t="str">
            <v>PIK3CA</v>
          </cell>
          <cell r="Y2" t="str">
            <v>PIK3CA</v>
          </cell>
        </row>
        <row r="3">
          <cell r="P3" t="str">
            <v>Lyn</v>
          </cell>
          <cell r="Q3" t="str">
            <v>Lyn</v>
          </cell>
          <cell r="T3" t="str">
            <v>VEGFR2/KDR</v>
          </cell>
          <cell r="U3" t="str">
            <v>KDR</v>
          </cell>
          <cell r="X3" t="str">
            <v>NTRK1</v>
          </cell>
          <cell r="Y3" t="str">
            <v>NTRK1</v>
          </cell>
        </row>
        <row r="4">
          <cell r="P4" t="str">
            <v>TEC</v>
          </cell>
          <cell r="Q4" t="str">
            <v>TEC</v>
          </cell>
          <cell r="T4" t="str">
            <v>TrkA/NTRK1</v>
          </cell>
          <cell r="U4" t="str">
            <v>NTRK1</v>
          </cell>
          <cell r="X4" t="str">
            <v>FLT3</v>
          </cell>
          <cell r="Y4" t="str">
            <v>FLT3</v>
          </cell>
        </row>
        <row r="5">
          <cell r="P5" t="str">
            <v>FRK</v>
          </cell>
          <cell r="Q5" t="str">
            <v>FRK</v>
          </cell>
          <cell r="T5" t="str">
            <v>Syk/SYK</v>
          </cell>
          <cell r="U5" t="str">
            <v>SYK</v>
          </cell>
          <cell r="X5" t="str">
            <v>DDR2</v>
          </cell>
          <cell r="Y5" t="str">
            <v>DDR2</v>
          </cell>
        </row>
        <row r="6">
          <cell r="P6" t="str">
            <v>Tyro3/Sky</v>
          </cell>
          <cell r="Q6" t="str">
            <v>TYRO3</v>
          </cell>
          <cell r="T6" t="str">
            <v>Src/SRC</v>
          </cell>
          <cell r="U6" t="str">
            <v>SRC</v>
          </cell>
          <cell r="X6" t="str">
            <v>CDK16</v>
          </cell>
          <cell r="Y6" t="str">
            <v>CDK16</v>
          </cell>
        </row>
        <row r="7">
          <cell r="P7" t="str">
            <v>PDGFR[alpha]</v>
          </cell>
          <cell r="Q7" t="str">
            <v>PDGFRa</v>
          </cell>
          <cell r="T7" t="str">
            <v>Ret/RET</v>
          </cell>
          <cell r="U7" t="str">
            <v>RET</v>
          </cell>
          <cell r="X7" t="str">
            <v>KIT</v>
          </cell>
          <cell r="Y7" t="str">
            <v>KIT</v>
          </cell>
        </row>
        <row r="8">
          <cell r="P8" t="str">
            <v>Src</v>
          </cell>
          <cell r="Q8" t="str">
            <v>Src</v>
          </cell>
          <cell r="T8" t="str">
            <v>PDGFRB</v>
          </cell>
          <cell r="U8" t="str">
            <v>PDGFRB</v>
          </cell>
          <cell r="X8" t="str">
            <v>PDGFRA</v>
          </cell>
          <cell r="Y8" t="str">
            <v>PDGFRA</v>
          </cell>
        </row>
        <row r="9">
          <cell r="P9" t="str">
            <v>Fyn</v>
          </cell>
          <cell r="Q9" t="str">
            <v>Fyn</v>
          </cell>
          <cell r="T9" t="str">
            <v>PDGFRA</v>
          </cell>
          <cell r="U9" t="str">
            <v>PDGFRA</v>
          </cell>
          <cell r="X9" t="str">
            <v>MATK</v>
          </cell>
          <cell r="Y9" t="str">
            <v>MATK</v>
          </cell>
        </row>
        <row r="10">
          <cell r="P10" t="str">
            <v>Abl</v>
          </cell>
          <cell r="Q10" t="str">
            <v>ABL1</v>
          </cell>
          <cell r="T10" t="str">
            <v>MKK4/MAP2K4</v>
          </cell>
          <cell r="U10" t="str">
            <v>MAP2K4</v>
          </cell>
          <cell r="X10" t="str">
            <v>EPHB3</v>
          </cell>
          <cell r="Y10" t="str">
            <v>EPHB3</v>
          </cell>
        </row>
        <row r="11">
          <cell r="P11" t="str">
            <v>CCK4/PTK7</v>
          </cell>
          <cell r="Q11" t="str">
            <v>PTK7</v>
          </cell>
          <cell r="T11" t="str">
            <v>Met/MET</v>
          </cell>
          <cell r="U11" t="str">
            <v>MET</v>
          </cell>
          <cell r="X11" t="str">
            <v>CAMK2G</v>
          </cell>
          <cell r="Y11" t="str">
            <v>CAMK2G</v>
          </cell>
        </row>
        <row r="12">
          <cell r="P12" t="str">
            <v>Ron</v>
          </cell>
          <cell r="Q12" t="str">
            <v>MST1R</v>
          </cell>
          <cell r="T12" t="str">
            <v>Mer/MERTK</v>
          </cell>
          <cell r="U12" t="str">
            <v>MERTK</v>
          </cell>
          <cell r="X12" t="str">
            <v>MST1R</v>
          </cell>
          <cell r="Y12" t="str">
            <v>MST1R</v>
          </cell>
        </row>
        <row r="13">
          <cell r="P13" t="str">
            <v>CTK</v>
          </cell>
          <cell r="Q13" t="str">
            <v>MATK</v>
          </cell>
          <cell r="T13" t="str">
            <v>MEK1/MAP2K1</v>
          </cell>
          <cell r="U13" t="str">
            <v>MAP2K1</v>
          </cell>
          <cell r="X13" t="str">
            <v>FES</v>
          </cell>
          <cell r="Y13" t="str">
            <v>FES</v>
          </cell>
        </row>
        <row r="14">
          <cell r="P14" t="str">
            <v>Axl</v>
          </cell>
          <cell r="Q14" t="str">
            <v>Axl</v>
          </cell>
          <cell r="T14" t="str">
            <v>LYN</v>
          </cell>
          <cell r="U14" t="str">
            <v>LYN</v>
          </cell>
          <cell r="X14" t="str">
            <v>FLT4</v>
          </cell>
          <cell r="Y14" t="str">
            <v>FLT4</v>
          </cell>
        </row>
        <row r="15">
          <cell r="P15" t="str">
            <v>Fes</v>
          </cell>
          <cell r="Q15" t="str">
            <v>Fes</v>
          </cell>
          <cell r="T15" t="str">
            <v>Lck/LCK</v>
          </cell>
          <cell r="U15" t="str">
            <v>LCK</v>
          </cell>
          <cell r="X15" t="str">
            <v>KSR1</v>
          </cell>
          <cell r="Y15" t="str">
            <v>KSR1</v>
          </cell>
        </row>
        <row r="16">
          <cell r="P16" t="str">
            <v>BLK</v>
          </cell>
          <cell r="Q16" t="str">
            <v>BLK</v>
          </cell>
          <cell r="T16" t="str">
            <v>JAK3</v>
          </cell>
          <cell r="U16" t="str">
            <v>JAK3</v>
          </cell>
          <cell r="X16" t="str">
            <v>PAK3</v>
          </cell>
          <cell r="Y16" t="str">
            <v>PAK3</v>
          </cell>
        </row>
        <row r="17">
          <cell r="P17" t="str">
            <v>TXK</v>
          </cell>
          <cell r="Q17" t="str">
            <v>TXK</v>
          </cell>
          <cell r="T17" t="str">
            <v>JAK2</v>
          </cell>
          <cell r="U17" t="str">
            <v>JAK2</v>
          </cell>
          <cell r="X17" t="str">
            <v>DCLK1</v>
          </cell>
          <cell r="Y17" t="str">
            <v>DCLK1</v>
          </cell>
        </row>
        <row r="18">
          <cell r="P18" t="str">
            <v>Arg</v>
          </cell>
          <cell r="Q18" t="str">
            <v>ABL2</v>
          </cell>
          <cell r="T18" t="str">
            <v>INSR</v>
          </cell>
          <cell r="U18" t="str">
            <v>INSR</v>
          </cell>
          <cell r="X18" t="str">
            <v>SRC</v>
          </cell>
          <cell r="Y18" t="str">
            <v>SRC</v>
          </cell>
        </row>
        <row r="19">
          <cell r="P19" t="str">
            <v>HCK</v>
          </cell>
          <cell r="Q19" t="str">
            <v>HCK</v>
          </cell>
          <cell r="T19" t="str">
            <v>IGF1R</v>
          </cell>
          <cell r="U19" t="str">
            <v>IGF1R</v>
          </cell>
          <cell r="X19" t="str">
            <v>TXK</v>
          </cell>
          <cell r="Y19" t="str">
            <v>TXK</v>
          </cell>
        </row>
        <row r="20">
          <cell r="P20" t="str">
            <v>HER3</v>
          </cell>
          <cell r="Q20" t="str">
            <v>ERBB3</v>
          </cell>
          <cell r="T20" t="str">
            <v>HER2/ERBB2</v>
          </cell>
          <cell r="U20" t="str">
            <v>ERBB2</v>
          </cell>
          <cell r="X20" t="str">
            <v>NTRK3</v>
          </cell>
          <cell r="Y20" t="str">
            <v>NTRK3</v>
          </cell>
        </row>
        <row r="21">
          <cell r="P21" t="str">
            <v>Syk</v>
          </cell>
          <cell r="Q21" t="str">
            <v>Syk</v>
          </cell>
          <cell r="T21" t="str">
            <v>Fyn/FYN</v>
          </cell>
          <cell r="U21" t="str">
            <v>FYN</v>
          </cell>
          <cell r="X21" t="str">
            <v>MAP2K3</v>
          </cell>
          <cell r="Y21" t="str">
            <v>MAP2K3</v>
          </cell>
        </row>
        <row r="22">
          <cell r="P22" t="str">
            <v>Srm</v>
          </cell>
          <cell r="Q22" t="str">
            <v>SRMS</v>
          </cell>
          <cell r="T22" t="str">
            <v>Fer/FER</v>
          </cell>
          <cell r="U22" t="str">
            <v>FER</v>
          </cell>
          <cell r="X22" t="str">
            <v>MAK</v>
          </cell>
          <cell r="Y22" t="str">
            <v>MAK</v>
          </cell>
        </row>
        <row r="23">
          <cell r="P23" t="str">
            <v>EphA8</v>
          </cell>
          <cell r="Q23" t="str">
            <v>EphA8</v>
          </cell>
          <cell r="T23" t="str">
            <v>Etk/BMX</v>
          </cell>
          <cell r="U23" t="str">
            <v>BMX</v>
          </cell>
          <cell r="X23" t="str">
            <v>CDK15</v>
          </cell>
          <cell r="Y23" t="str">
            <v>CDK15</v>
          </cell>
        </row>
        <row r="24">
          <cell r="P24" t="str">
            <v>ZAP70</v>
          </cell>
          <cell r="Q24" t="str">
            <v>ZAP70</v>
          </cell>
          <cell r="T24" t="str">
            <v>EphA2/EPHA2</v>
          </cell>
          <cell r="U24" t="str">
            <v>EPHA2</v>
          </cell>
          <cell r="X24" t="str">
            <v>CSNK1G3</v>
          </cell>
          <cell r="Y24" t="str">
            <v>CSNK1G3</v>
          </cell>
        </row>
        <row r="25">
          <cell r="P25" t="str">
            <v>CSK</v>
          </cell>
          <cell r="Q25" t="str">
            <v>CSK</v>
          </cell>
          <cell r="T25" t="str">
            <v>EGFR</v>
          </cell>
          <cell r="U25" t="str">
            <v>EGFR</v>
          </cell>
          <cell r="X25" t="str">
            <v>SCYL3</v>
          </cell>
          <cell r="Y25" t="str">
            <v>SCYL3</v>
          </cell>
        </row>
        <row r="26">
          <cell r="P26" t="str">
            <v>EphB4</v>
          </cell>
          <cell r="Q26" t="str">
            <v>EphB4</v>
          </cell>
          <cell r="T26" t="str">
            <v>CSK</v>
          </cell>
          <cell r="U26" t="str">
            <v>CSK</v>
          </cell>
          <cell r="X26" t="str">
            <v>PRKCA</v>
          </cell>
          <cell r="Y26" t="str">
            <v>PRKCA</v>
          </cell>
        </row>
        <row r="27">
          <cell r="P27" t="str">
            <v>Mer</v>
          </cell>
          <cell r="Q27" t="str">
            <v>MERTK</v>
          </cell>
          <cell r="T27" t="str">
            <v>Chk1/CHEK1</v>
          </cell>
          <cell r="U27" t="str">
            <v>CHEK1</v>
          </cell>
          <cell r="X27" t="str">
            <v>AKT3</v>
          </cell>
          <cell r="Y27" t="str">
            <v>AKT3</v>
          </cell>
        </row>
        <row r="28">
          <cell r="P28" t="str">
            <v>PDGFR[beta]</v>
          </cell>
          <cell r="Q28" t="str">
            <v>PDGFRb</v>
          </cell>
          <cell r="T28" t="str">
            <v>AXL</v>
          </cell>
          <cell r="U28" t="str">
            <v>AXL</v>
          </cell>
          <cell r="X28" t="str">
            <v>PIK3R4</v>
          </cell>
          <cell r="Y28" t="str">
            <v>PIK3R4</v>
          </cell>
        </row>
        <row r="29">
          <cell r="P29" t="str">
            <v>Met</v>
          </cell>
          <cell r="Q29" t="str">
            <v>Met</v>
          </cell>
          <cell r="T29" t="str">
            <v>ALK</v>
          </cell>
          <cell r="U29" t="str">
            <v>ALK</v>
          </cell>
          <cell r="X29" t="str">
            <v>KDR</v>
          </cell>
          <cell r="Y29" t="str">
            <v>KDR</v>
          </cell>
        </row>
        <row r="30">
          <cell r="P30" t="str">
            <v>FAK1</v>
          </cell>
          <cell r="Q30" t="str">
            <v>PTK2</v>
          </cell>
          <cell r="T30" t="str">
            <v>Abl/ABL1</v>
          </cell>
          <cell r="U30" t="str">
            <v>ABL1</v>
          </cell>
          <cell r="X30" t="str">
            <v>MAP3K6</v>
          </cell>
          <cell r="Y30" t="str">
            <v>MAP3K6</v>
          </cell>
        </row>
        <row r="31">
          <cell r="P31" t="str">
            <v>RYK</v>
          </cell>
          <cell r="Q31" t="str">
            <v>RYK</v>
          </cell>
          <cell r="X31" t="str">
            <v>MAP4K1</v>
          </cell>
          <cell r="Y31" t="str">
            <v>MAP4K1</v>
          </cell>
        </row>
        <row r="32">
          <cell r="P32" t="str">
            <v>Fgr</v>
          </cell>
          <cell r="Q32" t="str">
            <v>Fgr</v>
          </cell>
          <cell r="X32" t="str">
            <v>PKMYT1</v>
          </cell>
          <cell r="Y32" t="str">
            <v>PKMYT1</v>
          </cell>
        </row>
        <row r="33">
          <cell r="P33" t="str">
            <v>Yes</v>
          </cell>
          <cell r="Q33" t="str">
            <v>YES1</v>
          </cell>
          <cell r="X33" t="str">
            <v>CDK18</v>
          </cell>
          <cell r="Y33" t="str">
            <v>CDK18</v>
          </cell>
        </row>
        <row r="34">
          <cell r="P34" t="str">
            <v>InSR</v>
          </cell>
          <cell r="Q34" t="str">
            <v>InSR</v>
          </cell>
          <cell r="X34" t="str">
            <v>RET</v>
          </cell>
          <cell r="Y34" t="str">
            <v>RET</v>
          </cell>
        </row>
        <row r="35">
          <cell r="P35" t="str">
            <v>Ret</v>
          </cell>
          <cell r="Q35" t="str">
            <v>Ret</v>
          </cell>
          <cell r="X35" t="str">
            <v>MAPK3</v>
          </cell>
          <cell r="Y35" t="str">
            <v>MAPK3</v>
          </cell>
        </row>
        <row r="36">
          <cell r="P36" t="str">
            <v>DDR1</v>
          </cell>
          <cell r="Q36" t="str">
            <v>DDR1</v>
          </cell>
          <cell r="X36" t="str">
            <v>KSR2</v>
          </cell>
          <cell r="Y36" t="str">
            <v>KSR2</v>
          </cell>
        </row>
        <row r="37">
          <cell r="P37" t="str">
            <v>LTK</v>
          </cell>
          <cell r="Q37" t="str">
            <v>LTK</v>
          </cell>
          <cell r="X37" t="str">
            <v>LCK</v>
          </cell>
          <cell r="Y37" t="str">
            <v>LCK</v>
          </cell>
        </row>
        <row r="38">
          <cell r="P38" t="str">
            <v>FGFR2</v>
          </cell>
          <cell r="Q38" t="str">
            <v>FGFR2</v>
          </cell>
          <cell r="X38" t="str">
            <v>SGK2</v>
          </cell>
          <cell r="Y38" t="str">
            <v>SGK2</v>
          </cell>
        </row>
        <row r="39">
          <cell r="P39" t="str">
            <v>Fer</v>
          </cell>
          <cell r="Q39" t="str">
            <v>Fer</v>
          </cell>
          <cell r="X39" t="str">
            <v>ABL1</v>
          </cell>
          <cell r="Y39" t="str">
            <v>ABL1</v>
          </cell>
        </row>
        <row r="40">
          <cell r="P40" t="str">
            <v>Kit</v>
          </cell>
          <cell r="Q40" t="str">
            <v>Kit</v>
          </cell>
          <cell r="X40" t="str">
            <v>CDK20</v>
          </cell>
          <cell r="Y40" t="str">
            <v>CDK20</v>
          </cell>
        </row>
        <row r="41">
          <cell r="P41" t="str">
            <v>EphA5</v>
          </cell>
          <cell r="Q41" t="str">
            <v>EphA5</v>
          </cell>
          <cell r="X41" t="str">
            <v>PRKD3</v>
          </cell>
          <cell r="Y41" t="str">
            <v>PRKD3</v>
          </cell>
        </row>
        <row r="42">
          <cell r="P42" t="str">
            <v>EphB1</v>
          </cell>
          <cell r="Q42" t="str">
            <v>EphB1</v>
          </cell>
          <cell r="X42" t="str">
            <v>DMPK</v>
          </cell>
          <cell r="Y42" t="str">
            <v>DMPK</v>
          </cell>
        </row>
        <row r="43">
          <cell r="P43" t="str">
            <v>IGF1R</v>
          </cell>
          <cell r="Q43" t="str">
            <v>IGF1R</v>
          </cell>
          <cell r="X43" t="str">
            <v>PASK</v>
          </cell>
          <cell r="Y43" t="str">
            <v>PASK</v>
          </cell>
        </row>
        <row r="44">
          <cell r="P44" t="str">
            <v>Ros</v>
          </cell>
          <cell r="Q44" t="str">
            <v>ROS1</v>
          </cell>
          <cell r="X44" t="str">
            <v>MYO3A</v>
          </cell>
          <cell r="Y44" t="str">
            <v>MYO3A</v>
          </cell>
        </row>
        <row r="45">
          <cell r="P45" t="str">
            <v>FmS/CSFR</v>
          </cell>
          <cell r="Q45" t="str">
            <v>CSF1R</v>
          </cell>
          <cell r="X45" t="str">
            <v>PRKX</v>
          </cell>
          <cell r="Y45" t="str">
            <v>PRKX</v>
          </cell>
        </row>
        <row r="46">
          <cell r="P46" t="str">
            <v>TRKB</v>
          </cell>
          <cell r="Q46" t="str">
            <v>NTRK2</v>
          </cell>
          <cell r="X46" t="str">
            <v>MAP4K3</v>
          </cell>
          <cell r="Y46" t="str">
            <v>MAP4K3</v>
          </cell>
        </row>
        <row r="47">
          <cell r="P47" t="str">
            <v>EphA4</v>
          </cell>
          <cell r="Q47" t="str">
            <v>EphA4</v>
          </cell>
          <cell r="X47" t="str">
            <v>EPHA2</v>
          </cell>
          <cell r="Y47" t="str">
            <v>EPHA2</v>
          </cell>
        </row>
        <row r="48">
          <cell r="P48" t="str">
            <v>JAK2</v>
          </cell>
          <cell r="Q48" t="str">
            <v>JAK2</v>
          </cell>
          <cell r="X48" t="str">
            <v>SRMS</v>
          </cell>
          <cell r="Y48" t="str">
            <v>SRMS</v>
          </cell>
        </row>
        <row r="49">
          <cell r="P49" t="str">
            <v>ALK</v>
          </cell>
          <cell r="Q49" t="str">
            <v>ALK</v>
          </cell>
          <cell r="X49" t="str">
            <v>EPHB2</v>
          </cell>
          <cell r="Y49" t="str">
            <v>EPHB2</v>
          </cell>
        </row>
        <row r="50">
          <cell r="P50" t="str">
            <v>FGFR3</v>
          </cell>
          <cell r="Q50" t="str">
            <v>FGFR3</v>
          </cell>
          <cell r="X50" t="str">
            <v>MAPK1</v>
          </cell>
          <cell r="Y50" t="str">
            <v>MAPK1</v>
          </cell>
        </row>
        <row r="51">
          <cell r="P51" t="str">
            <v>Etk/BMX</v>
          </cell>
          <cell r="Q51" t="str">
            <v>BMX</v>
          </cell>
          <cell r="X51" t="str">
            <v>FYN</v>
          </cell>
          <cell r="Y51" t="str">
            <v>FYN</v>
          </cell>
        </row>
        <row r="52">
          <cell r="P52" t="str">
            <v>BTK</v>
          </cell>
          <cell r="Q52" t="str">
            <v>BTK</v>
          </cell>
          <cell r="X52" t="str">
            <v>EGFR</v>
          </cell>
          <cell r="Y52" t="str">
            <v>EGFR</v>
          </cell>
        </row>
        <row r="53">
          <cell r="P53" t="str">
            <v>FGFR1</v>
          </cell>
          <cell r="Q53" t="str">
            <v>FGFR1</v>
          </cell>
          <cell r="X53" t="str">
            <v>PRKCB</v>
          </cell>
          <cell r="Y53" t="str">
            <v>PRKCB</v>
          </cell>
        </row>
        <row r="54">
          <cell r="P54" t="str">
            <v>TRKC</v>
          </cell>
          <cell r="Q54" t="str">
            <v>NTRK3</v>
          </cell>
          <cell r="X54" t="str">
            <v>CDK19</v>
          </cell>
          <cell r="Y54" t="str">
            <v>CDK19</v>
          </cell>
        </row>
        <row r="55">
          <cell r="P55" t="str">
            <v>EphB3</v>
          </cell>
          <cell r="Q55" t="str">
            <v>EphB3</v>
          </cell>
          <cell r="X55" t="str">
            <v>MELK</v>
          </cell>
          <cell r="Y55" t="str">
            <v>MELK</v>
          </cell>
        </row>
        <row r="56">
          <cell r="P56" t="str">
            <v>EphA2</v>
          </cell>
          <cell r="Q56" t="str">
            <v>EphA2</v>
          </cell>
          <cell r="X56" t="str">
            <v>FLT1</v>
          </cell>
          <cell r="Y56" t="str">
            <v>FLT1</v>
          </cell>
        </row>
        <row r="57">
          <cell r="P57" t="str">
            <v>ITK</v>
          </cell>
          <cell r="Q57" t="str">
            <v>ITK</v>
          </cell>
          <cell r="X57" t="str">
            <v>MAP3K10</v>
          </cell>
          <cell r="Y57" t="str">
            <v>MAP3K10</v>
          </cell>
        </row>
        <row r="58">
          <cell r="P58" t="str">
            <v>Lmr1</v>
          </cell>
          <cell r="Q58" t="str">
            <v>AATK</v>
          </cell>
          <cell r="X58" t="str">
            <v>MAP2K1</v>
          </cell>
          <cell r="Y58" t="str">
            <v>MAP2K1</v>
          </cell>
        </row>
        <row r="59">
          <cell r="P59" t="str">
            <v>EphA1</v>
          </cell>
          <cell r="Q59" t="str">
            <v>EphA1</v>
          </cell>
          <cell r="X59" t="str">
            <v>MAPK14</v>
          </cell>
          <cell r="Y59" t="str">
            <v>MAPK14</v>
          </cell>
        </row>
        <row r="60">
          <cell r="P60" t="str">
            <v>KDR</v>
          </cell>
          <cell r="Q60" t="str">
            <v>KDR</v>
          </cell>
          <cell r="X60" t="str">
            <v>AKT1</v>
          </cell>
          <cell r="Y60" t="str">
            <v>AKT1</v>
          </cell>
        </row>
        <row r="61">
          <cell r="P61" t="str">
            <v>FGFR4</v>
          </cell>
          <cell r="Q61" t="str">
            <v>FGFR4</v>
          </cell>
          <cell r="X61" t="str">
            <v>PDPK1</v>
          </cell>
          <cell r="Y61" t="str">
            <v>PDPK1</v>
          </cell>
        </row>
        <row r="62">
          <cell r="P62" t="str">
            <v>FLT3</v>
          </cell>
          <cell r="Q62" t="str">
            <v>FLT3</v>
          </cell>
          <cell r="X62" t="str">
            <v>FER</v>
          </cell>
          <cell r="Y62" t="str">
            <v>FER</v>
          </cell>
        </row>
        <row r="63">
          <cell r="P63" t="str">
            <v>FAK2</v>
          </cell>
          <cell r="Q63" t="str">
            <v>PTK2B</v>
          </cell>
          <cell r="X63" t="str">
            <v>INSR</v>
          </cell>
          <cell r="Y63" t="str">
            <v>INSR</v>
          </cell>
        </row>
        <row r="64">
          <cell r="P64" t="str">
            <v>JAK3</v>
          </cell>
          <cell r="Q64" t="str">
            <v>JAK3</v>
          </cell>
          <cell r="X64" t="str">
            <v>MAP3K1</v>
          </cell>
          <cell r="Y64" t="str">
            <v>MAP3K1</v>
          </cell>
        </row>
        <row r="65">
          <cell r="P65" t="str">
            <v>HER2</v>
          </cell>
          <cell r="Q65" t="str">
            <v>ERBB2</v>
          </cell>
          <cell r="X65" t="str">
            <v>MAPK8</v>
          </cell>
          <cell r="Y65" t="str">
            <v>MAPK8</v>
          </cell>
        </row>
        <row r="66">
          <cell r="P66" t="str">
            <v>IRR</v>
          </cell>
          <cell r="Q66" t="str">
            <v>INSRR</v>
          </cell>
          <cell r="X66" t="str">
            <v>FGFR4</v>
          </cell>
          <cell r="Y66" t="str">
            <v>FGFR4</v>
          </cell>
        </row>
        <row r="67">
          <cell r="P67" t="str">
            <v>TRKA</v>
          </cell>
          <cell r="Q67" t="str">
            <v>NTRK1</v>
          </cell>
          <cell r="X67" t="str">
            <v>ITK</v>
          </cell>
          <cell r="Y67" t="str">
            <v>ITK</v>
          </cell>
        </row>
        <row r="68">
          <cell r="P68" t="str">
            <v>JAK1~b</v>
          </cell>
          <cell r="Q68" t="str">
            <v>JAK1</v>
          </cell>
          <cell r="X68" t="str">
            <v>TESK1</v>
          </cell>
          <cell r="Y68" t="str">
            <v>TESK1</v>
          </cell>
        </row>
        <row r="69">
          <cell r="P69" t="str">
            <v>HER4</v>
          </cell>
          <cell r="Q69" t="str">
            <v>ERBB4</v>
          </cell>
          <cell r="X69" t="str">
            <v>PRKACA</v>
          </cell>
          <cell r="Y69" t="str">
            <v>PRKACA</v>
          </cell>
        </row>
        <row r="70">
          <cell r="P70" t="str">
            <v>Tyk2</v>
          </cell>
          <cell r="Q70" t="str">
            <v>Tyk2</v>
          </cell>
          <cell r="X70" t="str">
            <v>EPHB1</v>
          </cell>
          <cell r="Y70" t="str">
            <v>EPHB1</v>
          </cell>
        </row>
        <row r="71">
          <cell r="P71" t="str">
            <v>EphA3</v>
          </cell>
          <cell r="Q71" t="str">
            <v>EphA3</v>
          </cell>
          <cell r="X71" t="str">
            <v>MAP3K3</v>
          </cell>
          <cell r="Y71" t="str">
            <v>MAP3K3</v>
          </cell>
        </row>
        <row r="72">
          <cell r="P72" t="str">
            <v>FLT4</v>
          </cell>
          <cell r="Q72" t="str">
            <v>FLT4</v>
          </cell>
          <cell r="X72" t="str">
            <v>MAP2K4</v>
          </cell>
          <cell r="Y72" t="str">
            <v>MAP2K4</v>
          </cell>
        </row>
        <row r="73">
          <cell r="P73" t="str">
            <v>Brk</v>
          </cell>
          <cell r="Q73" t="str">
            <v>PTK6</v>
          </cell>
          <cell r="X73" t="str">
            <v>NEK10</v>
          </cell>
          <cell r="Y73" t="str">
            <v>NEK10</v>
          </cell>
        </row>
        <row r="74">
          <cell r="P74" t="str">
            <v>EphA7</v>
          </cell>
          <cell r="Q74" t="str">
            <v>EphA7</v>
          </cell>
          <cell r="X74" t="str">
            <v>CSF1R</v>
          </cell>
          <cell r="Y74" t="str">
            <v>CSF1R</v>
          </cell>
        </row>
        <row r="75">
          <cell r="P75" t="str">
            <v>EphB2</v>
          </cell>
          <cell r="Q75" t="str">
            <v>EphB2</v>
          </cell>
          <cell r="X75" t="str">
            <v>PTK6</v>
          </cell>
          <cell r="Y75" t="str">
            <v>PTK6</v>
          </cell>
        </row>
        <row r="76">
          <cell r="P76" t="str">
            <v>EGFR</v>
          </cell>
          <cell r="Q76" t="str">
            <v>EGFR</v>
          </cell>
          <cell r="X76" t="str">
            <v>CSNK2A1</v>
          </cell>
          <cell r="Y76" t="str">
            <v>CSNK2A1</v>
          </cell>
        </row>
        <row r="77">
          <cell r="P77" t="str">
            <v>FLT1</v>
          </cell>
          <cell r="Q77" t="str">
            <v>FLT1</v>
          </cell>
          <cell r="X77" t="str">
            <v>ICK</v>
          </cell>
          <cell r="Y77" t="str">
            <v>CILK1</v>
          </cell>
        </row>
        <row r="78">
          <cell r="X78" t="str">
            <v>PAK5</v>
          </cell>
          <cell r="Y78" t="str">
            <v>PAK5</v>
          </cell>
        </row>
        <row r="79">
          <cell r="X79" t="str">
            <v>SGK3</v>
          </cell>
          <cell r="Y79" t="str">
            <v>SGK3</v>
          </cell>
        </row>
        <row r="80">
          <cell r="X80" t="str">
            <v>CDK5</v>
          </cell>
          <cell r="Y80" t="str">
            <v>CDK5</v>
          </cell>
        </row>
        <row r="81">
          <cell r="X81" t="str">
            <v>CSK</v>
          </cell>
          <cell r="Y81" t="str">
            <v>CSK</v>
          </cell>
        </row>
        <row r="82">
          <cell r="X82" t="str">
            <v>PIK3CG</v>
          </cell>
          <cell r="Y82" t="str">
            <v>PIK3CG</v>
          </cell>
        </row>
        <row r="83">
          <cell r="X83" t="str">
            <v>RIPK1</v>
          </cell>
          <cell r="Y83" t="str">
            <v>RIPK1</v>
          </cell>
        </row>
        <row r="84">
          <cell r="X84" t="str">
            <v>STK10</v>
          </cell>
          <cell r="Y84" t="str">
            <v>STK10</v>
          </cell>
        </row>
        <row r="85">
          <cell r="X85" t="str">
            <v>ERBB2</v>
          </cell>
          <cell r="Y85" t="str">
            <v>ERBB2</v>
          </cell>
        </row>
        <row r="86">
          <cell r="X86" t="str">
            <v>NIM1K</v>
          </cell>
          <cell r="Y86" t="str">
            <v>NIM1K</v>
          </cell>
        </row>
        <row r="87">
          <cell r="X87" t="str">
            <v>STK33</v>
          </cell>
          <cell r="Y87" t="str">
            <v>STK33</v>
          </cell>
        </row>
        <row r="88">
          <cell r="X88" t="str">
            <v>NTRK2</v>
          </cell>
          <cell r="Y88" t="str">
            <v>NTRK2</v>
          </cell>
        </row>
        <row r="89">
          <cell r="X89" t="str">
            <v>ACVR1B</v>
          </cell>
          <cell r="Y89" t="str">
            <v>ACVR1B</v>
          </cell>
        </row>
        <row r="90">
          <cell r="X90" t="str">
            <v>MAP3K5</v>
          </cell>
          <cell r="Y90" t="str">
            <v>MAP3K5</v>
          </cell>
        </row>
        <row r="91">
          <cell r="X91" t="str">
            <v>TYRO3</v>
          </cell>
          <cell r="Y91" t="str">
            <v>TYRO3</v>
          </cell>
        </row>
        <row r="92">
          <cell r="X92" t="str">
            <v>PAK4</v>
          </cell>
          <cell r="Y92" t="str">
            <v>PAK4</v>
          </cell>
        </row>
        <row r="93">
          <cell r="X93" t="str">
            <v>BTK</v>
          </cell>
          <cell r="Y93" t="str">
            <v>BTK</v>
          </cell>
        </row>
        <row r="94">
          <cell r="X94" t="str">
            <v>SIK2</v>
          </cell>
          <cell r="Y94" t="str">
            <v>SIK2</v>
          </cell>
        </row>
        <row r="95">
          <cell r="X95" t="str">
            <v>PRKD1</v>
          </cell>
          <cell r="Y95" t="str">
            <v>PRKD1</v>
          </cell>
        </row>
        <row r="96">
          <cell r="X96" t="str">
            <v>BRSK2</v>
          </cell>
          <cell r="Y96" t="str">
            <v>BRSK2</v>
          </cell>
        </row>
        <row r="97">
          <cell r="X97" t="str">
            <v>JAK2</v>
          </cell>
          <cell r="Y97" t="str">
            <v>JAK2</v>
          </cell>
        </row>
        <row r="98">
          <cell r="X98" t="str">
            <v>LIMK1</v>
          </cell>
          <cell r="Y98" t="str">
            <v>LIMK1</v>
          </cell>
        </row>
        <row r="99">
          <cell r="X99" t="str">
            <v>PAK1</v>
          </cell>
          <cell r="Y99" t="str">
            <v>PAK1</v>
          </cell>
        </row>
        <row r="100">
          <cell r="X100" t="str">
            <v>CDK7</v>
          </cell>
          <cell r="Y100" t="str">
            <v>CDK7</v>
          </cell>
        </row>
        <row r="101">
          <cell r="X101" t="str">
            <v>NUAK2</v>
          </cell>
          <cell r="Y101" t="str">
            <v>NUAK2</v>
          </cell>
        </row>
        <row r="102">
          <cell r="X102" t="str">
            <v>PRKCD</v>
          </cell>
          <cell r="Y102" t="str">
            <v>PRKCD</v>
          </cell>
        </row>
        <row r="103">
          <cell r="X103" t="str">
            <v>WEE1</v>
          </cell>
          <cell r="Y103" t="str">
            <v>WEE1</v>
          </cell>
        </row>
        <row r="104">
          <cell r="X104" t="str">
            <v>HIPK1</v>
          </cell>
          <cell r="Y104" t="str">
            <v>HIPK1</v>
          </cell>
        </row>
        <row r="105">
          <cell r="X105" t="str">
            <v>MAP2K7</v>
          </cell>
          <cell r="Y105" t="str">
            <v>MAP2K7</v>
          </cell>
        </row>
        <row r="106">
          <cell r="X106" t="str">
            <v>PDK1</v>
          </cell>
          <cell r="Y106" t="str">
            <v>PDK1</v>
          </cell>
        </row>
        <row r="107">
          <cell r="X107" t="str">
            <v>SYK</v>
          </cell>
          <cell r="Y107" t="str">
            <v>SYK</v>
          </cell>
        </row>
        <row r="108">
          <cell r="X108" t="str">
            <v>LYN</v>
          </cell>
          <cell r="Y108" t="str">
            <v>LYN</v>
          </cell>
        </row>
        <row r="109">
          <cell r="X109" t="str">
            <v>FGFR3</v>
          </cell>
          <cell r="Y109" t="str">
            <v>FGFR3</v>
          </cell>
        </row>
        <row r="110">
          <cell r="X110" t="str">
            <v>CDK1</v>
          </cell>
          <cell r="Y110" t="str">
            <v>CDK1</v>
          </cell>
        </row>
        <row r="111">
          <cell r="X111" t="str">
            <v>SCYL2</v>
          </cell>
          <cell r="Y111" t="str">
            <v>SCYL2</v>
          </cell>
        </row>
        <row r="112">
          <cell r="X112" t="str">
            <v>PTK2</v>
          </cell>
          <cell r="Y112" t="str">
            <v>PTK2</v>
          </cell>
        </row>
        <row r="113">
          <cell r="X113" t="str">
            <v>FGR</v>
          </cell>
          <cell r="Y113" t="str">
            <v>FGR</v>
          </cell>
        </row>
        <row r="114">
          <cell r="X114" t="str">
            <v>MAP2K6</v>
          </cell>
          <cell r="Y114" t="str">
            <v>MAP2K6</v>
          </cell>
        </row>
        <row r="115">
          <cell r="X115" t="str">
            <v>PRKCH</v>
          </cell>
          <cell r="Y115" t="str">
            <v>PRKCH</v>
          </cell>
        </row>
        <row r="116">
          <cell r="X116" t="str">
            <v>PRKAA1</v>
          </cell>
          <cell r="Y116" t="str">
            <v>PRKAA1</v>
          </cell>
        </row>
        <row r="117">
          <cell r="X117" t="str">
            <v>ERBB4</v>
          </cell>
          <cell r="Y117" t="str">
            <v>ERBB4</v>
          </cell>
        </row>
        <row r="118">
          <cell r="X118" t="str">
            <v>YES1</v>
          </cell>
          <cell r="Y118" t="str">
            <v>YES1</v>
          </cell>
        </row>
        <row r="119">
          <cell r="X119" t="str">
            <v>RPS6KA1</v>
          </cell>
          <cell r="Y119" t="str">
            <v>RPS6KA1</v>
          </cell>
        </row>
        <row r="120">
          <cell r="X120" t="str">
            <v>ZAP70</v>
          </cell>
          <cell r="Y120" t="str">
            <v>ZAP70</v>
          </cell>
        </row>
        <row r="121">
          <cell r="X121" t="str">
            <v>CSNK1A1L</v>
          </cell>
          <cell r="Y121" t="str">
            <v>CSNK1A1L</v>
          </cell>
        </row>
        <row r="122">
          <cell r="X122" t="str">
            <v>PIK3CB</v>
          </cell>
          <cell r="Y122" t="str">
            <v>PIK3CB</v>
          </cell>
        </row>
        <row r="123">
          <cell r="X123" t="str">
            <v>JAK3</v>
          </cell>
          <cell r="Y123" t="str">
            <v>JAK3</v>
          </cell>
        </row>
        <row r="124">
          <cell r="X124" t="str">
            <v>ILK</v>
          </cell>
          <cell r="Y124" t="str">
            <v>ILK</v>
          </cell>
        </row>
        <row r="125">
          <cell r="X125" t="str">
            <v>MET</v>
          </cell>
          <cell r="Y125" t="str">
            <v>MET</v>
          </cell>
        </row>
        <row r="126">
          <cell r="X126" t="str">
            <v>MAP4K4</v>
          </cell>
          <cell r="Y126" t="str">
            <v>MAP4K4</v>
          </cell>
        </row>
        <row r="127">
          <cell r="X127" t="str">
            <v>IGF1R</v>
          </cell>
          <cell r="Y127" t="str">
            <v>IGF1R</v>
          </cell>
        </row>
        <row r="128">
          <cell r="X128" t="str">
            <v>MAPK15</v>
          </cell>
          <cell r="Y128" t="str">
            <v>MAPK15</v>
          </cell>
        </row>
        <row r="129">
          <cell r="X129" t="str">
            <v>TRPM7</v>
          </cell>
          <cell r="Y129" t="str">
            <v>TRPM7</v>
          </cell>
        </row>
        <row r="130">
          <cell r="X130" t="str">
            <v>PRKCZ</v>
          </cell>
          <cell r="Y130" t="str">
            <v>PRKCZ</v>
          </cell>
        </row>
        <row r="131">
          <cell r="X131" t="str">
            <v>TEC</v>
          </cell>
          <cell r="Y131" t="str">
            <v>TEC</v>
          </cell>
        </row>
        <row r="132">
          <cell r="X132" t="str">
            <v>IRAK4</v>
          </cell>
          <cell r="Y132" t="str">
            <v>IRAK4</v>
          </cell>
        </row>
        <row r="133">
          <cell r="X133" t="str">
            <v>MAP2K2</v>
          </cell>
          <cell r="Y133" t="str">
            <v>MAP2K2</v>
          </cell>
        </row>
        <row r="134">
          <cell r="X134" t="str">
            <v>CAMK2B</v>
          </cell>
          <cell r="Y134" t="str">
            <v>CAMK2B</v>
          </cell>
        </row>
        <row r="135">
          <cell r="X135" t="str">
            <v>MOK</v>
          </cell>
          <cell r="Y135" t="str">
            <v>MOK</v>
          </cell>
        </row>
        <row r="136">
          <cell r="X136" t="str">
            <v>AXL</v>
          </cell>
          <cell r="Y136" t="str">
            <v>AXL</v>
          </cell>
        </row>
        <row r="137">
          <cell r="X137" t="str">
            <v>TNIK</v>
          </cell>
          <cell r="Y137" t="str">
            <v>TNIK</v>
          </cell>
        </row>
        <row r="138">
          <cell r="X138" t="str">
            <v>ALK</v>
          </cell>
          <cell r="Y138" t="str">
            <v>ALK</v>
          </cell>
        </row>
        <row r="139">
          <cell r="X139" t="str">
            <v>MAP3K4</v>
          </cell>
          <cell r="Y139" t="str">
            <v>MAP3K4</v>
          </cell>
        </row>
        <row r="140">
          <cell r="X140" t="str">
            <v>PTK2B</v>
          </cell>
          <cell r="Y140" t="str">
            <v>PTK2B</v>
          </cell>
        </row>
        <row r="141">
          <cell r="X141" t="str">
            <v>MYLK2</v>
          </cell>
          <cell r="Y141" t="str">
            <v>MYLK2</v>
          </cell>
        </row>
        <row r="142">
          <cell r="X142" t="str">
            <v>PDGFRB</v>
          </cell>
          <cell r="Y142" t="str">
            <v>PDGFRB</v>
          </cell>
        </row>
        <row r="143">
          <cell r="X143" t="str">
            <v>TBK1</v>
          </cell>
          <cell r="Y143" t="str">
            <v>TBK1</v>
          </cell>
        </row>
        <row r="144">
          <cell r="X144" t="str">
            <v>RIPK3</v>
          </cell>
          <cell r="Y144" t="str">
            <v>RIPK3</v>
          </cell>
        </row>
        <row r="145">
          <cell r="X145" t="str">
            <v>RIPK2</v>
          </cell>
          <cell r="Y145" t="str">
            <v>RIPK2</v>
          </cell>
        </row>
        <row r="146">
          <cell r="X146" t="str">
            <v>STYK1</v>
          </cell>
          <cell r="Y146" t="str">
            <v>STYK1</v>
          </cell>
        </row>
        <row r="147">
          <cell r="X147" t="str">
            <v>CSNK1D</v>
          </cell>
          <cell r="Y147" t="str">
            <v>CSNK1D</v>
          </cell>
        </row>
        <row r="148">
          <cell r="X148" t="str">
            <v>EIF2AK2</v>
          </cell>
          <cell r="Y148" t="str">
            <v>EIF2AK2</v>
          </cell>
        </row>
        <row r="149">
          <cell r="X149" t="str">
            <v>MERTK</v>
          </cell>
          <cell r="Y149" t="str">
            <v>MERTK</v>
          </cell>
        </row>
        <row r="150">
          <cell r="X150" t="str">
            <v>CDK3</v>
          </cell>
          <cell r="Y150" t="str">
            <v>CDK3</v>
          </cell>
        </row>
        <row r="151">
          <cell r="X151" t="str">
            <v>LRRK2</v>
          </cell>
          <cell r="Y151" t="str">
            <v>LRRK2</v>
          </cell>
        </row>
        <row r="152">
          <cell r="X152" t="str">
            <v>STK38</v>
          </cell>
          <cell r="Y152" t="str">
            <v>STK38</v>
          </cell>
        </row>
        <row r="153">
          <cell r="X153" t="str">
            <v>MAP4K2</v>
          </cell>
          <cell r="Y153" t="str">
            <v>MAP4K2</v>
          </cell>
        </row>
        <row r="154">
          <cell r="X154" t="str">
            <v>PDIK1L</v>
          </cell>
          <cell r="Y154" t="str">
            <v>PDIK1L</v>
          </cell>
        </row>
        <row r="155">
          <cell r="X155" t="str">
            <v>GSK3A</v>
          </cell>
          <cell r="Y155" t="str">
            <v>GSK3A</v>
          </cell>
        </row>
        <row r="156">
          <cell r="X156" t="str">
            <v>GSK3B</v>
          </cell>
          <cell r="Y156" t="str">
            <v>GSK3B</v>
          </cell>
        </row>
        <row r="157">
          <cell r="X157" t="str">
            <v>BMPR1A</v>
          </cell>
          <cell r="Y157" t="str">
            <v>BMPR1A</v>
          </cell>
        </row>
        <row r="158">
          <cell r="X158" t="str">
            <v>ACVR2B</v>
          </cell>
          <cell r="Y158" t="str">
            <v>ACVR2B</v>
          </cell>
        </row>
        <row r="159">
          <cell r="X159" t="str">
            <v>PKN1</v>
          </cell>
          <cell r="Y159" t="str">
            <v>PKN1</v>
          </cell>
        </row>
        <row r="160">
          <cell r="X160" t="str">
            <v>STK24</v>
          </cell>
          <cell r="Y160" t="str">
            <v>STK24</v>
          </cell>
        </row>
        <row r="161">
          <cell r="X161" t="str">
            <v>STK16</v>
          </cell>
          <cell r="Y161" t="str">
            <v>STK16</v>
          </cell>
        </row>
        <row r="162">
          <cell r="X162" t="str">
            <v>ARAF</v>
          </cell>
          <cell r="Y162" t="str">
            <v>ARAF</v>
          </cell>
        </row>
        <row r="163">
          <cell r="X163" t="str">
            <v>UHMK1</v>
          </cell>
          <cell r="Y163" t="str">
            <v>UHMK1</v>
          </cell>
        </row>
        <row r="164">
          <cell r="X164" t="str">
            <v>BMX</v>
          </cell>
          <cell r="Y164" t="str">
            <v>BMX</v>
          </cell>
        </row>
        <row r="165">
          <cell r="X165" t="str">
            <v>MAPK7</v>
          </cell>
          <cell r="Y165" t="str">
            <v>MAPK7</v>
          </cell>
        </row>
        <row r="166">
          <cell r="X166" t="str">
            <v>SRPK1</v>
          </cell>
          <cell r="Y166" t="str">
            <v>SRPK1</v>
          </cell>
        </row>
        <row r="167">
          <cell r="X167" t="str">
            <v>EPHA3</v>
          </cell>
          <cell r="Y167" t="str">
            <v>EPHA3</v>
          </cell>
        </row>
        <row r="168">
          <cell r="X168" t="str">
            <v>CDK9</v>
          </cell>
          <cell r="Y168" t="str">
            <v>CDK9</v>
          </cell>
        </row>
        <row r="169">
          <cell r="X169" t="str">
            <v>MAP3K8</v>
          </cell>
          <cell r="Y169" t="str">
            <v>MAP3K8</v>
          </cell>
        </row>
        <row r="170">
          <cell r="X170" t="str">
            <v>MAPK11</v>
          </cell>
          <cell r="Y170" t="str">
            <v>MAPK11</v>
          </cell>
        </row>
        <row r="171">
          <cell r="X171" t="str">
            <v>CHEK1</v>
          </cell>
          <cell r="Y171" t="str">
            <v>CHEK1</v>
          </cell>
        </row>
        <row r="172">
          <cell r="X172" t="str">
            <v>AKT2</v>
          </cell>
          <cell r="Y172" t="str">
            <v>AKT2</v>
          </cell>
        </row>
        <row r="173">
          <cell r="X173" t="str">
            <v>PNCK</v>
          </cell>
          <cell r="Y173" t="str">
            <v>PNCK</v>
          </cell>
        </row>
        <row r="174">
          <cell r="X174" t="str">
            <v>CSNK2A2</v>
          </cell>
          <cell r="Y174" t="str">
            <v>CSNK2A2</v>
          </cell>
        </row>
        <row r="175">
          <cell r="X175" t="str">
            <v>CHUK</v>
          </cell>
          <cell r="Y175" t="str">
            <v>CHUK</v>
          </cell>
        </row>
        <row r="176">
          <cell r="X176" t="str">
            <v>SRPK2</v>
          </cell>
          <cell r="Y176" t="str">
            <v>SRPK2</v>
          </cell>
        </row>
        <row r="177">
          <cell r="X177" t="str">
            <v>CDKL5</v>
          </cell>
          <cell r="Y177" t="str">
            <v>CDKL5</v>
          </cell>
        </row>
        <row r="178">
          <cell r="X178" t="str">
            <v>NPR2</v>
          </cell>
          <cell r="Y178" t="str">
            <v>NPR2</v>
          </cell>
        </row>
        <row r="179">
          <cell r="X179" t="str">
            <v>CDK6</v>
          </cell>
          <cell r="Y179" t="str">
            <v>CDK6</v>
          </cell>
        </row>
        <row r="180">
          <cell r="X180" t="str">
            <v>SGK1</v>
          </cell>
          <cell r="Y180" t="str">
            <v>SGK1</v>
          </cell>
        </row>
        <row r="181">
          <cell r="X181" t="str">
            <v>MAPK9</v>
          </cell>
          <cell r="Y181" t="str">
            <v>MAPK9</v>
          </cell>
        </row>
        <row r="182">
          <cell r="X182" t="str">
            <v>AURKB</v>
          </cell>
          <cell r="Y182" t="str">
            <v>AURKB</v>
          </cell>
        </row>
        <row r="183">
          <cell r="X183" t="str">
            <v>CSNK1E</v>
          </cell>
          <cell r="Y183" t="str">
            <v>CSNK1E</v>
          </cell>
        </row>
        <row r="184">
          <cell r="X184" t="str">
            <v>DYRK4</v>
          </cell>
          <cell r="Y184" t="str">
            <v>DYRK4</v>
          </cell>
        </row>
        <row r="185">
          <cell r="X185" t="str">
            <v>CHEK2</v>
          </cell>
          <cell r="Y185" t="str">
            <v>CHEK2</v>
          </cell>
        </row>
        <row r="186">
          <cell r="X186" t="str">
            <v>MAP3K20</v>
          </cell>
          <cell r="Y186" t="str">
            <v>MAP3K20</v>
          </cell>
        </row>
        <row r="187">
          <cell r="X187" t="str">
            <v>PRKCE</v>
          </cell>
          <cell r="Y187" t="str">
            <v>PRKCE</v>
          </cell>
        </row>
        <row r="188">
          <cell r="X188" t="str">
            <v>PRKDC</v>
          </cell>
          <cell r="Y188" t="str">
            <v>PRKDC</v>
          </cell>
        </row>
        <row r="189">
          <cell r="X189" t="str">
            <v>MTOR</v>
          </cell>
          <cell r="Y189" t="str">
            <v>MTOR</v>
          </cell>
        </row>
        <row r="190">
          <cell r="X190" t="str">
            <v>MAPKAPK2</v>
          </cell>
          <cell r="Y190" t="str">
            <v>MAPKAPK2</v>
          </cell>
        </row>
        <row r="191">
          <cell r="X191" t="str">
            <v>GRK2</v>
          </cell>
          <cell r="Y191" t="str">
            <v>GRK2</v>
          </cell>
        </row>
        <row r="192">
          <cell r="X192" t="str">
            <v>TGFBR2</v>
          </cell>
          <cell r="Y192" t="str">
            <v>TGFBR2</v>
          </cell>
        </row>
        <row r="193">
          <cell r="X193" t="str">
            <v>CSNK1A1</v>
          </cell>
          <cell r="Y193" t="str">
            <v>CSNK1A1</v>
          </cell>
        </row>
        <row r="194">
          <cell r="X194" t="str">
            <v>CDK2</v>
          </cell>
          <cell r="Y194" t="str">
            <v>CDK2</v>
          </cell>
        </row>
        <row r="195">
          <cell r="X195" t="str">
            <v>CDK4</v>
          </cell>
          <cell r="Y195" t="str">
            <v>CDK4</v>
          </cell>
        </row>
        <row r="196">
          <cell r="X196" t="str">
            <v>CLK2</v>
          </cell>
          <cell r="Y196" t="str">
            <v>CLK2</v>
          </cell>
        </row>
        <row r="197">
          <cell r="X197" t="str">
            <v>PLK1</v>
          </cell>
          <cell r="Y197" t="str">
            <v>PLK1</v>
          </cell>
        </row>
        <row r="198">
          <cell r="X198" t="str">
            <v>STK17A</v>
          </cell>
          <cell r="Y198" t="str">
            <v>STK17A</v>
          </cell>
        </row>
        <row r="199">
          <cell r="X199" t="str">
            <v>ABL2</v>
          </cell>
          <cell r="Y199" t="str">
            <v>ABL2</v>
          </cell>
        </row>
        <row r="200">
          <cell r="X200" t="str">
            <v>RPS6KA3</v>
          </cell>
          <cell r="Y200" t="str">
            <v>RPS6KA3</v>
          </cell>
        </row>
        <row r="201">
          <cell r="X201" t="str">
            <v>DYRK2</v>
          </cell>
          <cell r="Y201" t="str">
            <v>DYRK2</v>
          </cell>
        </row>
        <row r="202">
          <cell r="X202" t="str">
            <v>MAPKAPK5</v>
          </cell>
          <cell r="Y202" t="str">
            <v>MAPKAPK5</v>
          </cell>
        </row>
        <row r="203">
          <cell r="X203" t="str">
            <v>MAPK12</v>
          </cell>
          <cell r="Y203" t="str">
            <v>MAPK12</v>
          </cell>
        </row>
        <row r="204">
          <cell r="X204" t="str">
            <v>FGFR1</v>
          </cell>
          <cell r="Y204" t="str">
            <v>FGFR1</v>
          </cell>
        </row>
        <row r="205">
          <cell r="X205" t="str">
            <v>DYRK1B</v>
          </cell>
          <cell r="Y205" t="str">
            <v>DYRK1B</v>
          </cell>
        </row>
        <row r="206">
          <cell r="X206" t="str">
            <v>SIK1</v>
          </cell>
          <cell r="Y206" t="str">
            <v>SIK1</v>
          </cell>
        </row>
        <row r="207">
          <cell r="X207" t="str">
            <v>CSNK1G2</v>
          </cell>
          <cell r="Y207" t="str">
            <v>CSNK1G2</v>
          </cell>
        </row>
        <row r="208">
          <cell r="X208" t="str">
            <v>FASTK</v>
          </cell>
          <cell r="Y208" t="str">
            <v>FASTK</v>
          </cell>
        </row>
        <row r="209">
          <cell r="X209" t="str">
            <v>LIMK2</v>
          </cell>
          <cell r="Y209" t="str">
            <v>LIMK2</v>
          </cell>
        </row>
        <row r="210">
          <cell r="X210" t="str">
            <v>PAK6</v>
          </cell>
          <cell r="Y210" t="str">
            <v>PAK6</v>
          </cell>
        </row>
        <row r="211">
          <cell r="X211" t="str">
            <v>MAP4K5</v>
          </cell>
          <cell r="Y211" t="str">
            <v>MAP4K5</v>
          </cell>
        </row>
        <row r="212">
          <cell r="X212" t="str">
            <v>EPHA4</v>
          </cell>
          <cell r="Y212" t="str">
            <v>EPHA4</v>
          </cell>
        </row>
        <row r="213">
          <cell r="X213" t="str">
            <v>TYK2</v>
          </cell>
          <cell r="Y213" t="str">
            <v>TYK2</v>
          </cell>
        </row>
        <row r="214">
          <cell r="X214" t="str">
            <v>FRK</v>
          </cell>
          <cell r="Y214" t="str">
            <v>FRK</v>
          </cell>
        </row>
        <row r="215">
          <cell r="X215" t="str">
            <v>GRK6</v>
          </cell>
          <cell r="Y215" t="str">
            <v>GRK6</v>
          </cell>
        </row>
        <row r="216">
          <cell r="X216" t="str">
            <v>RAF1</v>
          </cell>
          <cell r="Y216" t="str">
            <v>RAF1</v>
          </cell>
        </row>
        <row r="217">
          <cell r="X217" t="str">
            <v>NEK9</v>
          </cell>
          <cell r="Y217" t="str">
            <v>NEK9</v>
          </cell>
        </row>
        <row r="218">
          <cell r="X218" t="str">
            <v>FGFR2</v>
          </cell>
          <cell r="Y218" t="str">
            <v>FGFR2</v>
          </cell>
        </row>
        <row r="219">
          <cell r="X219" t="str">
            <v>PAK2</v>
          </cell>
          <cell r="Y219" t="str">
            <v>PAK2</v>
          </cell>
        </row>
        <row r="220">
          <cell r="X220" t="str">
            <v>CLK1</v>
          </cell>
          <cell r="Y220" t="str">
            <v>CLK1</v>
          </cell>
        </row>
        <row r="221">
          <cell r="X221" t="str">
            <v>IKBKE</v>
          </cell>
          <cell r="Y221" t="str">
            <v>IKBKE</v>
          </cell>
        </row>
        <row r="222">
          <cell r="X222" t="str">
            <v>DYRK1A</v>
          </cell>
          <cell r="Y222" t="str">
            <v>DYRK1A</v>
          </cell>
        </row>
        <row r="223">
          <cell r="X223" t="str">
            <v>TNNI3K</v>
          </cell>
          <cell r="Y223" t="str">
            <v>TNNI3K</v>
          </cell>
        </row>
        <row r="224">
          <cell r="X224" t="str">
            <v>CAMK2D</v>
          </cell>
          <cell r="Y224" t="str">
            <v>CAMK2D</v>
          </cell>
        </row>
        <row r="225">
          <cell r="X225" t="str">
            <v>PIM1</v>
          </cell>
          <cell r="Y225" t="str">
            <v>PIM1</v>
          </cell>
        </row>
        <row r="226">
          <cell r="X226" t="str">
            <v>WNK1</v>
          </cell>
          <cell r="Y226" t="str">
            <v>WNK1</v>
          </cell>
        </row>
        <row r="227">
          <cell r="X227" t="str">
            <v>TNK2</v>
          </cell>
          <cell r="Y227" t="str">
            <v>TNK2</v>
          </cell>
        </row>
        <row r="228">
          <cell r="X228" t="str">
            <v>PRKG1</v>
          </cell>
          <cell r="Y228" t="str">
            <v>PRKG1</v>
          </cell>
        </row>
        <row r="229">
          <cell r="X229" t="str">
            <v>RPS6KA5</v>
          </cell>
          <cell r="Y229" t="str">
            <v>RPS6KA5</v>
          </cell>
        </row>
        <row r="230">
          <cell r="X230" t="str">
            <v>PRKAA2</v>
          </cell>
          <cell r="Y230" t="str">
            <v>PRKAA2</v>
          </cell>
        </row>
        <row r="231">
          <cell r="X231" t="str">
            <v>CAMK4</v>
          </cell>
          <cell r="Y231" t="str">
            <v>CAMK4</v>
          </cell>
        </row>
        <row r="232">
          <cell r="X232" t="str">
            <v>CDC42BPA</v>
          </cell>
          <cell r="Y232" t="str">
            <v>CDC42BPA</v>
          </cell>
        </row>
        <row r="233">
          <cell r="X233" t="str">
            <v>MAP3K7</v>
          </cell>
          <cell r="Y233" t="str">
            <v>MAP3K7</v>
          </cell>
        </row>
        <row r="234">
          <cell r="X234" t="str">
            <v>CAMK2A</v>
          </cell>
          <cell r="Y234" t="str">
            <v>CAMK2A</v>
          </cell>
        </row>
        <row r="235">
          <cell r="X235" t="str">
            <v>PRKCG</v>
          </cell>
          <cell r="Y235" t="str">
            <v>PRKCG</v>
          </cell>
        </row>
        <row r="236">
          <cell r="X236" t="str">
            <v>ROCK1</v>
          </cell>
          <cell r="Y236" t="str">
            <v>ROCK1</v>
          </cell>
        </row>
        <row r="237">
          <cell r="X237" t="str">
            <v>LATS1</v>
          </cell>
          <cell r="Y237" t="str">
            <v>LATS1</v>
          </cell>
        </row>
        <row r="238">
          <cell r="X238" t="str">
            <v>IRAK1</v>
          </cell>
          <cell r="Y238" t="str">
            <v>IRAK1</v>
          </cell>
        </row>
        <row r="239">
          <cell r="X239" t="str">
            <v>LATS2</v>
          </cell>
          <cell r="Y239" t="str">
            <v>LATS2</v>
          </cell>
        </row>
        <row r="240">
          <cell r="X240" t="str">
            <v>JAK1</v>
          </cell>
          <cell r="Y240" t="str">
            <v>JAK1</v>
          </cell>
        </row>
        <row r="241">
          <cell r="X241" t="str">
            <v>RPS6KA2</v>
          </cell>
          <cell r="Y241" t="str">
            <v>RPS6KA2</v>
          </cell>
        </row>
        <row r="242">
          <cell r="X242" t="str">
            <v>PIM2</v>
          </cell>
          <cell r="Y242" t="str">
            <v>PIM2</v>
          </cell>
        </row>
        <row r="243">
          <cell r="X243" t="str">
            <v>STK38L</v>
          </cell>
          <cell r="Y243" t="str">
            <v>STK38L</v>
          </cell>
        </row>
        <row r="244">
          <cell r="X244" t="str">
            <v>PXK</v>
          </cell>
          <cell r="Y244" t="str">
            <v>PXK</v>
          </cell>
        </row>
        <row r="245">
          <cell r="X245" t="str">
            <v>TRIB3</v>
          </cell>
          <cell r="Y245" t="str">
            <v>TRIB3</v>
          </cell>
        </row>
        <row r="246">
          <cell r="X246" t="str">
            <v>CAMKK2</v>
          </cell>
          <cell r="Y246" t="str">
            <v>CAMKK2</v>
          </cell>
        </row>
        <row r="247">
          <cell r="X247" t="str">
            <v>ACVR1</v>
          </cell>
          <cell r="Y247" t="str">
            <v>ACVR1</v>
          </cell>
        </row>
        <row r="248">
          <cell r="X248" t="str">
            <v>STK25</v>
          </cell>
          <cell r="Y248" t="str">
            <v>STK25</v>
          </cell>
        </row>
        <row r="249">
          <cell r="X249" t="str">
            <v>RPS6KA4</v>
          </cell>
          <cell r="Y249" t="str">
            <v>RPS6KA4</v>
          </cell>
        </row>
        <row r="250">
          <cell r="X250" t="str">
            <v>NEK3</v>
          </cell>
          <cell r="Y250" t="str">
            <v>NEK3</v>
          </cell>
        </row>
        <row r="251">
          <cell r="X251" t="str">
            <v>CLK3</v>
          </cell>
          <cell r="Y251" t="str">
            <v>CLK3</v>
          </cell>
        </row>
        <row r="252">
          <cell r="X252" t="str">
            <v>DDR1</v>
          </cell>
          <cell r="Y252" t="str">
            <v>DDR1</v>
          </cell>
        </row>
        <row r="253">
          <cell r="X253" t="str">
            <v>HIPK4</v>
          </cell>
          <cell r="Y253" t="str">
            <v>HIPK4</v>
          </cell>
        </row>
        <row r="254">
          <cell r="X254" t="str">
            <v>PRPF4B</v>
          </cell>
          <cell r="Y254" t="str">
            <v>PRPF4B</v>
          </cell>
        </row>
        <row r="255">
          <cell r="X255" t="str">
            <v>EEF2K</v>
          </cell>
          <cell r="Y255" t="str">
            <v>EEF2K</v>
          </cell>
        </row>
        <row r="256">
          <cell r="X256" t="str">
            <v>NEK8</v>
          </cell>
          <cell r="Y256" t="str">
            <v>NEK8</v>
          </cell>
        </row>
        <row r="257">
          <cell r="X257" t="str">
            <v>BRAF</v>
          </cell>
          <cell r="Y257" t="str">
            <v>BRAF</v>
          </cell>
        </row>
        <row r="258">
          <cell r="X258" t="str">
            <v>MAP3K13</v>
          </cell>
          <cell r="Y258" t="str">
            <v>MAP3K13</v>
          </cell>
        </row>
        <row r="259">
          <cell r="X259" t="str">
            <v>TESK2</v>
          </cell>
          <cell r="Y259" t="str">
            <v>TESK2</v>
          </cell>
        </row>
        <row r="260">
          <cell r="X260" t="str">
            <v>STK4</v>
          </cell>
          <cell r="Y260" t="str">
            <v>STK4</v>
          </cell>
        </row>
        <row r="261">
          <cell r="X261" t="str">
            <v>BMPR2</v>
          </cell>
          <cell r="Y261" t="str">
            <v>BMPR2</v>
          </cell>
        </row>
        <row r="262">
          <cell r="X262" t="str">
            <v>BLK</v>
          </cell>
          <cell r="Y262" t="str">
            <v>BLK</v>
          </cell>
        </row>
        <row r="263">
          <cell r="X263" t="str">
            <v>DYRK3</v>
          </cell>
          <cell r="Y263" t="str">
            <v>DYRK3</v>
          </cell>
        </row>
        <row r="264">
          <cell r="X264" t="str">
            <v>MAPK6</v>
          </cell>
          <cell r="Y264" t="str">
            <v>MAPK6</v>
          </cell>
        </row>
        <row r="265">
          <cell r="X265" t="str">
            <v>CSNK1G1</v>
          </cell>
          <cell r="Y265" t="str">
            <v>CSNK1G1</v>
          </cell>
        </row>
        <row r="266">
          <cell r="X266" t="str">
            <v>BUB1</v>
          </cell>
          <cell r="Y266" t="str">
            <v>BUB1</v>
          </cell>
        </row>
        <row r="267">
          <cell r="X267" t="str">
            <v>RPS6KB1</v>
          </cell>
          <cell r="Y267" t="str">
            <v>RPS6KB1</v>
          </cell>
        </row>
        <row r="268">
          <cell r="X268" t="str">
            <v>AURKA</v>
          </cell>
          <cell r="Y268" t="str">
            <v>AURKA</v>
          </cell>
        </row>
        <row r="269">
          <cell r="X269" t="str">
            <v>ATM</v>
          </cell>
          <cell r="Y269" t="str">
            <v>ATM</v>
          </cell>
        </row>
        <row r="270">
          <cell r="X270" t="str">
            <v>MAST1</v>
          </cell>
          <cell r="Y270" t="str">
            <v>MAST1</v>
          </cell>
        </row>
        <row r="271">
          <cell r="X271" t="str">
            <v>SNRK</v>
          </cell>
          <cell r="Y271" t="str">
            <v>SNRK</v>
          </cell>
        </row>
        <row r="272">
          <cell r="X272" t="str">
            <v>STK36</v>
          </cell>
          <cell r="Y272" t="str">
            <v>STK36</v>
          </cell>
        </row>
        <row r="273">
          <cell r="X273" t="str">
            <v>PRKG2</v>
          </cell>
          <cell r="Y273" t="str">
            <v>PRKG2</v>
          </cell>
        </row>
        <row r="274">
          <cell r="X274" t="str">
            <v>PRKACB</v>
          </cell>
          <cell r="Y274" t="str">
            <v>PRKACB</v>
          </cell>
        </row>
        <row r="275">
          <cell r="X275" t="str">
            <v>RPS6KB2</v>
          </cell>
          <cell r="Y275" t="str">
            <v>RPS6KB2</v>
          </cell>
        </row>
        <row r="276">
          <cell r="X276" t="str">
            <v>HCK</v>
          </cell>
          <cell r="Y276" t="str">
            <v>HCK</v>
          </cell>
        </row>
        <row r="277">
          <cell r="X277" t="str">
            <v>MAPK10</v>
          </cell>
          <cell r="Y277" t="str">
            <v>MAPK10</v>
          </cell>
        </row>
        <row r="278">
          <cell r="X278" t="str">
            <v>PRKCQ</v>
          </cell>
          <cell r="Y278" t="str">
            <v>PRKCQ</v>
          </cell>
        </row>
        <row r="279">
          <cell r="X279" t="str">
            <v>CAMK1D</v>
          </cell>
          <cell r="Y279" t="str">
            <v>CAMK1D</v>
          </cell>
        </row>
        <row r="280">
          <cell r="X280" t="str">
            <v>CDK8</v>
          </cell>
          <cell r="Y280" t="str">
            <v>CDK8</v>
          </cell>
        </row>
        <row r="281">
          <cell r="X281" t="str">
            <v>TTK</v>
          </cell>
          <cell r="Y281" t="str">
            <v>TTK</v>
          </cell>
        </row>
        <row r="282">
          <cell r="X282" t="str">
            <v>STK3</v>
          </cell>
          <cell r="Y282" t="str">
            <v>STK3</v>
          </cell>
        </row>
        <row r="283">
          <cell r="X283" t="str">
            <v>IKBKB</v>
          </cell>
          <cell r="Y283" t="str">
            <v>IKBKB</v>
          </cell>
        </row>
        <row r="284">
          <cell r="X284" t="str">
            <v>STK11</v>
          </cell>
          <cell r="Y284" t="str">
            <v>STK11</v>
          </cell>
        </row>
        <row r="285">
          <cell r="X285" t="str">
            <v>PRKCI</v>
          </cell>
          <cell r="Y285" t="str">
            <v>PRKCI</v>
          </cell>
        </row>
        <row r="286">
          <cell r="X286" t="str">
            <v>NEK6</v>
          </cell>
          <cell r="Y286" t="str">
            <v>NEK6</v>
          </cell>
        </row>
        <row r="287">
          <cell r="X287" t="str">
            <v>NEK2</v>
          </cell>
          <cell r="Y287" t="str">
            <v>NEK2</v>
          </cell>
        </row>
        <row r="288">
          <cell r="X288" t="str">
            <v>NUAK1</v>
          </cell>
          <cell r="Y288" t="str">
            <v>NUAK1</v>
          </cell>
        </row>
        <row r="289">
          <cell r="X289" t="str">
            <v>GRK5</v>
          </cell>
          <cell r="Y289" t="str">
            <v>GRK5</v>
          </cell>
        </row>
        <row r="290">
          <cell r="X290" t="str">
            <v>PLK3</v>
          </cell>
          <cell r="Y290" t="str">
            <v>PLK3</v>
          </cell>
        </row>
        <row r="291">
          <cell r="X291" t="str">
            <v>ATR</v>
          </cell>
          <cell r="Y291" t="str">
            <v>ATR</v>
          </cell>
        </row>
        <row r="292">
          <cell r="X292" t="str">
            <v>MAPK13</v>
          </cell>
          <cell r="Y292" t="str">
            <v>MAPK13</v>
          </cell>
        </row>
        <row r="293">
          <cell r="X293" t="str">
            <v>NLK</v>
          </cell>
          <cell r="Y293" t="str">
            <v>NLK</v>
          </cell>
        </row>
        <row r="294">
          <cell r="X294" t="str">
            <v>CAMKK1</v>
          </cell>
          <cell r="Y294" t="str">
            <v>CAMKK1</v>
          </cell>
        </row>
        <row r="295">
          <cell r="X295" t="str">
            <v>MAP3K11</v>
          </cell>
          <cell r="Y295" t="str">
            <v>MAP3K11</v>
          </cell>
        </row>
        <row r="296">
          <cell r="X296" t="str">
            <v>VRK1</v>
          </cell>
          <cell r="Y296" t="str">
            <v>VRK1</v>
          </cell>
        </row>
        <row r="297">
          <cell r="X297" t="str">
            <v>HIPK2</v>
          </cell>
          <cell r="Y297" t="str">
            <v>HIPK2</v>
          </cell>
        </row>
        <row r="298">
          <cell r="X298" t="str">
            <v>DAPK1</v>
          </cell>
          <cell r="Y298" t="str">
            <v>DAPK1</v>
          </cell>
        </row>
        <row r="299">
          <cell r="X299" t="str">
            <v>MARK3</v>
          </cell>
          <cell r="Y299" t="str">
            <v>MARK3</v>
          </cell>
        </row>
        <row r="300">
          <cell r="X300" t="str">
            <v>PRKD2</v>
          </cell>
          <cell r="Y300" t="str">
            <v>PRKD2</v>
          </cell>
        </row>
        <row r="301">
          <cell r="X301" t="str">
            <v>MKNK1</v>
          </cell>
          <cell r="Y301" t="str">
            <v>MKNK1</v>
          </cell>
        </row>
        <row r="302">
          <cell r="X302" t="str">
            <v>MAP3K14</v>
          </cell>
          <cell r="Y302" t="str">
            <v>MAP3K14</v>
          </cell>
        </row>
        <row r="303">
          <cell r="X303" t="str">
            <v>DAPK3</v>
          </cell>
          <cell r="Y303" t="str">
            <v>DAPK3</v>
          </cell>
        </row>
        <row r="304">
          <cell r="X304" t="str">
            <v>CAMK1</v>
          </cell>
          <cell r="Y304" t="str">
            <v>CAMK1</v>
          </cell>
        </row>
        <row r="305">
          <cell r="X305" t="str">
            <v>ROCK2</v>
          </cell>
          <cell r="Y305" t="str">
            <v>ROCK2</v>
          </cell>
        </row>
        <row r="306">
          <cell r="X306" t="str">
            <v>MARK2</v>
          </cell>
          <cell r="Y306" t="str">
            <v>MARK2</v>
          </cell>
        </row>
        <row r="307">
          <cell r="X307" t="str">
            <v>NRBP2</v>
          </cell>
          <cell r="Y307" t="str">
            <v>NRBP2</v>
          </cell>
        </row>
        <row r="308">
          <cell r="X308" t="str">
            <v>RIOK1</v>
          </cell>
          <cell r="Y308" t="str">
            <v>RIOK1</v>
          </cell>
        </row>
        <row r="309">
          <cell r="X309" t="str">
            <v>NEK4</v>
          </cell>
          <cell r="Y309" t="str">
            <v>NEK4</v>
          </cell>
        </row>
        <row r="310">
          <cell r="X310" t="str">
            <v>PRKY</v>
          </cell>
          <cell r="Y310" t="str">
            <v>PRKY</v>
          </cell>
        </row>
        <row r="311">
          <cell r="X311" t="str">
            <v>STK26</v>
          </cell>
          <cell r="Y311" t="str">
            <v>STK26</v>
          </cell>
        </row>
        <row r="312">
          <cell r="X312" t="str">
            <v>AURKC</v>
          </cell>
          <cell r="Y312" t="str">
            <v>AURKC</v>
          </cell>
        </row>
        <row r="313">
          <cell r="X313" t="str">
            <v>BRSK1</v>
          </cell>
          <cell r="Y313" t="str">
            <v>BRSK1</v>
          </cell>
        </row>
        <row r="314">
          <cell r="X314" t="str">
            <v>OXSR1</v>
          </cell>
          <cell r="Y314" t="str">
            <v>OXSR1</v>
          </cell>
        </row>
        <row r="315">
          <cell r="X315" t="str">
            <v>IRAK3</v>
          </cell>
          <cell r="Y315" t="str">
            <v>IRAK3</v>
          </cell>
        </row>
        <row r="316">
          <cell r="X316" t="str">
            <v>HASPIN</v>
          </cell>
          <cell r="Y316" t="str">
            <v>HASPIN</v>
          </cell>
        </row>
        <row r="317">
          <cell r="X317" t="str">
            <v>EPHA8</v>
          </cell>
          <cell r="Y317" t="str">
            <v>EPHA8</v>
          </cell>
        </row>
        <row r="318">
          <cell r="X318" t="str">
            <v>EIF2AK3</v>
          </cell>
          <cell r="Y318" t="str">
            <v>EIF2AK3</v>
          </cell>
        </row>
        <row r="319">
          <cell r="X319" t="str">
            <v>TP53RK</v>
          </cell>
          <cell r="Y319" t="str">
            <v>TP53RK</v>
          </cell>
        </row>
        <row r="320">
          <cell r="X320" t="str">
            <v>GRK3</v>
          </cell>
          <cell r="Y320" t="str">
            <v>GRK3</v>
          </cell>
        </row>
        <row r="321">
          <cell r="X321" t="str">
            <v>PINK1</v>
          </cell>
          <cell r="Y321" t="str">
            <v>PINK1</v>
          </cell>
        </row>
        <row r="322">
          <cell r="X322" t="str">
            <v>TGFBR1</v>
          </cell>
          <cell r="Y322" t="str">
            <v>TGFBR1</v>
          </cell>
        </row>
        <row r="323">
          <cell r="X323" t="str">
            <v>SCYL1</v>
          </cell>
          <cell r="Y323" t="str">
            <v>SCYL1</v>
          </cell>
        </row>
        <row r="324">
          <cell r="X324" t="str">
            <v>SMG1</v>
          </cell>
          <cell r="Y324" t="str">
            <v>SMG1</v>
          </cell>
        </row>
        <row r="325">
          <cell r="X325" t="str">
            <v>GRK1</v>
          </cell>
          <cell r="Y325" t="str">
            <v>GRK1</v>
          </cell>
        </row>
        <row r="326">
          <cell r="X326" t="str">
            <v>CDK11A</v>
          </cell>
          <cell r="Y326" t="str">
            <v>CDK11A</v>
          </cell>
        </row>
        <row r="327">
          <cell r="X327" t="str">
            <v>MARK4</v>
          </cell>
          <cell r="Y327" t="str">
            <v>MARK4</v>
          </cell>
        </row>
        <row r="328">
          <cell r="X328" t="str">
            <v>PLK2</v>
          </cell>
          <cell r="Y328" t="str">
            <v>PLK2</v>
          </cell>
        </row>
        <row r="329">
          <cell r="X329" t="str">
            <v>MKNK2</v>
          </cell>
          <cell r="Y329" t="str">
            <v>MKNK2</v>
          </cell>
        </row>
        <row r="330">
          <cell r="X330" t="str">
            <v>CLK4</v>
          </cell>
          <cell r="Y330" t="str">
            <v>CLK4</v>
          </cell>
        </row>
        <row r="331">
          <cell r="X331" t="str">
            <v>VRK3</v>
          </cell>
          <cell r="Y331" t="str">
            <v>VRK3</v>
          </cell>
        </row>
        <row r="332">
          <cell r="X332" t="str">
            <v>BMP2K</v>
          </cell>
          <cell r="Y332" t="str">
            <v>BMP2K</v>
          </cell>
        </row>
        <row r="333">
          <cell r="X333" t="str">
            <v>PLK4</v>
          </cell>
          <cell r="Y333" t="str">
            <v>PLK4</v>
          </cell>
        </row>
        <row r="334">
          <cell r="X334" t="str">
            <v>EIF2AK1</v>
          </cell>
          <cell r="Y334" t="str">
            <v>EIF2AK1</v>
          </cell>
        </row>
        <row r="335">
          <cell r="X335" t="str">
            <v>CDK12</v>
          </cell>
          <cell r="Y335" t="str">
            <v>CDK12</v>
          </cell>
        </row>
        <row r="336">
          <cell r="X336" t="str">
            <v>TEK</v>
          </cell>
          <cell r="Y336" t="str">
            <v>TEK</v>
          </cell>
        </row>
        <row r="337">
          <cell r="X337" t="str">
            <v>STK39</v>
          </cell>
          <cell r="Y337" t="str">
            <v>STK39</v>
          </cell>
        </row>
        <row r="338">
          <cell r="X338" t="str">
            <v>PBK</v>
          </cell>
          <cell r="Y338" t="str">
            <v>PBK</v>
          </cell>
        </row>
        <row r="339">
          <cell r="X339" t="str">
            <v>STK40</v>
          </cell>
          <cell r="Y339" t="str">
            <v>STK40</v>
          </cell>
        </row>
        <row r="340">
          <cell r="X340" t="str">
            <v>RPS6KL1</v>
          </cell>
          <cell r="Y340" t="str">
            <v>RPS6KL1</v>
          </cell>
        </row>
        <row r="341">
          <cell r="X341" t="str">
            <v>NEK11</v>
          </cell>
          <cell r="Y341" t="str">
            <v>NEK11</v>
          </cell>
        </row>
        <row r="342">
          <cell r="X342" t="str">
            <v>MAST2</v>
          </cell>
          <cell r="Y342" t="str">
            <v>MAST2</v>
          </cell>
        </row>
        <row r="343">
          <cell r="X343" t="str">
            <v>CDC7</v>
          </cell>
          <cell r="Y343" t="str">
            <v>CDC7</v>
          </cell>
        </row>
        <row r="344">
          <cell r="X344" t="str">
            <v>HIPK3</v>
          </cell>
          <cell r="Y344" t="str">
            <v>HIPK3</v>
          </cell>
        </row>
        <row r="345">
          <cell r="X345" t="str">
            <v>ULK1</v>
          </cell>
          <cell r="Y345" t="str">
            <v>ULK1</v>
          </cell>
        </row>
        <row r="346">
          <cell r="X346" t="str">
            <v>MAPKAPK3</v>
          </cell>
          <cell r="Y346" t="str">
            <v>MAPKAPK3</v>
          </cell>
        </row>
        <row r="347">
          <cell r="X347" t="str">
            <v>AAK1</v>
          </cell>
          <cell r="Y347" t="str">
            <v>AAK1</v>
          </cell>
        </row>
        <row r="348">
          <cell r="X348" t="str">
            <v>MOS</v>
          </cell>
          <cell r="Y348" t="str">
            <v>MOS</v>
          </cell>
        </row>
        <row r="349">
          <cell r="X349" t="str">
            <v>CDKL3</v>
          </cell>
          <cell r="Y349" t="str">
            <v>CDKL3</v>
          </cell>
        </row>
        <row r="350">
          <cell r="X350" t="str">
            <v>TAOK1</v>
          </cell>
          <cell r="Y350" t="str">
            <v>TAOK1</v>
          </cell>
        </row>
        <row r="351">
          <cell r="X351" t="str">
            <v>TLK1</v>
          </cell>
          <cell r="Y351" t="str">
            <v>TLK1</v>
          </cell>
        </row>
        <row r="352">
          <cell r="X352" t="str">
            <v>BMPR1B</v>
          </cell>
          <cell r="Y352" t="str">
            <v>BMPR1B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EDCAC83-2F3A-4114-949F-6AB14F8AF09F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3" name="Kinase" tableColumnId="3"/>
      <queryTableField id="4" name="category" tableColumnId="4"/>
      <queryTableField id="5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FEAC0E4-9FB1-4A61-A02F-375F2985501B}" autoFormatId="16" applyNumberFormats="0" applyBorderFormats="0" applyFontFormats="0" applyPatternFormats="0" applyAlignmentFormats="0" applyWidthHeightFormats="0">
  <queryTableRefresh nextId="3">
    <queryTableFields count="2">
      <queryTableField id="1" name="Kinase" tableColumnId="1"/>
      <queryTableField id="2" name="Se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88047D2-A662-4C13-BC08-A1F1ABE05ACA}" autoFormatId="16" applyNumberFormats="0" applyBorderFormats="0" applyFontFormats="0" applyPatternFormats="0" applyAlignmentFormats="0" applyWidthHeightFormats="0">
  <queryTableRefresh nextId="3">
    <queryTableFields count="2">
      <queryTableField id="1" name="Kinase" tableColumnId="1"/>
      <queryTableField id="2" name="Se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9578B1-2DCC-4DA4-ACC6-61030B31A17B}" autoFormatId="16" applyNumberFormats="0" applyBorderFormats="0" applyFontFormats="0" applyPatternFormats="0" applyAlignmentFormats="0" applyWidthHeightFormats="0">
  <queryTableRefresh nextId="3">
    <queryTableFields count="2">
      <queryTableField id="1" name="Kinase" tableColumnId="1"/>
      <queryTableField id="2" name="Se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0EC1810-3C9A-4128-8A99-B9F2A9AC780F}" autoFormatId="16" applyNumberFormats="0" applyBorderFormats="0" applyFontFormats="0" applyPatternFormats="0" applyAlignmentFormats="0" applyWidthHeightFormats="0">
  <queryTableRefresh nextId="3">
    <queryTableFields count="1">
      <queryTableField id="1" name="Kinase" tableColumnId="1"/>
    </queryTableFields>
    <queryTableDeletedFields count="1">
      <deletedField name="Set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4FB580-FE8B-45A9-BE49-2D51C490F305}" name="pkinfam4" displayName="pkinfam4" ref="C1:J527" totalsRowShown="0">
  <autoFilter ref="C1:J527" xr:uid="{32E30DEE-7E96-42D7-945F-124CCD806376}"/>
  <tableColumns count="8">
    <tableColumn id="1" xr3:uid="{8532ABB4-2A04-41C6-9273-AE66D070EA14}" name="Genename" dataDxfId="30"/>
    <tableColumn id="2" xr3:uid="{AE69D1FA-CFAC-4A23-B063-6EDDFA10D8D3}" name="Human Alias" dataDxfId="29"/>
    <tableColumn id="3" xr3:uid="{C33002DF-B021-41BC-BB89-407826B621DB}" name="Human Alias.2" dataDxfId="28"/>
    <tableColumn id="4" xr3:uid="{1F9BD2A1-3BAD-4A77-B3E0-A7CC07B6CEFC}" name="Human Uniprot" dataDxfId="27"/>
    <tableColumn id="5" xr3:uid="{3599BBBB-29A7-4724-9A49-E20969BB2153}" name="Mouse Alias" dataDxfId="26"/>
    <tableColumn id="6" xr3:uid="{F1456DDC-A542-44F9-9F94-550E0E176443}" name="Mouse Alias.2" dataDxfId="25"/>
    <tableColumn id="8" xr3:uid="{68B8C507-EE80-4227-9E47-37C9636DC92B}" name="Index"/>
    <tableColumn id="7" xr3:uid="{ABE9E980-1148-4316-8A6D-5F29FDCC9401}" name="Mouse Uniprot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F0F35-BF4F-4744-978E-CFA9107A058D}" name="PTM_full_output_formatted" displayName="PTM_full_output_formatted" ref="A1:C228" tableType="queryTable" totalsRowShown="0">
  <autoFilter ref="A1:C228" xr:uid="{38F4EBF9-C9CB-45FA-B6C7-936D9EBEA868}"/>
  <tableColumns count="3">
    <tableColumn id="3" xr3:uid="{AF983B9D-AFA3-487A-B520-1C29031A58E9}" uniqueName="3" name="Kinase" queryTableFieldId="3" dataDxfId="23"/>
    <tableColumn id="4" xr3:uid="{FB7408C7-3F77-4D17-BB8F-1DF83357444A}" uniqueName="4" name="category" queryTableFieldId="4" dataDxfId="22"/>
    <tableColumn id="1" xr3:uid="{BFA9CE82-3DC3-4161-8BAF-A3B602A502A8}" uniqueName="1" name="identified already" queryTableFieldId="5" dataDxfId="21">
      <calculatedColumnFormula>INDEX(Table1[PTMSEA],MATCH(PTM_full_output_formatted[[#This Row],[Kinase]],Table1[PTMSEA],0))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467B9-D824-4786-A471-3BF24F5B4D19}" name="Table4" displayName="Table4" ref="A1:E228" totalsRowShown="0">
  <autoFilter ref="A1:E228" xr:uid="{0B609142-C648-482E-B1BE-A7B62360C628}"/>
  <sortState xmlns:xlrd2="http://schemas.microsoft.com/office/spreadsheetml/2017/richdata2" ref="A2:C228">
    <sortCondition descending="1" ref="C1:C228"/>
  </sortState>
  <tableColumns count="5">
    <tableColumn id="1" xr3:uid="{AAAEDEC3-0F90-4905-ADE7-EB15708DA442}" name="Kinase"/>
    <tableColumn id="2" xr3:uid="{A72A67DD-A41A-4EA2-ABFF-E00639077439}" name="category"/>
    <tableColumn id="3" xr3:uid="{136AE690-1083-43D7-AA46-F87BDD2E866C}" name="identified already"/>
    <tableColumn id="5" xr3:uid="{C7068D6B-168C-4E27-8005-BB8EB512B60A}" name="Assigned"/>
    <tableColumn id="4" xr3:uid="{BEF46B56-12A1-4D2F-A067-4025389D34F1}" name="Note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9B44E-E22F-413E-B526-B5E25CCE00D4}" name="PTMsigDB_formatted" displayName="PTMsigDB_formatted" ref="A1:B164" tableType="queryTable" totalsRowShown="0">
  <autoFilter ref="A1:B164" xr:uid="{6153FD08-3D89-4A3B-A7B8-BCB793D5A716}"/>
  <tableColumns count="2">
    <tableColumn id="1" xr3:uid="{1906779F-360E-47B4-97E7-44A8AB388187}" uniqueName="1" name="Kinase" queryTableFieldId="1" dataDxfId="11"/>
    <tableColumn id="2" xr3:uid="{81DBA655-50FF-4A43-9525-24A4B540194A}" uniqueName="2" name="Set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481911-C4DD-4411-BA52-5295BCBB02F7}" name="PhosDAll_formatted" displayName="PhosDAll_formatted" ref="A1:B340" tableType="queryTable" totalsRowShown="0">
  <autoFilter ref="A1:B340" xr:uid="{E388C17F-8A30-4B6C-8616-E2413ED03EA3}"/>
  <tableColumns count="2">
    <tableColumn id="1" xr3:uid="{5C99C807-90BD-46F3-B3C4-8AFB44C3DA05}" uniqueName="1" name="Kinase" queryTableFieldId="1" dataDxfId="13"/>
    <tableColumn id="2" xr3:uid="{084E0E27-B30E-40EB-BB13-741F2E913575}" uniqueName="2" name="Set" queryTableFieldId="2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FE9AAF-69DD-433A-8634-1766603E26B3}" name="ChengKSIN_formatted" displayName="ChengKSIN_formatted" ref="A1:B228" tableType="queryTable" totalsRowShown="0">
  <autoFilter ref="A1:B228" xr:uid="{ED5479BB-1839-4924-B792-728D98D181D5}"/>
  <tableColumns count="2">
    <tableColumn id="1" xr3:uid="{ED1E8925-D230-486B-BD3F-892BA317F981}" uniqueName="1" name="Kinase" queryTableFieldId="1" dataDxfId="15"/>
    <tableColumn id="2" xr3:uid="{F30FEE88-331B-4185-86EA-5D95B979DA29}" uniqueName="2" name="Set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50F7C9-939C-4FC2-9B49-9E5444BD54C4}" name="combined_kea3_sources" displayName="combined_kea3_sources" ref="A1:A352" tableType="queryTable" totalsRowShown="0">
  <autoFilter ref="A1:A352" xr:uid="{C887A584-39E0-46EB-AE57-A2D66C82C67C}"/>
  <tableColumns count="1">
    <tableColumn id="1" xr3:uid="{1AB4C706-8CB5-49F4-B962-CD45B3451778}" uniqueName="1" name="Kinase" queryTableFieldId="1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9BA07-DADA-4F77-A0F7-EA0EA18D2779}" name="Table1" displayName="Table1" ref="A1:AB504" totalsRowShown="0" headerRowDxfId="20">
  <autoFilter ref="A1:AB504" xr:uid="{9C80ADBF-F2C4-430B-960C-C31DA35D7C24}"/>
  <sortState xmlns:xlrd2="http://schemas.microsoft.com/office/spreadsheetml/2017/richdata2" ref="A2:AB504">
    <sortCondition ref="AB1:AB504"/>
  </sortState>
  <tableColumns count="28">
    <tableColumn id="1" xr3:uid="{78A4F0F5-CD9B-4E93-890F-23D021FDBE50}" name="pkfam_index"/>
    <tableColumn id="2" xr3:uid="{27C556AE-9F38-4036-8631-B804605DE13A}" name="Subgroup"/>
    <tableColumn id="3" xr3:uid="{701BF138-6760-4FD5-A790-48D6690CD345}" name="TK or STK"/>
    <tableColumn id="4" xr3:uid="{AA30B0D1-2635-4E40-BAD7-5BB9862187B3}" name="Uniprot_protein_human_name"/>
    <tableColumn id="5" xr3:uid="{3AF17630-05C4-4C0D-93A6-4BA62FE0D041}" name="Human Alias.2"/>
    <tableColumn id="6" xr3:uid="{2345AC98-901C-41E1-8382-C9625AFF84E3}" name="Uniprot_protein_human_id"/>
    <tableColumn id="7" xr3:uid="{16C63CC8-F370-437F-B796-351011589898}" name="Uniprot_protein_mouse_name"/>
    <tableColumn id="8" xr3:uid="{B6428145-697D-4C3B-806B-4893F31C340C}" name="Mouse Alias.2"/>
    <tableColumn id="9" xr3:uid="{0DF73D1C-FA90-460A-BE09-82DE7CF835D0}" name="Uniprot_protein_mouse_id"/>
    <tableColumn id="10" xr3:uid="{5D082991-F570-4AC1-ADD6-26E70973907B}" name="Uniprot_Gene" dataDxfId="19"/>
    <tableColumn id="21" xr3:uid="{EE24D203-FE4C-4EAD-9EC3-FDF127A415C4}" name="Who did KRSA mapping?"/>
    <tableColumn id="11" xr3:uid="{A54666D7-39AD-45E0-9DF6-F73921015C26}" name="KRSA" dataDxfId="18"/>
    <tableColumn id="18" xr3:uid="{34C16EBB-143F-4043-8484-612311136D88}" name="Is this kinase on the KRSA napkin?"/>
    <tableColumn id="19" xr3:uid="{80E89B9D-C246-49D6-87AE-E644CA77C9A9}" name="Notes - KRSA" dataDxfId="17"/>
    <tableColumn id="16" xr3:uid="{0FB98FE3-E3FF-4F3D-BB8A-DCC761BA249F}" name="Who did UKA mapping?"/>
    <tableColumn id="12" xr3:uid="{99C7AFEC-8F12-4F28-B35C-BC601A3CD574}" name="UKA" dataCellStyle="Normal"/>
    <tableColumn id="15" xr3:uid="{59C40990-F2BE-4471-8A23-34D8F5E4933E}" name="&lt;-- this value in UKA list?" dataCellStyle="Normal">
      <calculatedColumnFormula>INDEX(UKA!B:B,MATCH(Table1[[#This Row],[UKA]],UKA!B:B,0))</calculatedColumnFormula>
    </tableColumn>
    <tableColumn id="17" xr3:uid="{BAF0AAB2-B18E-4875-8E94-003D493F3AC7}" name="PTMSEA assignment"/>
    <tableColumn id="20" xr3:uid="{B4A27C72-DF67-4C41-B99E-D20E273443A1}" name="PTMSEA match" dataDxfId="16">
      <calculatedColumnFormula>INDEX(PTM_full_output_formatted!A:A,MATCH(Table1[[#This Row],[Uniprot_Gene]],PTM_full_output_formatted!A:A,0))</calculatedColumnFormula>
    </tableColumn>
    <tableColumn id="13" xr3:uid="{25E84F0F-FDA9-4322-9367-2BD3284CC6B0}" name="PTMSEA"/>
    <tableColumn id="22" xr3:uid="{76E50E31-6F92-4044-9FFC-87527DE65B7B}" name="PTMSEA notes"/>
    <tableColumn id="23" xr3:uid="{C86DCC30-FCCF-4CEB-87EB-0522FE8CAE3B}" name="KEA3 Assignment"/>
    <tableColumn id="14" xr3:uid="{C38355D5-2EDE-4E04-8FA8-A6D41BBD4977}" name="KEA3"/>
    <tableColumn id="24" xr3:uid="{5F0D373E-42BB-44E2-9CA8-104D398C79AD}" name="KRSA match?" dataDxfId="6">
      <calculatedColumnFormula>IFERROR((SEARCH("not found",Table1[[#This Row],[KRSA]])),"0")</calculatedColumnFormula>
    </tableColumn>
    <tableColumn id="26" xr3:uid="{19CFBBCD-6674-49C3-951C-14DE2C4A36C8}" name="UKA match?" dataDxfId="5">
      <calculatedColumnFormula>IFERROR((SEARCH("not found",Table1[[#This Row],[UKA]])),"0")</calculatedColumnFormula>
    </tableColumn>
    <tableColumn id="27" xr3:uid="{7B57F35F-A37A-45B4-A081-099E46F56320}" name="PTMSEA match?" dataDxfId="4">
      <calculatedColumnFormula>IFERROR((SEARCH("not found",Table1[[#This Row],[PTMSEA]])),"0")</calculatedColumnFormula>
    </tableColumn>
    <tableColumn id="28" xr3:uid="{F12E1554-E81E-4F22-B893-681F3F896354}" name="KEA3 match?" dataDxfId="3">
      <calculatedColumnFormula>IFERROR((SEARCH("not found",Table1[[#This Row],[KEA3]])),"0")</calculatedColumnFormula>
    </tableColumn>
    <tableColumn id="29" xr3:uid="{2081C0DF-F458-4A7F-979D-7E51C7A016CA}" name="How many databases do not contain this kinase?" dataDxfId="2">
      <calculatedColumnFormula>SUM(Table1[[#This Row],[KRSA match?]:[KEA3 match?]])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A9F0-50B8-40E5-AC8B-04A593C2ABF8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2D95-EA6F-43CB-A67B-A106984FA892}">
  <dimension ref="A1:B228"/>
  <sheetViews>
    <sheetView topLeftCell="A194" workbookViewId="0">
      <selection activeCell="A2" sqref="A2:A228"/>
    </sheetView>
  </sheetViews>
  <sheetFormatPr defaultRowHeight="15" x14ac:dyDescent="0.25"/>
  <cols>
    <col min="1" max="1" width="10.85546875" bestFit="1" customWidth="1"/>
    <col min="2" max="2" width="22.140625" bestFit="1" customWidth="1"/>
  </cols>
  <sheetData>
    <row r="1" spans="1:2" x14ac:dyDescent="0.25">
      <c r="A1" t="s">
        <v>2883</v>
      </c>
      <c r="B1" t="s">
        <v>2997</v>
      </c>
    </row>
    <row r="2" spans="1:2" x14ac:dyDescent="0.25">
      <c r="A2" s="2" t="s">
        <v>18</v>
      </c>
      <c r="B2" s="2" t="s">
        <v>2998</v>
      </c>
    </row>
    <row r="3" spans="1:2" x14ac:dyDescent="0.25">
      <c r="A3" s="2" t="s">
        <v>23</v>
      </c>
      <c r="B3" s="2" t="s">
        <v>2999</v>
      </c>
    </row>
    <row r="4" spans="1:2" x14ac:dyDescent="0.25">
      <c r="A4" s="2" t="s">
        <v>51</v>
      </c>
      <c r="B4" s="2" t="s">
        <v>3000</v>
      </c>
    </row>
    <row r="5" spans="1:2" x14ac:dyDescent="0.25">
      <c r="A5" s="2" t="s">
        <v>62</v>
      </c>
      <c r="B5" s="2" t="s">
        <v>3001</v>
      </c>
    </row>
    <row r="6" spans="1:2" x14ac:dyDescent="0.25">
      <c r="A6" s="2" t="s">
        <v>65</v>
      </c>
      <c r="B6" s="2" t="s">
        <v>3002</v>
      </c>
    </row>
    <row r="7" spans="1:2" x14ac:dyDescent="0.25">
      <c r="A7" s="2" t="s">
        <v>70</v>
      </c>
      <c r="B7" s="2" t="s">
        <v>3003</v>
      </c>
    </row>
    <row r="8" spans="1:2" x14ac:dyDescent="0.25">
      <c r="A8" s="2" t="s">
        <v>76</v>
      </c>
      <c r="B8" s="2" t="s">
        <v>3004</v>
      </c>
    </row>
    <row r="9" spans="1:2" x14ac:dyDescent="0.25">
      <c r="A9" s="2" t="s">
        <v>92</v>
      </c>
      <c r="B9" s="2" t="s">
        <v>3005</v>
      </c>
    </row>
    <row r="10" spans="1:2" x14ac:dyDescent="0.25">
      <c r="A10" s="2" t="s">
        <v>98</v>
      </c>
      <c r="B10" s="2" t="s">
        <v>3006</v>
      </c>
    </row>
    <row r="11" spans="1:2" x14ac:dyDescent="0.25">
      <c r="A11" s="2" t="s">
        <v>107</v>
      </c>
      <c r="B11" s="2" t="s">
        <v>3007</v>
      </c>
    </row>
    <row r="12" spans="1:2" x14ac:dyDescent="0.25">
      <c r="A12" s="2" t="s">
        <v>111</v>
      </c>
      <c r="B12" s="2" t="s">
        <v>3008</v>
      </c>
    </row>
    <row r="13" spans="1:2" x14ac:dyDescent="0.25">
      <c r="A13" s="2" t="s">
        <v>118</v>
      </c>
      <c r="B13" s="2" t="s">
        <v>3009</v>
      </c>
    </row>
    <row r="14" spans="1:2" x14ac:dyDescent="0.25">
      <c r="A14" s="2" t="s">
        <v>122</v>
      </c>
      <c r="B14" s="2" t="s">
        <v>3010</v>
      </c>
    </row>
    <row r="15" spans="1:2" x14ac:dyDescent="0.25">
      <c r="A15" s="2" t="s">
        <v>126</v>
      </c>
      <c r="B15" s="2" t="s">
        <v>3011</v>
      </c>
    </row>
    <row r="16" spans="1:2" x14ac:dyDescent="0.25">
      <c r="A16" s="2" t="s">
        <v>130</v>
      </c>
      <c r="B16" s="2" t="s">
        <v>3012</v>
      </c>
    </row>
    <row r="17" spans="1:2" x14ac:dyDescent="0.25">
      <c r="A17" s="2" t="s">
        <v>134</v>
      </c>
      <c r="B17" s="2" t="s">
        <v>3013</v>
      </c>
    </row>
    <row r="18" spans="1:2" x14ac:dyDescent="0.25">
      <c r="A18" s="2" t="s">
        <v>138</v>
      </c>
      <c r="B18" s="2" t="s">
        <v>3014</v>
      </c>
    </row>
    <row r="19" spans="1:2" x14ac:dyDescent="0.25">
      <c r="A19" s="2" t="s">
        <v>142</v>
      </c>
      <c r="B19" s="2" t="s">
        <v>3015</v>
      </c>
    </row>
    <row r="20" spans="1:2" x14ac:dyDescent="0.25">
      <c r="A20" s="2" t="s">
        <v>146</v>
      </c>
      <c r="B20" s="2" t="s">
        <v>3016</v>
      </c>
    </row>
    <row r="21" spans="1:2" x14ac:dyDescent="0.25">
      <c r="A21" s="2" t="s">
        <v>150</v>
      </c>
      <c r="B21" s="2" t="s">
        <v>3017</v>
      </c>
    </row>
    <row r="22" spans="1:2" x14ac:dyDescent="0.25">
      <c r="A22" s="2" t="s">
        <v>154</v>
      </c>
      <c r="B22" s="2" t="s">
        <v>3018</v>
      </c>
    </row>
    <row r="23" spans="1:2" x14ac:dyDescent="0.25">
      <c r="A23" s="2" t="s">
        <v>165</v>
      </c>
      <c r="B23" s="2" t="s">
        <v>3019</v>
      </c>
    </row>
    <row r="24" spans="1:2" x14ac:dyDescent="0.25">
      <c r="A24" s="2" t="s">
        <v>167</v>
      </c>
      <c r="B24" s="2" t="s">
        <v>3020</v>
      </c>
    </row>
    <row r="25" spans="1:2" x14ac:dyDescent="0.25">
      <c r="A25" s="2" t="s">
        <v>170</v>
      </c>
      <c r="B25" s="2" t="s">
        <v>3021</v>
      </c>
    </row>
    <row r="26" spans="1:2" x14ac:dyDescent="0.25">
      <c r="A26" s="2" t="s">
        <v>173</v>
      </c>
      <c r="B26" s="2" t="s">
        <v>3022</v>
      </c>
    </row>
    <row r="27" spans="1:2" x14ac:dyDescent="0.25">
      <c r="A27" s="2" t="s">
        <v>177</v>
      </c>
      <c r="B27" s="2" t="s">
        <v>3023</v>
      </c>
    </row>
    <row r="28" spans="1:2" x14ac:dyDescent="0.25">
      <c r="A28" s="2" t="s">
        <v>181</v>
      </c>
      <c r="B28" s="2" t="s">
        <v>3024</v>
      </c>
    </row>
    <row r="29" spans="1:2" x14ac:dyDescent="0.25">
      <c r="A29" s="2" t="s">
        <v>185</v>
      </c>
      <c r="B29" s="2" t="s">
        <v>3025</v>
      </c>
    </row>
    <row r="30" spans="1:2" x14ac:dyDescent="0.25">
      <c r="A30" s="2" t="s">
        <v>189</v>
      </c>
      <c r="B30" s="2" t="s">
        <v>3026</v>
      </c>
    </row>
    <row r="31" spans="1:2" x14ac:dyDescent="0.25">
      <c r="A31" s="2" t="s">
        <v>197</v>
      </c>
      <c r="B31" s="2" t="s">
        <v>3027</v>
      </c>
    </row>
    <row r="32" spans="1:2" x14ac:dyDescent="0.25">
      <c r="A32" s="2" t="s">
        <v>201</v>
      </c>
      <c r="B32" s="2" t="s">
        <v>3028</v>
      </c>
    </row>
    <row r="33" spans="1:2" x14ac:dyDescent="0.25">
      <c r="A33" s="2" t="s">
        <v>205</v>
      </c>
      <c r="B33" s="2" t="s">
        <v>3029</v>
      </c>
    </row>
    <row r="34" spans="1:2" x14ac:dyDescent="0.25">
      <c r="A34" s="2" t="s">
        <v>214</v>
      </c>
      <c r="B34" s="2" t="s">
        <v>3030</v>
      </c>
    </row>
    <row r="35" spans="1:2" x14ac:dyDescent="0.25">
      <c r="A35" s="2" t="s">
        <v>217</v>
      </c>
      <c r="B35" s="2" t="s">
        <v>3031</v>
      </c>
    </row>
    <row r="36" spans="1:2" x14ac:dyDescent="0.25">
      <c r="A36" s="2" t="s">
        <v>224</v>
      </c>
      <c r="B36" s="2" t="s">
        <v>3032</v>
      </c>
    </row>
    <row r="37" spans="1:2" x14ac:dyDescent="0.25">
      <c r="A37" s="2" t="s">
        <v>230</v>
      </c>
      <c r="B37" s="2" t="s">
        <v>3033</v>
      </c>
    </row>
    <row r="38" spans="1:2" x14ac:dyDescent="0.25">
      <c r="A38" s="2" t="s">
        <v>234</v>
      </c>
      <c r="B38" s="2" t="s">
        <v>3034</v>
      </c>
    </row>
    <row r="39" spans="1:2" x14ac:dyDescent="0.25">
      <c r="A39" s="2" t="s">
        <v>242</v>
      </c>
      <c r="B39" s="2" t="s">
        <v>3035</v>
      </c>
    </row>
    <row r="40" spans="1:2" x14ac:dyDescent="0.25">
      <c r="A40" s="2" t="s">
        <v>246</v>
      </c>
      <c r="B40" s="2" t="s">
        <v>3036</v>
      </c>
    </row>
    <row r="41" spans="1:2" x14ac:dyDescent="0.25">
      <c r="A41" s="2" t="s">
        <v>250</v>
      </c>
      <c r="B41" s="2" t="s">
        <v>3037</v>
      </c>
    </row>
    <row r="42" spans="1:2" x14ac:dyDescent="0.25">
      <c r="A42" s="2" t="s">
        <v>258</v>
      </c>
      <c r="B42" s="2" t="s">
        <v>3038</v>
      </c>
    </row>
    <row r="43" spans="1:2" x14ac:dyDescent="0.25">
      <c r="A43" s="2" t="s">
        <v>269</v>
      </c>
      <c r="B43" s="2" t="s">
        <v>3039</v>
      </c>
    </row>
    <row r="44" spans="1:2" x14ac:dyDescent="0.25">
      <c r="A44" s="2" t="s">
        <v>273</v>
      </c>
      <c r="B44" s="2" t="s">
        <v>3040</v>
      </c>
    </row>
    <row r="45" spans="1:2" x14ac:dyDescent="0.25">
      <c r="A45" s="2" t="s">
        <v>277</v>
      </c>
      <c r="B45" s="2" t="s">
        <v>3041</v>
      </c>
    </row>
    <row r="46" spans="1:2" x14ac:dyDescent="0.25">
      <c r="A46" s="2" t="s">
        <v>283</v>
      </c>
      <c r="B46" s="2" t="s">
        <v>3042</v>
      </c>
    </row>
    <row r="47" spans="1:2" x14ac:dyDescent="0.25">
      <c r="A47" s="2" t="s">
        <v>307</v>
      </c>
      <c r="B47" s="2" t="s">
        <v>3043</v>
      </c>
    </row>
    <row r="48" spans="1:2" x14ac:dyDescent="0.25">
      <c r="A48" s="2" t="s">
        <v>315</v>
      </c>
      <c r="B48" s="2" t="s">
        <v>3044</v>
      </c>
    </row>
    <row r="49" spans="1:2" x14ac:dyDescent="0.25">
      <c r="A49" s="2" t="s">
        <v>322</v>
      </c>
      <c r="B49" s="2" t="s">
        <v>3045</v>
      </c>
    </row>
    <row r="50" spans="1:2" x14ac:dyDescent="0.25">
      <c r="A50" s="2" t="s">
        <v>325</v>
      </c>
      <c r="B50" s="2" t="s">
        <v>3046</v>
      </c>
    </row>
    <row r="51" spans="1:2" x14ac:dyDescent="0.25">
      <c r="A51" s="2" t="s">
        <v>334</v>
      </c>
      <c r="B51" s="2" t="s">
        <v>3047</v>
      </c>
    </row>
    <row r="52" spans="1:2" x14ac:dyDescent="0.25">
      <c r="A52" s="2" t="s">
        <v>337</v>
      </c>
      <c r="B52" s="2" t="s">
        <v>3048</v>
      </c>
    </row>
    <row r="53" spans="1:2" x14ac:dyDescent="0.25">
      <c r="A53" s="2" t="s">
        <v>343</v>
      </c>
      <c r="B53" s="2" t="s">
        <v>3049</v>
      </c>
    </row>
    <row r="54" spans="1:2" x14ac:dyDescent="0.25">
      <c r="A54" s="2" t="s">
        <v>356</v>
      </c>
      <c r="B54" s="2" t="s">
        <v>3050</v>
      </c>
    </row>
    <row r="55" spans="1:2" x14ac:dyDescent="0.25">
      <c r="A55" s="2" t="s">
        <v>374</v>
      </c>
      <c r="B55" s="2" t="s">
        <v>3051</v>
      </c>
    </row>
    <row r="56" spans="1:2" x14ac:dyDescent="0.25">
      <c r="A56" s="2" t="s">
        <v>377</v>
      </c>
      <c r="B56" s="2" t="s">
        <v>3052</v>
      </c>
    </row>
    <row r="57" spans="1:2" x14ac:dyDescent="0.25">
      <c r="A57" s="2" t="s">
        <v>383</v>
      </c>
      <c r="B57" s="2" t="s">
        <v>3053</v>
      </c>
    </row>
    <row r="58" spans="1:2" x14ac:dyDescent="0.25">
      <c r="A58" s="2" t="s">
        <v>387</v>
      </c>
      <c r="B58" s="2" t="s">
        <v>3054</v>
      </c>
    </row>
    <row r="59" spans="1:2" x14ac:dyDescent="0.25">
      <c r="A59" s="2" t="s">
        <v>391</v>
      </c>
      <c r="B59" s="2" t="s">
        <v>3055</v>
      </c>
    </row>
    <row r="60" spans="1:2" x14ac:dyDescent="0.25">
      <c r="A60" s="2" t="s">
        <v>395</v>
      </c>
      <c r="B60" s="2" t="s">
        <v>3056</v>
      </c>
    </row>
    <row r="61" spans="1:2" x14ac:dyDescent="0.25">
      <c r="A61" s="2" t="s">
        <v>399</v>
      </c>
      <c r="B61" s="2" t="s">
        <v>3057</v>
      </c>
    </row>
    <row r="62" spans="1:2" x14ac:dyDescent="0.25">
      <c r="A62" s="2" t="s">
        <v>414</v>
      </c>
      <c r="B62" s="2" t="s">
        <v>3058</v>
      </c>
    </row>
    <row r="63" spans="1:2" x14ac:dyDescent="0.25">
      <c r="A63" s="2" t="s">
        <v>425</v>
      </c>
      <c r="B63" s="2" t="s">
        <v>3059</v>
      </c>
    </row>
    <row r="64" spans="1:2" x14ac:dyDescent="0.25">
      <c r="A64" s="2" t="s">
        <v>431</v>
      </c>
      <c r="B64" s="2" t="s">
        <v>3060</v>
      </c>
    </row>
    <row r="65" spans="1:2" x14ac:dyDescent="0.25">
      <c r="A65" s="2" t="s">
        <v>434</v>
      </c>
      <c r="B65" s="2" t="s">
        <v>3061</v>
      </c>
    </row>
    <row r="66" spans="1:2" x14ac:dyDescent="0.25">
      <c r="A66" s="2" t="s">
        <v>444</v>
      </c>
      <c r="B66" s="2" t="s">
        <v>3062</v>
      </c>
    </row>
    <row r="67" spans="1:2" x14ac:dyDescent="0.25">
      <c r="A67" s="2" t="s">
        <v>468</v>
      </c>
      <c r="B67" s="2" t="s">
        <v>3063</v>
      </c>
    </row>
    <row r="68" spans="1:2" x14ac:dyDescent="0.25">
      <c r="A68" s="2" t="s">
        <v>498</v>
      </c>
      <c r="B68" s="2" t="s">
        <v>3064</v>
      </c>
    </row>
    <row r="69" spans="1:2" x14ac:dyDescent="0.25">
      <c r="A69" s="2" t="s">
        <v>505</v>
      </c>
      <c r="B69" s="2" t="s">
        <v>3065</v>
      </c>
    </row>
    <row r="70" spans="1:2" x14ac:dyDescent="0.25">
      <c r="A70" s="2" t="s">
        <v>509</v>
      </c>
      <c r="B70" s="2" t="s">
        <v>3066</v>
      </c>
    </row>
    <row r="71" spans="1:2" x14ac:dyDescent="0.25">
      <c r="A71" s="2" t="s">
        <v>513</v>
      </c>
      <c r="B71" s="2" t="s">
        <v>3067</v>
      </c>
    </row>
    <row r="72" spans="1:2" x14ac:dyDescent="0.25">
      <c r="A72" s="2" t="s">
        <v>517</v>
      </c>
      <c r="B72" s="2" t="s">
        <v>3068</v>
      </c>
    </row>
    <row r="73" spans="1:2" x14ac:dyDescent="0.25">
      <c r="A73" s="2" t="s">
        <v>531</v>
      </c>
      <c r="B73" s="2" t="s">
        <v>3069</v>
      </c>
    </row>
    <row r="74" spans="1:2" x14ac:dyDescent="0.25">
      <c r="A74" s="2" t="s">
        <v>537</v>
      </c>
      <c r="B74" s="2" t="s">
        <v>3070</v>
      </c>
    </row>
    <row r="75" spans="1:2" x14ac:dyDescent="0.25">
      <c r="A75" s="2" t="s">
        <v>578</v>
      </c>
      <c r="B75" s="2" t="s">
        <v>3071</v>
      </c>
    </row>
    <row r="76" spans="1:2" x14ac:dyDescent="0.25">
      <c r="A76" s="2" t="s">
        <v>584</v>
      </c>
      <c r="B76" s="2" t="s">
        <v>3072</v>
      </c>
    </row>
    <row r="77" spans="1:2" x14ac:dyDescent="0.25">
      <c r="A77" s="2" t="s">
        <v>587</v>
      </c>
      <c r="B77" s="2" t="s">
        <v>3073</v>
      </c>
    </row>
    <row r="78" spans="1:2" x14ac:dyDescent="0.25">
      <c r="A78" s="2" t="s">
        <v>590</v>
      </c>
      <c r="B78" s="2" t="s">
        <v>3074</v>
      </c>
    </row>
    <row r="79" spans="1:2" x14ac:dyDescent="0.25">
      <c r="A79" s="2" t="s">
        <v>593</v>
      </c>
      <c r="B79" s="2" t="s">
        <v>3075</v>
      </c>
    </row>
    <row r="80" spans="1:2" x14ac:dyDescent="0.25">
      <c r="A80" s="2" t="s">
        <v>596</v>
      </c>
      <c r="B80" s="2" t="s">
        <v>3076</v>
      </c>
    </row>
    <row r="81" spans="1:2" x14ac:dyDescent="0.25">
      <c r="A81" s="2" t="s">
        <v>602</v>
      </c>
      <c r="B81" s="2" t="s">
        <v>3077</v>
      </c>
    </row>
    <row r="82" spans="1:2" x14ac:dyDescent="0.25">
      <c r="A82" s="2" t="s">
        <v>617</v>
      </c>
      <c r="B82" s="2" t="s">
        <v>3078</v>
      </c>
    </row>
    <row r="83" spans="1:2" x14ac:dyDescent="0.25">
      <c r="A83" s="2" t="s">
        <v>623</v>
      </c>
      <c r="B83" s="2" t="s">
        <v>3079</v>
      </c>
    </row>
    <row r="84" spans="1:2" x14ac:dyDescent="0.25">
      <c r="A84" s="2" t="s">
        <v>626</v>
      </c>
      <c r="B84" s="2" t="s">
        <v>3080</v>
      </c>
    </row>
    <row r="85" spans="1:2" x14ac:dyDescent="0.25">
      <c r="A85" s="2" t="s">
        <v>629</v>
      </c>
      <c r="B85" s="2" t="s">
        <v>3081</v>
      </c>
    </row>
    <row r="86" spans="1:2" x14ac:dyDescent="0.25">
      <c r="A86" s="2" t="s">
        <v>635</v>
      </c>
      <c r="B86" s="2" t="s">
        <v>3082</v>
      </c>
    </row>
    <row r="87" spans="1:2" x14ac:dyDescent="0.25">
      <c r="A87" s="2" t="s">
        <v>639</v>
      </c>
      <c r="B87" s="2" t="s">
        <v>3083</v>
      </c>
    </row>
    <row r="88" spans="1:2" x14ac:dyDescent="0.25">
      <c r="A88" s="2" t="s">
        <v>643</v>
      </c>
      <c r="B88" s="2" t="s">
        <v>3084</v>
      </c>
    </row>
    <row r="89" spans="1:2" x14ac:dyDescent="0.25">
      <c r="A89" s="2" t="s">
        <v>646</v>
      </c>
      <c r="B89" s="2" t="s">
        <v>3085</v>
      </c>
    </row>
    <row r="90" spans="1:2" x14ac:dyDescent="0.25">
      <c r="A90" s="2" t="s">
        <v>649</v>
      </c>
      <c r="B90" s="2" t="s">
        <v>3086</v>
      </c>
    </row>
    <row r="91" spans="1:2" x14ac:dyDescent="0.25">
      <c r="A91" s="2" t="s">
        <v>652</v>
      </c>
      <c r="B91" s="2" t="s">
        <v>3087</v>
      </c>
    </row>
    <row r="92" spans="1:2" x14ac:dyDescent="0.25">
      <c r="A92" s="2" t="s">
        <v>655</v>
      </c>
      <c r="B92" s="2" t="s">
        <v>3088</v>
      </c>
    </row>
    <row r="93" spans="1:2" x14ac:dyDescent="0.25">
      <c r="A93" s="2" t="s">
        <v>658</v>
      </c>
      <c r="B93" s="2" t="s">
        <v>3089</v>
      </c>
    </row>
    <row r="94" spans="1:2" x14ac:dyDescent="0.25">
      <c r="A94" s="2" t="s">
        <v>661</v>
      </c>
      <c r="B94" s="2" t="s">
        <v>3090</v>
      </c>
    </row>
    <row r="95" spans="1:2" x14ac:dyDescent="0.25">
      <c r="A95" s="2" t="s">
        <v>667</v>
      </c>
      <c r="B95" s="2" t="s">
        <v>3091</v>
      </c>
    </row>
    <row r="96" spans="1:2" x14ac:dyDescent="0.25">
      <c r="A96" s="2" t="s">
        <v>673</v>
      </c>
      <c r="B96" s="2" t="s">
        <v>3092</v>
      </c>
    </row>
    <row r="97" spans="1:2" x14ac:dyDescent="0.25">
      <c r="A97" s="2" t="s">
        <v>677</v>
      </c>
      <c r="B97" s="2" t="s">
        <v>3093</v>
      </c>
    </row>
    <row r="98" spans="1:2" x14ac:dyDescent="0.25">
      <c r="A98" s="2" t="s">
        <v>681</v>
      </c>
      <c r="B98" s="2" t="s">
        <v>3094</v>
      </c>
    </row>
    <row r="99" spans="1:2" x14ac:dyDescent="0.25">
      <c r="A99" s="2" t="s">
        <v>685</v>
      </c>
      <c r="B99" s="2" t="s">
        <v>3095</v>
      </c>
    </row>
    <row r="100" spans="1:2" x14ac:dyDescent="0.25">
      <c r="A100" s="2" t="s">
        <v>689</v>
      </c>
      <c r="B100" s="2" t="s">
        <v>3096</v>
      </c>
    </row>
    <row r="101" spans="1:2" x14ac:dyDescent="0.25">
      <c r="A101" s="2" t="s">
        <v>693</v>
      </c>
      <c r="B101" s="2" t="s">
        <v>3097</v>
      </c>
    </row>
    <row r="102" spans="1:2" x14ac:dyDescent="0.25">
      <c r="A102" s="2" t="s">
        <v>697</v>
      </c>
      <c r="B102" s="2" t="s">
        <v>3098</v>
      </c>
    </row>
    <row r="103" spans="1:2" x14ac:dyDescent="0.25">
      <c r="A103" s="2" t="s">
        <v>312</v>
      </c>
      <c r="B103" s="2" t="s">
        <v>3099</v>
      </c>
    </row>
    <row r="104" spans="1:2" x14ac:dyDescent="0.25">
      <c r="A104" s="2" t="s">
        <v>708</v>
      </c>
      <c r="B104" s="2" t="s">
        <v>3100</v>
      </c>
    </row>
    <row r="105" spans="1:2" x14ac:dyDescent="0.25">
      <c r="A105" s="2" t="s">
        <v>712</v>
      </c>
      <c r="B105" s="2" t="s">
        <v>3101</v>
      </c>
    </row>
    <row r="106" spans="1:2" x14ac:dyDescent="0.25">
      <c r="A106" s="2" t="s">
        <v>716</v>
      </c>
      <c r="B106" s="2" t="s">
        <v>3102</v>
      </c>
    </row>
    <row r="107" spans="1:2" x14ac:dyDescent="0.25">
      <c r="A107" s="2" t="s">
        <v>720</v>
      </c>
      <c r="B107" s="2" t="s">
        <v>3103</v>
      </c>
    </row>
    <row r="108" spans="1:2" x14ac:dyDescent="0.25">
      <c r="A108" s="2" t="s">
        <v>724</v>
      </c>
      <c r="B108" s="2" t="s">
        <v>3104</v>
      </c>
    </row>
    <row r="109" spans="1:2" x14ac:dyDescent="0.25">
      <c r="A109" s="2" t="s">
        <v>727</v>
      </c>
      <c r="B109" s="2" t="s">
        <v>3105</v>
      </c>
    </row>
    <row r="110" spans="1:2" x14ac:dyDescent="0.25">
      <c r="A110" s="2" t="s">
        <v>730</v>
      </c>
      <c r="B110" s="2" t="s">
        <v>3106</v>
      </c>
    </row>
    <row r="111" spans="1:2" x14ac:dyDescent="0.25">
      <c r="A111" s="2" t="s">
        <v>734</v>
      </c>
      <c r="B111" s="2" t="s">
        <v>3107</v>
      </c>
    </row>
    <row r="112" spans="1:2" x14ac:dyDescent="0.25">
      <c r="A112" s="2" t="s">
        <v>737</v>
      </c>
      <c r="B112" s="2" t="s">
        <v>3108</v>
      </c>
    </row>
    <row r="113" spans="1:2" x14ac:dyDescent="0.25">
      <c r="A113" s="2" t="s">
        <v>753</v>
      </c>
      <c r="B113" s="2" t="s">
        <v>3109</v>
      </c>
    </row>
    <row r="114" spans="1:2" x14ac:dyDescent="0.25">
      <c r="A114" s="2" t="s">
        <v>756</v>
      </c>
      <c r="B114" s="2" t="s">
        <v>3110</v>
      </c>
    </row>
    <row r="115" spans="1:2" x14ac:dyDescent="0.25">
      <c r="A115" s="2" t="s">
        <v>759</v>
      </c>
      <c r="B115" s="2" t="s">
        <v>3111</v>
      </c>
    </row>
    <row r="116" spans="1:2" x14ac:dyDescent="0.25">
      <c r="A116" s="2" t="s">
        <v>765</v>
      </c>
      <c r="B116" s="2" t="s">
        <v>3112</v>
      </c>
    </row>
    <row r="117" spans="1:2" x14ac:dyDescent="0.25">
      <c r="A117" s="2" t="s">
        <v>771</v>
      </c>
      <c r="B117" s="2" t="s">
        <v>3113</v>
      </c>
    </row>
    <row r="118" spans="1:2" x14ac:dyDescent="0.25">
      <c r="A118" s="2" t="s">
        <v>774</v>
      </c>
      <c r="B118" s="2" t="s">
        <v>3114</v>
      </c>
    </row>
    <row r="119" spans="1:2" x14ac:dyDescent="0.25">
      <c r="A119" s="2" t="s">
        <v>801</v>
      </c>
      <c r="B119" s="2" t="s">
        <v>3115</v>
      </c>
    </row>
    <row r="120" spans="1:2" x14ac:dyDescent="0.25">
      <c r="A120" s="2" t="s">
        <v>806</v>
      </c>
      <c r="B120" s="2" t="s">
        <v>3116</v>
      </c>
    </row>
    <row r="121" spans="1:2" x14ac:dyDescent="0.25">
      <c r="A121" s="2" t="s">
        <v>810</v>
      </c>
      <c r="B121" s="2" t="s">
        <v>3117</v>
      </c>
    </row>
    <row r="122" spans="1:2" x14ac:dyDescent="0.25">
      <c r="A122" s="2" t="s">
        <v>818</v>
      </c>
      <c r="B122" s="2" t="s">
        <v>3118</v>
      </c>
    </row>
    <row r="123" spans="1:2" x14ac:dyDescent="0.25">
      <c r="A123" s="2" t="s">
        <v>826</v>
      </c>
      <c r="B123" s="2" t="s">
        <v>3119</v>
      </c>
    </row>
    <row r="124" spans="1:2" x14ac:dyDescent="0.25">
      <c r="A124" s="2" t="s">
        <v>830</v>
      </c>
      <c r="B124" s="2" t="s">
        <v>3120</v>
      </c>
    </row>
    <row r="125" spans="1:2" x14ac:dyDescent="0.25">
      <c r="A125" s="2" t="s">
        <v>842</v>
      </c>
      <c r="B125" s="2" t="s">
        <v>3121</v>
      </c>
    </row>
    <row r="126" spans="1:2" x14ac:dyDescent="0.25">
      <c r="A126" s="2" t="s">
        <v>850</v>
      </c>
      <c r="B126" s="2" t="s">
        <v>3122</v>
      </c>
    </row>
    <row r="127" spans="1:2" x14ac:dyDescent="0.25">
      <c r="A127" s="2" t="s">
        <v>854</v>
      </c>
      <c r="B127" s="2" t="s">
        <v>3123</v>
      </c>
    </row>
    <row r="128" spans="1:2" x14ac:dyDescent="0.25">
      <c r="A128" s="2" t="s">
        <v>886</v>
      </c>
      <c r="B128" s="2" t="s">
        <v>3124</v>
      </c>
    </row>
    <row r="129" spans="1:2" x14ac:dyDescent="0.25">
      <c r="A129" s="2" t="s">
        <v>894</v>
      </c>
      <c r="B129" s="2" t="s">
        <v>3125</v>
      </c>
    </row>
    <row r="130" spans="1:2" x14ac:dyDescent="0.25">
      <c r="A130" s="2" t="s">
        <v>898</v>
      </c>
      <c r="B130" s="2" t="s">
        <v>3126</v>
      </c>
    </row>
    <row r="131" spans="1:2" x14ac:dyDescent="0.25">
      <c r="A131" s="2" t="s">
        <v>910</v>
      </c>
      <c r="B131" s="2" t="s">
        <v>3127</v>
      </c>
    </row>
    <row r="132" spans="1:2" x14ac:dyDescent="0.25">
      <c r="A132" s="2" t="s">
        <v>922</v>
      </c>
      <c r="B132" s="2" t="s">
        <v>3128</v>
      </c>
    </row>
    <row r="133" spans="1:2" x14ac:dyDescent="0.25">
      <c r="A133" s="2" t="s">
        <v>938</v>
      </c>
      <c r="B133" s="2" t="s">
        <v>3129</v>
      </c>
    </row>
    <row r="134" spans="1:2" x14ac:dyDescent="0.25">
      <c r="A134" s="2" t="s">
        <v>941</v>
      </c>
      <c r="B134" s="2" t="s">
        <v>3130</v>
      </c>
    </row>
    <row r="135" spans="1:2" x14ac:dyDescent="0.25">
      <c r="A135" s="2" t="s">
        <v>944</v>
      </c>
      <c r="B135" s="2" t="s">
        <v>3131</v>
      </c>
    </row>
    <row r="136" spans="1:2" x14ac:dyDescent="0.25">
      <c r="A136" s="2" t="s">
        <v>950</v>
      </c>
      <c r="B136" s="2" t="s">
        <v>3132</v>
      </c>
    </row>
    <row r="137" spans="1:2" x14ac:dyDescent="0.25">
      <c r="A137" s="2" t="s">
        <v>956</v>
      </c>
      <c r="B137" s="2" t="s">
        <v>3133</v>
      </c>
    </row>
    <row r="138" spans="1:2" x14ac:dyDescent="0.25">
      <c r="A138" s="2" t="s">
        <v>959</v>
      </c>
      <c r="B138" s="2" t="s">
        <v>3134</v>
      </c>
    </row>
    <row r="139" spans="1:2" x14ac:dyDescent="0.25">
      <c r="A139" s="2" t="s">
        <v>969</v>
      </c>
      <c r="B139" s="2" t="s">
        <v>3135</v>
      </c>
    </row>
    <row r="140" spans="1:2" x14ac:dyDescent="0.25">
      <c r="A140" s="2" t="s">
        <v>972</v>
      </c>
      <c r="B140" s="2" t="s">
        <v>3136</v>
      </c>
    </row>
    <row r="141" spans="1:2" x14ac:dyDescent="0.25">
      <c r="A141" s="2" t="s">
        <v>978</v>
      </c>
      <c r="B141" s="2" t="s">
        <v>3137</v>
      </c>
    </row>
    <row r="142" spans="1:2" x14ac:dyDescent="0.25">
      <c r="A142" s="2" t="s">
        <v>984</v>
      </c>
      <c r="B142" s="2" t="s">
        <v>3138</v>
      </c>
    </row>
    <row r="143" spans="1:2" x14ac:dyDescent="0.25">
      <c r="A143" s="2" t="s">
        <v>1008</v>
      </c>
      <c r="B143" s="2" t="s">
        <v>3139</v>
      </c>
    </row>
    <row r="144" spans="1:2" x14ac:dyDescent="0.25">
      <c r="A144" s="2" t="s">
        <v>1011</v>
      </c>
      <c r="B144" s="2" t="s">
        <v>3140</v>
      </c>
    </row>
    <row r="145" spans="1:2" x14ac:dyDescent="0.25">
      <c r="A145" s="2" t="s">
        <v>1023</v>
      </c>
      <c r="B145" s="2" t="s">
        <v>3141</v>
      </c>
    </row>
    <row r="146" spans="1:2" x14ac:dyDescent="0.25">
      <c r="A146" s="2" t="s">
        <v>1037</v>
      </c>
      <c r="B146" s="2" t="s">
        <v>3142</v>
      </c>
    </row>
    <row r="147" spans="1:2" x14ac:dyDescent="0.25">
      <c r="A147" s="2" t="s">
        <v>1040</v>
      </c>
      <c r="B147" s="2" t="s">
        <v>3143</v>
      </c>
    </row>
    <row r="148" spans="1:2" x14ac:dyDescent="0.25">
      <c r="A148" s="2" t="s">
        <v>1044</v>
      </c>
      <c r="B148" s="2" t="s">
        <v>3144</v>
      </c>
    </row>
    <row r="149" spans="1:2" x14ac:dyDescent="0.25">
      <c r="A149" s="2" t="s">
        <v>1048</v>
      </c>
      <c r="B149" s="2" t="s">
        <v>3145</v>
      </c>
    </row>
    <row r="150" spans="1:2" x14ac:dyDescent="0.25">
      <c r="A150" s="2" t="s">
        <v>1054</v>
      </c>
      <c r="B150" s="2" t="s">
        <v>3146</v>
      </c>
    </row>
    <row r="151" spans="1:2" x14ac:dyDescent="0.25">
      <c r="A151" s="2" t="s">
        <v>1057</v>
      </c>
      <c r="B151" s="2" t="s">
        <v>3147</v>
      </c>
    </row>
    <row r="152" spans="1:2" x14ac:dyDescent="0.25">
      <c r="A152" s="2" t="s">
        <v>1063</v>
      </c>
      <c r="B152" s="2" t="s">
        <v>3148</v>
      </c>
    </row>
    <row r="153" spans="1:2" x14ac:dyDescent="0.25">
      <c r="A153" s="2" t="s">
        <v>1078</v>
      </c>
      <c r="B153" s="2" t="s">
        <v>3149</v>
      </c>
    </row>
    <row r="154" spans="1:2" x14ac:dyDescent="0.25">
      <c r="A154" s="2" t="s">
        <v>1087</v>
      </c>
      <c r="B154" s="2" t="s">
        <v>3150</v>
      </c>
    </row>
    <row r="155" spans="1:2" x14ac:dyDescent="0.25">
      <c r="A155" s="2" t="s">
        <v>1093</v>
      </c>
      <c r="B155" s="2" t="s">
        <v>3151</v>
      </c>
    </row>
    <row r="156" spans="1:2" x14ac:dyDescent="0.25">
      <c r="A156" s="2" t="s">
        <v>1096</v>
      </c>
      <c r="B156" s="2" t="s">
        <v>3152</v>
      </c>
    </row>
    <row r="157" spans="1:2" x14ac:dyDescent="0.25">
      <c r="A157" s="2" t="s">
        <v>1105</v>
      </c>
      <c r="B157" s="2" t="s">
        <v>3153</v>
      </c>
    </row>
    <row r="158" spans="1:2" x14ac:dyDescent="0.25">
      <c r="A158" s="2" t="s">
        <v>1112</v>
      </c>
      <c r="B158" s="2" t="s">
        <v>3154</v>
      </c>
    </row>
    <row r="159" spans="1:2" x14ac:dyDescent="0.25">
      <c r="A159" s="2" t="s">
        <v>1116</v>
      </c>
      <c r="B159" s="2" t="s">
        <v>3155</v>
      </c>
    </row>
    <row r="160" spans="1:2" x14ac:dyDescent="0.25">
      <c r="A160" s="2" t="s">
        <v>1126</v>
      </c>
      <c r="B160" s="2" t="s">
        <v>3156</v>
      </c>
    </row>
    <row r="161" spans="1:2" x14ac:dyDescent="0.25">
      <c r="A161" s="2" t="s">
        <v>1129</v>
      </c>
      <c r="B161" s="2" t="s">
        <v>3157</v>
      </c>
    </row>
    <row r="162" spans="1:2" x14ac:dyDescent="0.25">
      <c r="A162" s="2" t="s">
        <v>1139</v>
      </c>
      <c r="B162" s="2" t="s">
        <v>3158</v>
      </c>
    </row>
    <row r="163" spans="1:2" x14ac:dyDescent="0.25">
      <c r="A163" s="2" t="s">
        <v>1142</v>
      </c>
      <c r="B163" s="2" t="s">
        <v>3159</v>
      </c>
    </row>
    <row r="164" spans="1:2" x14ac:dyDescent="0.25">
      <c r="A164" s="2" t="s">
        <v>1145</v>
      </c>
      <c r="B164" s="2" t="s">
        <v>3160</v>
      </c>
    </row>
    <row r="165" spans="1:2" x14ac:dyDescent="0.25">
      <c r="A165" s="2" t="s">
        <v>1151</v>
      </c>
      <c r="B165" s="2" t="s">
        <v>3161</v>
      </c>
    </row>
    <row r="166" spans="1:2" x14ac:dyDescent="0.25">
      <c r="A166" s="2" t="s">
        <v>1154</v>
      </c>
      <c r="B166" s="2" t="s">
        <v>3162</v>
      </c>
    </row>
    <row r="167" spans="1:2" x14ac:dyDescent="0.25">
      <c r="A167" s="2" t="s">
        <v>1160</v>
      </c>
      <c r="B167" s="2" t="s">
        <v>3163</v>
      </c>
    </row>
    <row r="168" spans="1:2" x14ac:dyDescent="0.25">
      <c r="A168" s="2" t="s">
        <v>1173</v>
      </c>
      <c r="B168" s="2" t="s">
        <v>3164</v>
      </c>
    </row>
    <row r="169" spans="1:2" x14ac:dyDescent="0.25">
      <c r="A169" s="2" t="s">
        <v>1221</v>
      </c>
      <c r="B169" s="2" t="s">
        <v>3165</v>
      </c>
    </row>
    <row r="170" spans="1:2" x14ac:dyDescent="0.25">
      <c r="A170" s="2" t="s">
        <v>1224</v>
      </c>
      <c r="B170" s="2" t="s">
        <v>3166</v>
      </c>
    </row>
    <row r="171" spans="1:2" x14ac:dyDescent="0.25">
      <c r="A171" s="2" t="s">
        <v>1230</v>
      </c>
      <c r="B171" s="2" t="s">
        <v>3167</v>
      </c>
    </row>
    <row r="172" spans="1:2" x14ac:dyDescent="0.25">
      <c r="A172" s="2" t="s">
        <v>1233</v>
      </c>
      <c r="B172" s="2" t="s">
        <v>3168</v>
      </c>
    </row>
    <row r="173" spans="1:2" x14ac:dyDescent="0.25">
      <c r="A173" s="2" t="s">
        <v>1247</v>
      </c>
      <c r="B173" s="2" t="s">
        <v>3169</v>
      </c>
    </row>
    <row r="174" spans="1:2" x14ac:dyDescent="0.25">
      <c r="A174" s="2" t="s">
        <v>1250</v>
      </c>
      <c r="B174" s="2" t="s">
        <v>3170</v>
      </c>
    </row>
    <row r="175" spans="1:2" x14ac:dyDescent="0.25">
      <c r="A175" s="2" t="s">
        <v>1253</v>
      </c>
      <c r="B175" s="2" t="s">
        <v>3171</v>
      </c>
    </row>
    <row r="176" spans="1:2" x14ac:dyDescent="0.25">
      <c r="A176" s="2" t="s">
        <v>1256</v>
      </c>
      <c r="B176" s="2" t="s">
        <v>3172</v>
      </c>
    </row>
    <row r="177" spans="1:2" x14ac:dyDescent="0.25">
      <c r="A177" s="2" t="s">
        <v>1259</v>
      </c>
      <c r="B177" s="2" t="s">
        <v>3173</v>
      </c>
    </row>
    <row r="178" spans="1:2" x14ac:dyDescent="0.25">
      <c r="A178" s="2" t="s">
        <v>1265</v>
      </c>
      <c r="B178" s="2" t="s">
        <v>3174</v>
      </c>
    </row>
    <row r="179" spans="1:2" x14ac:dyDescent="0.25">
      <c r="A179" s="2" t="s">
        <v>1271</v>
      </c>
      <c r="B179" s="2" t="s">
        <v>3175</v>
      </c>
    </row>
    <row r="180" spans="1:2" x14ac:dyDescent="0.25">
      <c r="A180" s="2" t="s">
        <v>1274</v>
      </c>
      <c r="B180" s="2" t="s">
        <v>3176</v>
      </c>
    </row>
    <row r="181" spans="1:2" x14ac:dyDescent="0.25">
      <c r="A181" s="2" t="s">
        <v>1284</v>
      </c>
      <c r="B181" s="2" t="s">
        <v>3177</v>
      </c>
    </row>
    <row r="182" spans="1:2" x14ac:dyDescent="0.25">
      <c r="A182" s="2" t="s">
        <v>1296</v>
      </c>
      <c r="B182" s="2" t="s">
        <v>3178</v>
      </c>
    </row>
    <row r="183" spans="1:2" x14ac:dyDescent="0.25">
      <c r="A183" s="2" t="s">
        <v>1305</v>
      </c>
      <c r="B183" s="2" t="s">
        <v>3179</v>
      </c>
    </row>
    <row r="184" spans="1:2" x14ac:dyDescent="0.25">
      <c r="A184" s="2" t="s">
        <v>1328</v>
      </c>
      <c r="B184" s="2" t="s">
        <v>3180</v>
      </c>
    </row>
    <row r="185" spans="1:2" x14ac:dyDescent="0.25">
      <c r="A185" s="2" t="s">
        <v>1332</v>
      </c>
      <c r="B185" s="2" t="s">
        <v>3181</v>
      </c>
    </row>
    <row r="186" spans="1:2" x14ac:dyDescent="0.25">
      <c r="A186" s="2" t="s">
        <v>1336</v>
      </c>
      <c r="B186" s="2" t="s">
        <v>3182</v>
      </c>
    </row>
    <row r="187" spans="1:2" x14ac:dyDescent="0.25">
      <c r="A187" s="2" t="s">
        <v>1340</v>
      </c>
      <c r="B187" s="2" t="s">
        <v>3183</v>
      </c>
    </row>
    <row r="188" spans="1:2" x14ac:dyDescent="0.25">
      <c r="A188" s="2" t="s">
        <v>1346</v>
      </c>
      <c r="B188" s="2" t="s">
        <v>3184</v>
      </c>
    </row>
    <row r="189" spans="1:2" x14ac:dyDescent="0.25">
      <c r="A189" s="2" t="s">
        <v>1361</v>
      </c>
      <c r="B189" s="2" t="s">
        <v>3185</v>
      </c>
    </row>
    <row r="190" spans="1:2" x14ac:dyDescent="0.25">
      <c r="A190" s="2" t="s">
        <v>1367</v>
      </c>
      <c r="B190" s="2" t="s">
        <v>3186</v>
      </c>
    </row>
    <row r="191" spans="1:2" x14ac:dyDescent="0.25">
      <c r="A191" s="2" t="s">
        <v>1370</v>
      </c>
      <c r="B191" s="2" t="s">
        <v>3187</v>
      </c>
    </row>
    <row r="192" spans="1:2" x14ac:dyDescent="0.25">
      <c r="A192" s="2" t="s">
        <v>1393</v>
      </c>
      <c r="B192" s="2" t="s">
        <v>3188</v>
      </c>
    </row>
    <row r="193" spans="1:2" x14ac:dyDescent="0.25">
      <c r="A193" s="2" t="s">
        <v>1400</v>
      </c>
      <c r="B193" s="2" t="s">
        <v>3189</v>
      </c>
    </row>
    <row r="194" spans="1:2" x14ac:dyDescent="0.25">
      <c r="A194" s="2" t="s">
        <v>1403</v>
      </c>
      <c r="B194" s="2" t="s">
        <v>3190</v>
      </c>
    </row>
    <row r="195" spans="1:2" x14ac:dyDescent="0.25">
      <c r="A195" s="2" t="s">
        <v>1406</v>
      </c>
      <c r="B195" s="2" t="s">
        <v>3191</v>
      </c>
    </row>
    <row r="196" spans="1:2" x14ac:dyDescent="0.25">
      <c r="A196" s="2" t="s">
        <v>1410</v>
      </c>
      <c r="B196" s="2" t="s">
        <v>3192</v>
      </c>
    </row>
    <row r="197" spans="1:2" x14ac:dyDescent="0.25">
      <c r="A197" s="2" t="s">
        <v>1417</v>
      </c>
      <c r="B197" s="2" t="s">
        <v>3193</v>
      </c>
    </row>
    <row r="198" spans="1:2" x14ac:dyDescent="0.25">
      <c r="A198" s="2" t="s">
        <v>1420</v>
      </c>
      <c r="B198" s="2" t="s">
        <v>3194</v>
      </c>
    </row>
    <row r="199" spans="1:2" x14ac:dyDescent="0.25">
      <c r="A199" s="2" t="s">
        <v>1423</v>
      </c>
      <c r="B199" s="2" t="s">
        <v>3195</v>
      </c>
    </row>
    <row r="200" spans="1:2" x14ac:dyDescent="0.25">
      <c r="A200" s="2" t="s">
        <v>1429</v>
      </c>
      <c r="B200" s="2" t="s">
        <v>3196</v>
      </c>
    </row>
    <row r="201" spans="1:2" x14ac:dyDescent="0.25">
      <c r="A201" s="2" t="s">
        <v>1435</v>
      </c>
      <c r="B201" s="2" t="s">
        <v>3197</v>
      </c>
    </row>
    <row r="202" spans="1:2" x14ac:dyDescent="0.25">
      <c r="A202" s="2" t="s">
        <v>1439</v>
      </c>
      <c r="B202" s="2" t="s">
        <v>3198</v>
      </c>
    </row>
    <row r="203" spans="1:2" x14ac:dyDescent="0.25">
      <c r="A203" s="2" t="s">
        <v>1446</v>
      </c>
      <c r="B203" s="2" t="s">
        <v>3199</v>
      </c>
    </row>
    <row r="204" spans="1:2" x14ac:dyDescent="0.25">
      <c r="A204" s="2" t="s">
        <v>1450</v>
      </c>
      <c r="B204" s="2" t="s">
        <v>3200</v>
      </c>
    </row>
    <row r="205" spans="1:2" x14ac:dyDescent="0.25">
      <c r="A205" s="2" t="s">
        <v>1454</v>
      </c>
      <c r="B205" s="2" t="s">
        <v>3201</v>
      </c>
    </row>
    <row r="206" spans="1:2" x14ac:dyDescent="0.25">
      <c r="A206" s="2" t="s">
        <v>1469</v>
      </c>
      <c r="B206" s="2" t="s">
        <v>3202</v>
      </c>
    </row>
    <row r="207" spans="1:2" x14ac:dyDescent="0.25">
      <c r="A207" s="2" t="s">
        <v>1490</v>
      </c>
      <c r="B207" s="2" t="s">
        <v>3203</v>
      </c>
    </row>
    <row r="208" spans="1:2" x14ac:dyDescent="0.25">
      <c r="A208" s="2" t="s">
        <v>1494</v>
      </c>
      <c r="B208" s="2" t="s">
        <v>3204</v>
      </c>
    </row>
    <row r="209" spans="1:2" x14ac:dyDescent="0.25">
      <c r="A209" s="2" t="s">
        <v>1498</v>
      </c>
      <c r="B209" s="2" t="s">
        <v>3205</v>
      </c>
    </row>
    <row r="210" spans="1:2" x14ac:dyDescent="0.25">
      <c r="A210" s="2" t="s">
        <v>1512</v>
      </c>
      <c r="B210" s="2" t="s">
        <v>3206</v>
      </c>
    </row>
    <row r="211" spans="1:2" x14ac:dyDescent="0.25">
      <c r="A211" s="2" t="s">
        <v>1541</v>
      </c>
      <c r="B211" s="2" t="s">
        <v>3207</v>
      </c>
    </row>
    <row r="212" spans="1:2" x14ac:dyDescent="0.25">
      <c r="A212" s="2" t="s">
        <v>1544</v>
      </c>
      <c r="B212" s="2" t="s">
        <v>3208</v>
      </c>
    </row>
    <row r="213" spans="1:2" x14ac:dyDescent="0.25">
      <c r="A213" s="2" t="s">
        <v>1547</v>
      </c>
      <c r="B213" s="2" t="s">
        <v>3209</v>
      </c>
    </row>
    <row r="214" spans="1:2" x14ac:dyDescent="0.25">
      <c r="A214" s="2" t="s">
        <v>1563</v>
      </c>
      <c r="B214" s="2" t="s">
        <v>3210</v>
      </c>
    </row>
    <row r="215" spans="1:2" x14ac:dyDescent="0.25">
      <c r="A215" s="2" t="s">
        <v>1594</v>
      </c>
      <c r="B215" s="2" t="s">
        <v>3211</v>
      </c>
    </row>
    <row r="216" spans="1:2" x14ac:dyDescent="0.25">
      <c r="A216" s="2" t="s">
        <v>1601</v>
      </c>
      <c r="B216" s="2" t="s">
        <v>3212</v>
      </c>
    </row>
    <row r="217" spans="1:2" x14ac:dyDescent="0.25">
      <c r="A217" s="2" t="s">
        <v>1622</v>
      </c>
      <c r="B217" s="2" t="s">
        <v>3213</v>
      </c>
    </row>
    <row r="218" spans="1:2" x14ac:dyDescent="0.25">
      <c r="A218" s="2" t="s">
        <v>1632</v>
      </c>
      <c r="B218" s="2" t="s">
        <v>3214</v>
      </c>
    </row>
    <row r="219" spans="1:2" x14ac:dyDescent="0.25">
      <c r="A219" s="2" t="s">
        <v>1648</v>
      </c>
      <c r="B219" s="2" t="s">
        <v>3215</v>
      </c>
    </row>
    <row r="220" spans="1:2" x14ac:dyDescent="0.25">
      <c r="A220" s="2" t="s">
        <v>1651</v>
      </c>
      <c r="B220" s="2" t="s">
        <v>3216</v>
      </c>
    </row>
    <row r="221" spans="1:2" x14ac:dyDescent="0.25">
      <c r="A221" s="2" t="s">
        <v>1666</v>
      </c>
      <c r="B221" s="2" t="s">
        <v>3217</v>
      </c>
    </row>
    <row r="222" spans="1:2" x14ac:dyDescent="0.25">
      <c r="A222" s="2" t="s">
        <v>1672</v>
      </c>
      <c r="B222" s="2" t="s">
        <v>3218</v>
      </c>
    </row>
    <row r="223" spans="1:2" x14ac:dyDescent="0.25">
      <c r="A223" s="2" t="s">
        <v>1711</v>
      </c>
      <c r="B223" s="2" t="s">
        <v>3219</v>
      </c>
    </row>
    <row r="224" spans="1:2" x14ac:dyDescent="0.25">
      <c r="A224" s="2" t="s">
        <v>1722</v>
      </c>
      <c r="B224" s="2" t="s">
        <v>3220</v>
      </c>
    </row>
    <row r="225" spans="1:2" x14ac:dyDescent="0.25">
      <c r="A225" s="2" t="s">
        <v>1743</v>
      </c>
      <c r="B225" s="2" t="s">
        <v>3221</v>
      </c>
    </row>
    <row r="226" spans="1:2" x14ac:dyDescent="0.25">
      <c r="A226" s="2" t="s">
        <v>1746</v>
      </c>
      <c r="B226" s="2" t="s">
        <v>3222</v>
      </c>
    </row>
    <row r="227" spans="1:2" x14ac:dyDescent="0.25">
      <c r="A227" s="2" t="s">
        <v>1749</v>
      </c>
      <c r="B227" s="2" t="s">
        <v>3223</v>
      </c>
    </row>
    <row r="228" spans="1:2" x14ac:dyDescent="0.25">
      <c r="A228" s="2" t="s">
        <v>1768</v>
      </c>
      <c r="B228" s="2" t="s">
        <v>3224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F632-5811-4FB4-9BEF-126260546884}">
  <dimension ref="A1:A352"/>
  <sheetViews>
    <sheetView topLeftCell="A340" workbookViewId="0">
      <selection activeCell="A352" sqref="A352"/>
    </sheetView>
  </sheetViews>
  <sheetFormatPr defaultRowHeight="15" x14ac:dyDescent="0.25"/>
  <cols>
    <col min="1" max="1" width="10.85546875" bestFit="1" customWidth="1"/>
  </cols>
  <sheetData>
    <row r="1" spans="1:1" x14ac:dyDescent="0.25">
      <c r="A1" t="s">
        <v>2883</v>
      </c>
    </row>
    <row r="2" spans="1:1" x14ac:dyDescent="0.25">
      <c r="A2" s="2" t="s">
        <v>18</v>
      </c>
    </row>
    <row r="3" spans="1:1" x14ac:dyDescent="0.25">
      <c r="A3" s="2" t="s">
        <v>23</v>
      </c>
    </row>
    <row r="4" spans="1:1" x14ac:dyDescent="0.25">
      <c r="A4" s="2" t="s">
        <v>51</v>
      </c>
    </row>
    <row r="5" spans="1:1" x14ac:dyDescent="0.25">
      <c r="A5" s="2" t="s">
        <v>62</v>
      </c>
    </row>
    <row r="6" spans="1:1" x14ac:dyDescent="0.25">
      <c r="A6" s="2" t="s">
        <v>65</v>
      </c>
    </row>
    <row r="7" spans="1:1" x14ac:dyDescent="0.25">
      <c r="A7" s="2" t="s">
        <v>70</v>
      </c>
    </row>
    <row r="8" spans="1:1" x14ac:dyDescent="0.25">
      <c r="A8" s="2" t="s">
        <v>76</v>
      </c>
    </row>
    <row r="9" spans="1:1" x14ac:dyDescent="0.25">
      <c r="A9" s="2" t="s">
        <v>92</v>
      </c>
    </row>
    <row r="10" spans="1:1" x14ac:dyDescent="0.25">
      <c r="A10" s="2" t="s">
        <v>98</v>
      </c>
    </row>
    <row r="11" spans="1:1" x14ac:dyDescent="0.25">
      <c r="A11" s="2" t="s">
        <v>107</v>
      </c>
    </row>
    <row r="12" spans="1:1" x14ac:dyDescent="0.25">
      <c r="A12" s="2" t="s">
        <v>111</v>
      </c>
    </row>
    <row r="13" spans="1:1" x14ac:dyDescent="0.25">
      <c r="A13" s="2" t="s">
        <v>118</v>
      </c>
    </row>
    <row r="14" spans="1:1" x14ac:dyDescent="0.25">
      <c r="A14" s="2" t="s">
        <v>122</v>
      </c>
    </row>
    <row r="15" spans="1:1" x14ac:dyDescent="0.25">
      <c r="A15" s="2" t="s">
        <v>126</v>
      </c>
    </row>
    <row r="16" spans="1:1" x14ac:dyDescent="0.25">
      <c r="A16" s="2" t="s">
        <v>130</v>
      </c>
    </row>
    <row r="17" spans="1:1" x14ac:dyDescent="0.25">
      <c r="A17" s="2" t="s">
        <v>134</v>
      </c>
    </row>
    <row r="18" spans="1:1" x14ac:dyDescent="0.25">
      <c r="A18" s="2" t="s">
        <v>138</v>
      </c>
    </row>
    <row r="19" spans="1:1" x14ac:dyDescent="0.25">
      <c r="A19" s="2" t="s">
        <v>142</v>
      </c>
    </row>
    <row r="20" spans="1:1" x14ac:dyDescent="0.25">
      <c r="A20" s="2" t="s">
        <v>146</v>
      </c>
    </row>
    <row r="21" spans="1:1" x14ac:dyDescent="0.25">
      <c r="A21" s="2" t="s">
        <v>150</v>
      </c>
    </row>
    <row r="22" spans="1:1" x14ac:dyDescent="0.25">
      <c r="A22" s="2" t="s">
        <v>154</v>
      </c>
    </row>
    <row r="23" spans="1:1" x14ac:dyDescent="0.25">
      <c r="A23" s="2" t="s">
        <v>165</v>
      </c>
    </row>
    <row r="24" spans="1:1" x14ac:dyDescent="0.25">
      <c r="A24" s="2" t="s">
        <v>167</v>
      </c>
    </row>
    <row r="25" spans="1:1" x14ac:dyDescent="0.25">
      <c r="A25" s="2" t="s">
        <v>170</v>
      </c>
    </row>
    <row r="26" spans="1:1" x14ac:dyDescent="0.25">
      <c r="A26" s="2" t="s">
        <v>173</v>
      </c>
    </row>
    <row r="27" spans="1:1" x14ac:dyDescent="0.25">
      <c r="A27" s="2" t="s">
        <v>177</v>
      </c>
    </row>
    <row r="28" spans="1:1" x14ac:dyDescent="0.25">
      <c r="A28" s="2" t="s">
        <v>181</v>
      </c>
    </row>
    <row r="29" spans="1:1" x14ac:dyDescent="0.25">
      <c r="A29" s="2" t="s">
        <v>185</v>
      </c>
    </row>
    <row r="30" spans="1:1" x14ac:dyDescent="0.25">
      <c r="A30" s="2" t="s">
        <v>189</v>
      </c>
    </row>
    <row r="31" spans="1:1" x14ac:dyDescent="0.25">
      <c r="A31" s="2" t="s">
        <v>197</v>
      </c>
    </row>
    <row r="32" spans="1:1" x14ac:dyDescent="0.25">
      <c r="A32" s="2" t="s">
        <v>201</v>
      </c>
    </row>
    <row r="33" spans="1:1" x14ac:dyDescent="0.25">
      <c r="A33" s="2" t="s">
        <v>205</v>
      </c>
    </row>
    <row r="34" spans="1:1" x14ac:dyDescent="0.25">
      <c r="A34" s="2" t="s">
        <v>214</v>
      </c>
    </row>
    <row r="35" spans="1:1" x14ac:dyDescent="0.25">
      <c r="A35" s="2" t="s">
        <v>217</v>
      </c>
    </row>
    <row r="36" spans="1:1" x14ac:dyDescent="0.25">
      <c r="A36" s="2" t="s">
        <v>224</v>
      </c>
    </row>
    <row r="37" spans="1:1" x14ac:dyDescent="0.25">
      <c r="A37" s="2" t="s">
        <v>230</v>
      </c>
    </row>
    <row r="38" spans="1:1" x14ac:dyDescent="0.25">
      <c r="A38" s="2" t="s">
        <v>234</v>
      </c>
    </row>
    <row r="39" spans="1:1" x14ac:dyDescent="0.25">
      <c r="A39" s="2" t="s">
        <v>242</v>
      </c>
    </row>
    <row r="40" spans="1:1" x14ac:dyDescent="0.25">
      <c r="A40" s="2" t="s">
        <v>246</v>
      </c>
    </row>
    <row r="41" spans="1:1" x14ac:dyDescent="0.25">
      <c r="A41" s="2" t="s">
        <v>250</v>
      </c>
    </row>
    <row r="42" spans="1:1" x14ac:dyDescent="0.25">
      <c r="A42" s="2" t="s">
        <v>258</v>
      </c>
    </row>
    <row r="43" spans="1:1" x14ac:dyDescent="0.25">
      <c r="A43" s="2" t="s">
        <v>269</v>
      </c>
    </row>
    <row r="44" spans="1:1" x14ac:dyDescent="0.25">
      <c r="A44" s="2" t="s">
        <v>273</v>
      </c>
    </row>
    <row r="45" spans="1:1" x14ac:dyDescent="0.25">
      <c r="A45" s="2" t="s">
        <v>277</v>
      </c>
    </row>
    <row r="46" spans="1:1" x14ac:dyDescent="0.25">
      <c r="A46" s="2" t="s">
        <v>283</v>
      </c>
    </row>
    <row r="47" spans="1:1" x14ac:dyDescent="0.25">
      <c r="A47" s="2" t="s">
        <v>307</v>
      </c>
    </row>
    <row r="48" spans="1:1" x14ac:dyDescent="0.25">
      <c r="A48" s="2" t="s">
        <v>315</v>
      </c>
    </row>
    <row r="49" spans="1:1" x14ac:dyDescent="0.25">
      <c r="A49" s="2" t="s">
        <v>322</v>
      </c>
    </row>
    <row r="50" spans="1:1" x14ac:dyDescent="0.25">
      <c r="A50" s="2" t="s">
        <v>325</v>
      </c>
    </row>
    <row r="51" spans="1:1" x14ac:dyDescent="0.25">
      <c r="A51" s="2" t="s">
        <v>334</v>
      </c>
    </row>
    <row r="52" spans="1:1" x14ac:dyDescent="0.25">
      <c r="A52" s="2" t="s">
        <v>337</v>
      </c>
    </row>
    <row r="53" spans="1:1" x14ac:dyDescent="0.25">
      <c r="A53" s="2" t="s">
        <v>343</v>
      </c>
    </row>
    <row r="54" spans="1:1" x14ac:dyDescent="0.25">
      <c r="A54" s="2" t="s">
        <v>356</v>
      </c>
    </row>
    <row r="55" spans="1:1" x14ac:dyDescent="0.25">
      <c r="A55" s="2" t="s">
        <v>374</v>
      </c>
    </row>
    <row r="56" spans="1:1" x14ac:dyDescent="0.25">
      <c r="A56" s="2" t="s">
        <v>377</v>
      </c>
    </row>
    <row r="57" spans="1:1" x14ac:dyDescent="0.25">
      <c r="A57" s="2" t="s">
        <v>383</v>
      </c>
    </row>
    <row r="58" spans="1:1" x14ac:dyDescent="0.25">
      <c r="A58" s="2" t="s">
        <v>387</v>
      </c>
    </row>
    <row r="59" spans="1:1" x14ac:dyDescent="0.25">
      <c r="A59" s="2" t="s">
        <v>391</v>
      </c>
    </row>
    <row r="60" spans="1:1" x14ac:dyDescent="0.25">
      <c r="A60" s="2" t="s">
        <v>395</v>
      </c>
    </row>
    <row r="61" spans="1:1" x14ac:dyDescent="0.25">
      <c r="A61" s="2" t="s">
        <v>399</v>
      </c>
    </row>
    <row r="62" spans="1:1" x14ac:dyDescent="0.25">
      <c r="A62" s="2" t="s">
        <v>414</v>
      </c>
    </row>
    <row r="63" spans="1:1" x14ac:dyDescent="0.25">
      <c r="A63" s="2" t="s">
        <v>425</v>
      </c>
    </row>
    <row r="64" spans="1:1" x14ac:dyDescent="0.25">
      <c r="A64" s="2" t="s">
        <v>431</v>
      </c>
    </row>
    <row r="65" spans="1:1" x14ac:dyDescent="0.25">
      <c r="A65" s="2" t="s">
        <v>434</v>
      </c>
    </row>
    <row r="66" spans="1:1" x14ac:dyDescent="0.25">
      <c r="A66" s="2" t="s">
        <v>444</v>
      </c>
    </row>
    <row r="67" spans="1:1" x14ac:dyDescent="0.25">
      <c r="A67" s="2" t="s">
        <v>468</v>
      </c>
    </row>
    <row r="68" spans="1:1" x14ac:dyDescent="0.25">
      <c r="A68" s="2" t="s">
        <v>498</v>
      </c>
    </row>
    <row r="69" spans="1:1" x14ac:dyDescent="0.25">
      <c r="A69" s="2" t="s">
        <v>505</v>
      </c>
    </row>
    <row r="70" spans="1:1" x14ac:dyDescent="0.25">
      <c r="A70" s="2" t="s">
        <v>509</v>
      </c>
    </row>
    <row r="71" spans="1:1" x14ac:dyDescent="0.25">
      <c r="A71" s="2" t="s">
        <v>513</v>
      </c>
    </row>
    <row r="72" spans="1:1" x14ac:dyDescent="0.25">
      <c r="A72" s="2" t="s">
        <v>517</v>
      </c>
    </row>
    <row r="73" spans="1:1" x14ac:dyDescent="0.25">
      <c r="A73" s="2" t="s">
        <v>531</v>
      </c>
    </row>
    <row r="74" spans="1:1" x14ac:dyDescent="0.25">
      <c r="A74" s="2" t="s">
        <v>537</v>
      </c>
    </row>
    <row r="75" spans="1:1" x14ac:dyDescent="0.25">
      <c r="A75" s="2" t="s">
        <v>578</v>
      </c>
    </row>
    <row r="76" spans="1:1" x14ac:dyDescent="0.25">
      <c r="A76" s="2" t="s">
        <v>584</v>
      </c>
    </row>
    <row r="77" spans="1:1" x14ac:dyDescent="0.25">
      <c r="A77" s="2" t="s">
        <v>587</v>
      </c>
    </row>
    <row r="78" spans="1:1" x14ac:dyDescent="0.25">
      <c r="A78" s="2" t="s">
        <v>590</v>
      </c>
    </row>
    <row r="79" spans="1:1" x14ac:dyDescent="0.25">
      <c r="A79" s="2" t="s">
        <v>593</v>
      </c>
    </row>
    <row r="80" spans="1:1" x14ac:dyDescent="0.25">
      <c r="A80" s="2" t="s">
        <v>596</v>
      </c>
    </row>
    <row r="81" spans="1:1" x14ac:dyDescent="0.25">
      <c r="A81" s="2" t="s">
        <v>602</v>
      </c>
    </row>
    <row r="82" spans="1:1" x14ac:dyDescent="0.25">
      <c r="A82" s="2" t="s">
        <v>617</v>
      </c>
    </row>
    <row r="83" spans="1:1" x14ac:dyDescent="0.25">
      <c r="A83" s="2" t="s">
        <v>623</v>
      </c>
    </row>
    <row r="84" spans="1:1" x14ac:dyDescent="0.25">
      <c r="A84" s="2" t="s">
        <v>626</v>
      </c>
    </row>
    <row r="85" spans="1:1" x14ac:dyDescent="0.25">
      <c r="A85" s="2" t="s">
        <v>629</v>
      </c>
    </row>
    <row r="86" spans="1:1" x14ac:dyDescent="0.25">
      <c r="A86" s="2" t="s">
        <v>635</v>
      </c>
    </row>
    <row r="87" spans="1:1" x14ac:dyDescent="0.25">
      <c r="A87" s="2" t="s">
        <v>639</v>
      </c>
    </row>
    <row r="88" spans="1:1" x14ac:dyDescent="0.25">
      <c r="A88" s="2" t="s">
        <v>643</v>
      </c>
    </row>
    <row r="89" spans="1:1" x14ac:dyDescent="0.25">
      <c r="A89" s="2" t="s">
        <v>646</v>
      </c>
    </row>
    <row r="90" spans="1:1" x14ac:dyDescent="0.25">
      <c r="A90" s="2" t="s">
        <v>649</v>
      </c>
    </row>
    <row r="91" spans="1:1" x14ac:dyDescent="0.25">
      <c r="A91" s="2" t="s">
        <v>652</v>
      </c>
    </row>
    <row r="92" spans="1:1" x14ac:dyDescent="0.25">
      <c r="A92" s="2" t="s">
        <v>655</v>
      </c>
    </row>
    <row r="93" spans="1:1" x14ac:dyDescent="0.25">
      <c r="A93" s="2" t="s">
        <v>658</v>
      </c>
    </row>
    <row r="94" spans="1:1" x14ac:dyDescent="0.25">
      <c r="A94" s="2" t="s">
        <v>661</v>
      </c>
    </row>
    <row r="95" spans="1:1" x14ac:dyDescent="0.25">
      <c r="A95" s="2" t="s">
        <v>667</v>
      </c>
    </row>
    <row r="96" spans="1:1" x14ac:dyDescent="0.25">
      <c r="A96" s="2" t="s">
        <v>673</v>
      </c>
    </row>
    <row r="97" spans="1:1" x14ac:dyDescent="0.25">
      <c r="A97" s="2" t="s">
        <v>677</v>
      </c>
    </row>
    <row r="98" spans="1:1" x14ac:dyDescent="0.25">
      <c r="A98" s="2" t="s">
        <v>681</v>
      </c>
    </row>
    <row r="99" spans="1:1" x14ac:dyDescent="0.25">
      <c r="A99" s="2" t="s">
        <v>685</v>
      </c>
    </row>
    <row r="100" spans="1:1" x14ac:dyDescent="0.25">
      <c r="A100" s="2" t="s">
        <v>689</v>
      </c>
    </row>
    <row r="101" spans="1:1" x14ac:dyDescent="0.25">
      <c r="A101" s="2" t="s">
        <v>693</v>
      </c>
    </row>
    <row r="102" spans="1:1" x14ac:dyDescent="0.25">
      <c r="A102" s="2" t="s">
        <v>697</v>
      </c>
    </row>
    <row r="103" spans="1:1" x14ac:dyDescent="0.25">
      <c r="A103" s="2" t="s">
        <v>312</v>
      </c>
    </row>
    <row r="104" spans="1:1" x14ac:dyDescent="0.25">
      <c r="A104" s="2" t="s">
        <v>708</v>
      </c>
    </row>
    <row r="105" spans="1:1" x14ac:dyDescent="0.25">
      <c r="A105" s="2" t="s">
        <v>712</v>
      </c>
    </row>
    <row r="106" spans="1:1" x14ac:dyDescent="0.25">
      <c r="A106" s="2" t="s">
        <v>716</v>
      </c>
    </row>
    <row r="107" spans="1:1" x14ac:dyDescent="0.25">
      <c r="A107" s="2" t="s">
        <v>720</v>
      </c>
    </row>
    <row r="108" spans="1:1" x14ac:dyDescent="0.25">
      <c r="A108" s="2" t="s">
        <v>724</v>
      </c>
    </row>
    <row r="109" spans="1:1" x14ac:dyDescent="0.25">
      <c r="A109" s="2" t="s">
        <v>727</v>
      </c>
    </row>
    <row r="110" spans="1:1" x14ac:dyDescent="0.25">
      <c r="A110" s="2" t="s">
        <v>730</v>
      </c>
    </row>
    <row r="111" spans="1:1" x14ac:dyDescent="0.25">
      <c r="A111" s="2" t="s">
        <v>734</v>
      </c>
    </row>
    <row r="112" spans="1:1" x14ac:dyDescent="0.25">
      <c r="A112" s="2" t="s">
        <v>737</v>
      </c>
    </row>
    <row r="113" spans="1:1" x14ac:dyDescent="0.25">
      <c r="A113" s="2" t="s">
        <v>753</v>
      </c>
    </row>
    <row r="114" spans="1:1" x14ac:dyDescent="0.25">
      <c r="A114" s="2" t="s">
        <v>756</v>
      </c>
    </row>
    <row r="115" spans="1:1" x14ac:dyDescent="0.25">
      <c r="A115" s="2" t="s">
        <v>759</v>
      </c>
    </row>
    <row r="116" spans="1:1" x14ac:dyDescent="0.25">
      <c r="A116" s="2" t="s">
        <v>765</v>
      </c>
    </row>
    <row r="117" spans="1:1" x14ac:dyDescent="0.25">
      <c r="A117" s="2" t="s">
        <v>771</v>
      </c>
    </row>
    <row r="118" spans="1:1" x14ac:dyDescent="0.25">
      <c r="A118" s="2" t="s">
        <v>774</v>
      </c>
    </row>
    <row r="119" spans="1:1" x14ac:dyDescent="0.25">
      <c r="A119" s="2" t="s">
        <v>801</v>
      </c>
    </row>
    <row r="120" spans="1:1" x14ac:dyDescent="0.25">
      <c r="A120" s="2" t="s">
        <v>806</v>
      </c>
    </row>
    <row r="121" spans="1:1" x14ac:dyDescent="0.25">
      <c r="A121" s="2" t="s">
        <v>810</v>
      </c>
    </row>
    <row r="122" spans="1:1" x14ac:dyDescent="0.25">
      <c r="A122" s="2" t="s">
        <v>818</v>
      </c>
    </row>
    <row r="123" spans="1:1" x14ac:dyDescent="0.25">
      <c r="A123" s="2" t="s">
        <v>826</v>
      </c>
    </row>
    <row r="124" spans="1:1" x14ac:dyDescent="0.25">
      <c r="A124" s="2" t="s">
        <v>830</v>
      </c>
    </row>
    <row r="125" spans="1:1" x14ac:dyDescent="0.25">
      <c r="A125" s="2" t="s">
        <v>842</v>
      </c>
    </row>
    <row r="126" spans="1:1" x14ac:dyDescent="0.25">
      <c r="A126" s="2" t="s">
        <v>850</v>
      </c>
    </row>
    <row r="127" spans="1:1" x14ac:dyDescent="0.25">
      <c r="A127" s="2" t="s">
        <v>854</v>
      </c>
    </row>
    <row r="128" spans="1:1" x14ac:dyDescent="0.25">
      <c r="A128" s="2" t="s">
        <v>886</v>
      </c>
    </row>
    <row r="129" spans="1:1" x14ac:dyDescent="0.25">
      <c r="A129" s="2" t="s">
        <v>894</v>
      </c>
    </row>
    <row r="130" spans="1:1" x14ac:dyDescent="0.25">
      <c r="A130" s="2" t="s">
        <v>898</v>
      </c>
    </row>
    <row r="131" spans="1:1" x14ac:dyDescent="0.25">
      <c r="A131" s="2" t="s">
        <v>910</v>
      </c>
    </row>
    <row r="132" spans="1:1" x14ac:dyDescent="0.25">
      <c r="A132" s="2" t="s">
        <v>922</v>
      </c>
    </row>
    <row r="133" spans="1:1" x14ac:dyDescent="0.25">
      <c r="A133" s="2" t="s">
        <v>938</v>
      </c>
    </row>
    <row r="134" spans="1:1" x14ac:dyDescent="0.25">
      <c r="A134" s="2" t="s">
        <v>941</v>
      </c>
    </row>
    <row r="135" spans="1:1" x14ac:dyDescent="0.25">
      <c r="A135" s="2" t="s">
        <v>944</v>
      </c>
    </row>
    <row r="136" spans="1:1" x14ac:dyDescent="0.25">
      <c r="A136" s="2" t="s">
        <v>950</v>
      </c>
    </row>
    <row r="137" spans="1:1" x14ac:dyDescent="0.25">
      <c r="A137" s="2" t="s">
        <v>956</v>
      </c>
    </row>
    <row r="138" spans="1:1" x14ac:dyDescent="0.25">
      <c r="A138" s="2" t="s">
        <v>959</v>
      </c>
    </row>
    <row r="139" spans="1:1" x14ac:dyDescent="0.25">
      <c r="A139" s="2" t="s">
        <v>969</v>
      </c>
    </row>
    <row r="140" spans="1:1" x14ac:dyDescent="0.25">
      <c r="A140" s="2" t="s">
        <v>972</v>
      </c>
    </row>
    <row r="141" spans="1:1" x14ac:dyDescent="0.25">
      <c r="A141" s="2" t="s">
        <v>978</v>
      </c>
    </row>
    <row r="142" spans="1:1" x14ac:dyDescent="0.25">
      <c r="A142" s="2" t="s">
        <v>984</v>
      </c>
    </row>
    <row r="143" spans="1:1" x14ac:dyDescent="0.25">
      <c r="A143" s="2" t="s">
        <v>1008</v>
      </c>
    </row>
    <row r="144" spans="1:1" x14ac:dyDescent="0.25">
      <c r="A144" s="2" t="s">
        <v>1011</v>
      </c>
    </row>
    <row r="145" spans="1:1" x14ac:dyDescent="0.25">
      <c r="A145" s="2" t="s">
        <v>1023</v>
      </c>
    </row>
    <row r="146" spans="1:1" x14ac:dyDescent="0.25">
      <c r="A146" s="2" t="s">
        <v>1037</v>
      </c>
    </row>
    <row r="147" spans="1:1" x14ac:dyDescent="0.25">
      <c r="A147" s="2" t="s">
        <v>1040</v>
      </c>
    </row>
    <row r="148" spans="1:1" x14ac:dyDescent="0.25">
      <c r="A148" s="2" t="s">
        <v>1044</v>
      </c>
    </row>
    <row r="149" spans="1:1" x14ac:dyDescent="0.25">
      <c r="A149" s="2" t="s">
        <v>1048</v>
      </c>
    </row>
    <row r="150" spans="1:1" x14ac:dyDescent="0.25">
      <c r="A150" s="2" t="s">
        <v>1054</v>
      </c>
    </row>
    <row r="151" spans="1:1" x14ac:dyDescent="0.25">
      <c r="A151" s="2" t="s">
        <v>1057</v>
      </c>
    </row>
    <row r="152" spans="1:1" x14ac:dyDescent="0.25">
      <c r="A152" s="2" t="s">
        <v>1063</v>
      </c>
    </row>
    <row r="153" spans="1:1" x14ac:dyDescent="0.25">
      <c r="A153" s="2" t="s">
        <v>1078</v>
      </c>
    </row>
    <row r="154" spans="1:1" x14ac:dyDescent="0.25">
      <c r="A154" s="2" t="s">
        <v>1087</v>
      </c>
    </row>
    <row r="155" spans="1:1" x14ac:dyDescent="0.25">
      <c r="A155" s="2" t="s">
        <v>1093</v>
      </c>
    </row>
    <row r="156" spans="1:1" x14ac:dyDescent="0.25">
      <c r="A156" s="2" t="s">
        <v>1096</v>
      </c>
    </row>
    <row r="157" spans="1:1" x14ac:dyDescent="0.25">
      <c r="A157" s="2" t="s">
        <v>1105</v>
      </c>
    </row>
    <row r="158" spans="1:1" x14ac:dyDescent="0.25">
      <c r="A158" s="2" t="s">
        <v>1112</v>
      </c>
    </row>
    <row r="159" spans="1:1" x14ac:dyDescent="0.25">
      <c r="A159" s="2" t="s">
        <v>1116</v>
      </c>
    </row>
    <row r="160" spans="1:1" x14ac:dyDescent="0.25">
      <c r="A160" s="2" t="s">
        <v>1126</v>
      </c>
    </row>
    <row r="161" spans="1:1" x14ac:dyDescent="0.25">
      <c r="A161" s="2" t="s">
        <v>1129</v>
      </c>
    </row>
    <row r="162" spans="1:1" x14ac:dyDescent="0.25">
      <c r="A162" s="2" t="s">
        <v>1139</v>
      </c>
    </row>
    <row r="163" spans="1:1" x14ac:dyDescent="0.25">
      <c r="A163" s="2" t="s">
        <v>1142</v>
      </c>
    </row>
    <row r="164" spans="1:1" x14ac:dyDescent="0.25">
      <c r="A164" s="2" t="s">
        <v>1145</v>
      </c>
    </row>
    <row r="165" spans="1:1" x14ac:dyDescent="0.25">
      <c r="A165" s="2" t="s">
        <v>1151</v>
      </c>
    </row>
    <row r="166" spans="1:1" x14ac:dyDescent="0.25">
      <c r="A166" s="2" t="s">
        <v>1154</v>
      </c>
    </row>
    <row r="167" spans="1:1" x14ac:dyDescent="0.25">
      <c r="A167" s="2" t="s">
        <v>1160</v>
      </c>
    </row>
    <row r="168" spans="1:1" x14ac:dyDescent="0.25">
      <c r="A168" s="2" t="s">
        <v>1173</v>
      </c>
    </row>
    <row r="169" spans="1:1" x14ac:dyDescent="0.25">
      <c r="A169" s="2" t="s">
        <v>1221</v>
      </c>
    </row>
    <row r="170" spans="1:1" x14ac:dyDescent="0.25">
      <c r="A170" s="2" t="s">
        <v>1224</v>
      </c>
    </row>
    <row r="171" spans="1:1" x14ac:dyDescent="0.25">
      <c r="A171" s="2" t="s">
        <v>1230</v>
      </c>
    </row>
    <row r="172" spans="1:1" x14ac:dyDescent="0.25">
      <c r="A172" s="2" t="s">
        <v>1233</v>
      </c>
    </row>
    <row r="173" spans="1:1" x14ac:dyDescent="0.25">
      <c r="A173" s="2" t="s">
        <v>1247</v>
      </c>
    </row>
    <row r="174" spans="1:1" x14ac:dyDescent="0.25">
      <c r="A174" s="2" t="s">
        <v>1250</v>
      </c>
    </row>
    <row r="175" spans="1:1" x14ac:dyDescent="0.25">
      <c r="A175" s="2" t="s">
        <v>1253</v>
      </c>
    </row>
    <row r="176" spans="1:1" x14ac:dyDescent="0.25">
      <c r="A176" s="2" t="s">
        <v>1256</v>
      </c>
    </row>
    <row r="177" spans="1:1" x14ac:dyDescent="0.25">
      <c r="A177" s="2" t="s">
        <v>1259</v>
      </c>
    </row>
    <row r="178" spans="1:1" x14ac:dyDescent="0.25">
      <c r="A178" s="2" t="s">
        <v>1265</v>
      </c>
    </row>
    <row r="179" spans="1:1" x14ac:dyDescent="0.25">
      <c r="A179" s="2" t="s">
        <v>1271</v>
      </c>
    </row>
    <row r="180" spans="1:1" x14ac:dyDescent="0.25">
      <c r="A180" s="2" t="s">
        <v>1274</v>
      </c>
    </row>
    <row r="181" spans="1:1" x14ac:dyDescent="0.25">
      <c r="A181" s="2" t="s">
        <v>1284</v>
      </c>
    </row>
    <row r="182" spans="1:1" x14ac:dyDescent="0.25">
      <c r="A182" s="2" t="s">
        <v>1296</v>
      </c>
    </row>
    <row r="183" spans="1:1" x14ac:dyDescent="0.25">
      <c r="A183" s="2" t="s">
        <v>1305</v>
      </c>
    </row>
    <row r="184" spans="1:1" x14ac:dyDescent="0.25">
      <c r="A184" s="2" t="s">
        <v>1328</v>
      </c>
    </row>
    <row r="185" spans="1:1" x14ac:dyDescent="0.25">
      <c r="A185" s="2" t="s">
        <v>1332</v>
      </c>
    </row>
    <row r="186" spans="1:1" x14ac:dyDescent="0.25">
      <c r="A186" s="2" t="s">
        <v>1336</v>
      </c>
    </row>
    <row r="187" spans="1:1" x14ac:dyDescent="0.25">
      <c r="A187" s="2" t="s">
        <v>1340</v>
      </c>
    </row>
    <row r="188" spans="1:1" x14ac:dyDescent="0.25">
      <c r="A188" s="2" t="s">
        <v>1346</v>
      </c>
    </row>
    <row r="189" spans="1:1" x14ac:dyDescent="0.25">
      <c r="A189" s="2" t="s">
        <v>1361</v>
      </c>
    </row>
    <row r="190" spans="1:1" x14ac:dyDescent="0.25">
      <c r="A190" s="2" t="s">
        <v>1367</v>
      </c>
    </row>
    <row r="191" spans="1:1" x14ac:dyDescent="0.25">
      <c r="A191" s="2" t="s">
        <v>1370</v>
      </c>
    </row>
    <row r="192" spans="1:1" x14ac:dyDescent="0.25">
      <c r="A192" s="2" t="s">
        <v>1393</v>
      </c>
    </row>
    <row r="193" spans="1:1" x14ac:dyDescent="0.25">
      <c r="A193" s="2" t="s">
        <v>1400</v>
      </c>
    </row>
    <row r="194" spans="1:1" x14ac:dyDescent="0.25">
      <c r="A194" s="2" t="s">
        <v>1403</v>
      </c>
    </row>
    <row r="195" spans="1:1" x14ac:dyDescent="0.25">
      <c r="A195" s="2" t="s">
        <v>1406</v>
      </c>
    </row>
    <row r="196" spans="1:1" x14ac:dyDescent="0.25">
      <c r="A196" s="2" t="s">
        <v>1410</v>
      </c>
    </row>
    <row r="197" spans="1:1" x14ac:dyDescent="0.25">
      <c r="A197" s="2" t="s">
        <v>1417</v>
      </c>
    </row>
    <row r="198" spans="1:1" x14ac:dyDescent="0.25">
      <c r="A198" s="2" t="s">
        <v>1420</v>
      </c>
    </row>
    <row r="199" spans="1:1" x14ac:dyDescent="0.25">
      <c r="A199" s="2" t="s">
        <v>1423</v>
      </c>
    </row>
    <row r="200" spans="1:1" x14ac:dyDescent="0.25">
      <c r="A200" s="2" t="s">
        <v>1429</v>
      </c>
    </row>
    <row r="201" spans="1:1" x14ac:dyDescent="0.25">
      <c r="A201" s="2" t="s">
        <v>1435</v>
      </c>
    </row>
    <row r="202" spans="1:1" x14ac:dyDescent="0.25">
      <c r="A202" s="2" t="s">
        <v>1439</v>
      </c>
    </row>
    <row r="203" spans="1:1" x14ac:dyDescent="0.25">
      <c r="A203" s="2" t="s">
        <v>1446</v>
      </c>
    </row>
    <row r="204" spans="1:1" x14ac:dyDescent="0.25">
      <c r="A204" s="2" t="s">
        <v>1450</v>
      </c>
    </row>
    <row r="205" spans="1:1" x14ac:dyDescent="0.25">
      <c r="A205" s="2" t="s">
        <v>1454</v>
      </c>
    </row>
    <row r="206" spans="1:1" x14ac:dyDescent="0.25">
      <c r="A206" s="2" t="s">
        <v>1469</v>
      </c>
    </row>
    <row r="207" spans="1:1" x14ac:dyDescent="0.25">
      <c r="A207" s="2" t="s">
        <v>1490</v>
      </c>
    </row>
    <row r="208" spans="1:1" x14ac:dyDescent="0.25">
      <c r="A208" s="2" t="s">
        <v>1494</v>
      </c>
    </row>
    <row r="209" spans="1:1" x14ac:dyDescent="0.25">
      <c r="A209" s="2" t="s">
        <v>1498</v>
      </c>
    </row>
    <row r="210" spans="1:1" x14ac:dyDescent="0.25">
      <c r="A210" s="2" t="s">
        <v>1512</v>
      </c>
    </row>
    <row r="211" spans="1:1" x14ac:dyDescent="0.25">
      <c r="A211" s="2" t="s">
        <v>1541</v>
      </c>
    </row>
    <row r="212" spans="1:1" x14ac:dyDescent="0.25">
      <c r="A212" s="2" t="s">
        <v>1544</v>
      </c>
    </row>
    <row r="213" spans="1:1" x14ac:dyDescent="0.25">
      <c r="A213" s="2" t="s">
        <v>1547</v>
      </c>
    </row>
    <row r="214" spans="1:1" x14ac:dyDescent="0.25">
      <c r="A214" s="2" t="s">
        <v>1563</v>
      </c>
    </row>
    <row r="215" spans="1:1" x14ac:dyDescent="0.25">
      <c r="A215" s="2" t="s">
        <v>1594</v>
      </c>
    </row>
    <row r="216" spans="1:1" x14ac:dyDescent="0.25">
      <c r="A216" s="2" t="s">
        <v>1601</v>
      </c>
    </row>
    <row r="217" spans="1:1" x14ac:dyDescent="0.25">
      <c r="A217" s="2" t="s">
        <v>1622</v>
      </c>
    </row>
    <row r="218" spans="1:1" x14ac:dyDescent="0.25">
      <c r="A218" s="2" t="s">
        <v>1632</v>
      </c>
    </row>
    <row r="219" spans="1:1" x14ac:dyDescent="0.25">
      <c r="A219" s="2" t="s">
        <v>1648</v>
      </c>
    </row>
    <row r="220" spans="1:1" x14ac:dyDescent="0.25">
      <c r="A220" s="2" t="s">
        <v>1651</v>
      </c>
    </row>
    <row r="221" spans="1:1" x14ac:dyDescent="0.25">
      <c r="A221" s="2" t="s">
        <v>1666</v>
      </c>
    </row>
    <row r="222" spans="1:1" x14ac:dyDescent="0.25">
      <c r="A222" s="2" t="s">
        <v>1672</v>
      </c>
    </row>
    <row r="223" spans="1:1" x14ac:dyDescent="0.25">
      <c r="A223" s="2" t="s">
        <v>1711</v>
      </c>
    </row>
    <row r="224" spans="1:1" x14ac:dyDescent="0.25">
      <c r="A224" s="2" t="s">
        <v>1722</v>
      </c>
    </row>
    <row r="225" spans="1:1" x14ac:dyDescent="0.25">
      <c r="A225" s="2" t="s">
        <v>1743</v>
      </c>
    </row>
    <row r="226" spans="1:1" x14ac:dyDescent="0.25">
      <c r="A226" s="2" t="s">
        <v>1746</v>
      </c>
    </row>
    <row r="227" spans="1:1" x14ac:dyDescent="0.25">
      <c r="A227" s="2" t="s">
        <v>1749</v>
      </c>
    </row>
    <row r="228" spans="1:1" x14ac:dyDescent="0.25">
      <c r="A228" s="2" t="s">
        <v>1768</v>
      </c>
    </row>
    <row r="229" spans="1:1" x14ac:dyDescent="0.25">
      <c r="A229" s="2" t="s">
        <v>26</v>
      </c>
    </row>
    <row r="230" spans="1:1" x14ac:dyDescent="0.25">
      <c r="A230" s="2" t="s">
        <v>29</v>
      </c>
    </row>
    <row r="231" spans="1:1" x14ac:dyDescent="0.25">
      <c r="A231" s="2" t="s">
        <v>45</v>
      </c>
    </row>
    <row r="232" spans="1:1" x14ac:dyDescent="0.25">
      <c r="A232" s="2" t="s">
        <v>48</v>
      </c>
    </row>
    <row r="233" spans="1:1" x14ac:dyDescent="0.25">
      <c r="A233" s="2" t="s">
        <v>55</v>
      </c>
    </row>
    <row r="234" spans="1:1" x14ac:dyDescent="0.25">
      <c r="A234" s="2" t="s">
        <v>73</v>
      </c>
    </row>
    <row r="235" spans="1:1" x14ac:dyDescent="0.25">
      <c r="A235" s="2" t="s">
        <v>79</v>
      </c>
    </row>
    <row r="236" spans="1:1" x14ac:dyDescent="0.25">
      <c r="A236" s="2" t="s">
        <v>158</v>
      </c>
    </row>
    <row r="237" spans="1:1" x14ac:dyDescent="0.25">
      <c r="A237" s="2" t="s">
        <v>162</v>
      </c>
    </row>
    <row r="238" spans="1:1" x14ac:dyDescent="0.25">
      <c r="A238" s="2" t="s">
        <v>208</v>
      </c>
    </row>
    <row r="239" spans="1:1" x14ac:dyDescent="0.25">
      <c r="A239" s="2" t="s">
        <v>211</v>
      </c>
    </row>
    <row r="240" spans="1:1" x14ac:dyDescent="0.25">
      <c r="A240" s="2" t="s">
        <v>227</v>
      </c>
    </row>
    <row r="241" spans="1:1" x14ac:dyDescent="0.25">
      <c r="A241" s="2" t="s">
        <v>254</v>
      </c>
    </row>
    <row r="242" spans="1:1" x14ac:dyDescent="0.25">
      <c r="A242" s="2" t="s">
        <v>286</v>
      </c>
    </row>
    <row r="243" spans="1:1" x14ac:dyDescent="0.25">
      <c r="A243" s="2" t="s">
        <v>311</v>
      </c>
    </row>
    <row r="244" spans="1:1" x14ac:dyDescent="0.25">
      <c r="A244" s="2" t="s">
        <v>328</v>
      </c>
    </row>
    <row r="245" spans="1:1" x14ac:dyDescent="0.25">
      <c r="A245" s="2" t="s">
        <v>331</v>
      </c>
    </row>
    <row r="246" spans="1:1" x14ac:dyDescent="0.25">
      <c r="A246" s="2" t="s">
        <v>352</v>
      </c>
    </row>
    <row r="247" spans="1:1" x14ac:dyDescent="0.25">
      <c r="A247" s="2" t="s">
        <v>359</v>
      </c>
    </row>
    <row r="248" spans="1:1" x14ac:dyDescent="0.25">
      <c r="A248" s="2" t="s">
        <v>365</v>
      </c>
    </row>
    <row r="249" spans="1:1" x14ac:dyDescent="0.25">
      <c r="A249" s="2" t="s">
        <v>403</v>
      </c>
    </row>
    <row r="250" spans="1:1" x14ac:dyDescent="0.25">
      <c r="A250" s="2" t="s">
        <v>419</v>
      </c>
    </row>
    <row r="251" spans="1:1" x14ac:dyDescent="0.25">
      <c r="A251" s="2" t="s">
        <v>441</v>
      </c>
    </row>
    <row r="252" spans="1:1" x14ac:dyDescent="0.25">
      <c r="A252" s="2" t="s">
        <v>502</v>
      </c>
    </row>
    <row r="253" spans="1:1" x14ac:dyDescent="0.25">
      <c r="A253" s="2" t="s">
        <v>521</v>
      </c>
    </row>
    <row r="254" spans="1:1" x14ac:dyDescent="0.25">
      <c r="A254" s="2" t="s">
        <v>541</v>
      </c>
    </row>
    <row r="255" spans="1:1" x14ac:dyDescent="0.25">
      <c r="A255" s="2" t="s">
        <v>547</v>
      </c>
    </row>
    <row r="256" spans="1:1" x14ac:dyDescent="0.25">
      <c r="A256" s="2" t="s">
        <v>554</v>
      </c>
    </row>
    <row r="257" spans="1:1" x14ac:dyDescent="0.25">
      <c r="A257" s="2" t="s">
        <v>563</v>
      </c>
    </row>
    <row r="258" spans="1:1" x14ac:dyDescent="0.25">
      <c r="A258" s="2" t="s">
        <v>566</v>
      </c>
    </row>
    <row r="259" spans="1:1" x14ac:dyDescent="0.25">
      <c r="A259" s="2" t="s">
        <v>572</v>
      </c>
    </row>
    <row r="260" spans="1:1" x14ac:dyDescent="0.25">
      <c r="A260" s="2" t="s">
        <v>575</v>
      </c>
    </row>
    <row r="261" spans="1:1" x14ac:dyDescent="0.25">
      <c r="A261" s="2" t="s">
        <v>581</v>
      </c>
    </row>
    <row r="262" spans="1:1" x14ac:dyDescent="0.25">
      <c r="A262" s="2" t="s">
        <v>599</v>
      </c>
    </row>
    <row r="263" spans="1:1" x14ac:dyDescent="0.25">
      <c r="A263" s="2" t="s">
        <v>611</v>
      </c>
    </row>
    <row r="264" spans="1:1" x14ac:dyDescent="0.25">
      <c r="A264" s="2" t="s">
        <v>632</v>
      </c>
    </row>
    <row r="265" spans="1:1" x14ac:dyDescent="0.25">
      <c r="A265" s="2" t="s">
        <v>664</v>
      </c>
    </row>
    <row r="266" spans="1:1" x14ac:dyDescent="0.25">
      <c r="A266" s="2" t="s">
        <v>1795</v>
      </c>
    </row>
    <row r="267" spans="1:1" x14ac:dyDescent="0.25">
      <c r="A267" s="2" t="s">
        <v>670</v>
      </c>
    </row>
    <row r="268" spans="1:1" x14ac:dyDescent="0.25">
      <c r="A268" s="2" t="s">
        <v>747</v>
      </c>
    </row>
    <row r="269" spans="1:1" x14ac:dyDescent="0.25">
      <c r="A269" s="2" t="s">
        <v>750</v>
      </c>
    </row>
    <row r="270" spans="1:1" x14ac:dyDescent="0.25">
      <c r="A270" s="2" t="s">
        <v>814</v>
      </c>
    </row>
    <row r="271" spans="1:1" x14ac:dyDescent="0.25">
      <c r="A271" s="2" t="s">
        <v>834</v>
      </c>
    </row>
    <row r="272" spans="1:1" x14ac:dyDescent="0.25">
      <c r="A272" s="2" t="s">
        <v>838</v>
      </c>
    </row>
    <row r="273" spans="1:1" x14ac:dyDescent="0.25">
      <c r="A273" s="2" t="s">
        <v>870</v>
      </c>
    </row>
    <row r="274" spans="1:1" x14ac:dyDescent="0.25">
      <c r="A274" s="2" t="s">
        <v>878</v>
      </c>
    </row>
    <row r="275" spans="1:1" x14ac:dyDescent="0.25">
      <c r="A275" s="2" t="s">
        <v>882</v>
      </c>
    </row>
    <row r="276" spans="1:1" x14ac:dyDescent="0.25">
      <c r="A276" s="2" t="s">
        <v>890</v>
      </c>
    </row>
    <row r="277" spans="1:1" x14ac:dyDescent="0.25">
      <c r="A277" s="2" t="s">
        <v>906</v>
      </c>
    </row>
    <row r="278" spans="1:1" x14ac:dyDescent="0.25">
      <c r="A278" s="2" t="s">
        <v>914</v>
      </c>
    </row>
    <row r="279" spans="1:1" x14ac:dyDescent="0.25">
      <c r="A279" s="2" t="s">
        <v>918</v>
      </c>
    </row>
    <row r="280" spans="1:1" x14ac:dyDescent="0.25">
      <c r="A280" s="2" t="s">
        <v>929</v>
      </c>
    </row>
    <row r="281" spans="1:1" x14ac:dyDescent="0.25">
      <c r="A281" s="2" t="s">
        <v>947</v>
      </c>
    </row>
    <row r="282" spans="1:1" x14ac:dyDescent="0.25">
      <c r="A282" s="2" t="s">
        <v>953</v>
      </c>
    </row>
    <row r="283" spans="1:1" x14ac:dyDescent="0.25">
      <c r="A283" s="2" t="s">
        <v>966</v>
      </c>
    </row>
    <row r="284" spans="1:1" x14ac:dyDescent="0.25">
      <c r="A284" s="2" t="s">
        <v>975</v>
      </c>
    </row>
    <row r="285" spans="1:1" x14ac:dyDescent="0.25">
      <c r="A285" s="2" t="s">
        <v>995</v>
      </c>
    </row>
    <row r="286" spans="1:1" x14ac:dyDescent="0.25">
      <c r="A286" s="2" t="s">
        <v>1004</v>
      </c>
    </row>
    <row r="287" spans="1:1" x14ac:dyDescent="0.25">
      <c r="A287" s="2" t="s">
        <v>1051</v>
      </c>
    </row>
    <row r="288" spans="1:1" x14ac:dyDescent="0.25">
      <c r="A288" s="2" t="s">
        <v>1066</v>
      </c>
    </row>
    <row r="289" spans="1:1" x14ac:dyDescent="0.25">
      <c r="A289" s="2" t="s">
        <v>1069</v>
      </c>
    </row>
    <row r="290" spans="1:1" x14ac:dyDescent="0.25">
      <c r="A290" s="2" t="s">
        <v>1072</v>
      </c>
    </row>
    <row r="291" spans="1:1" x14ac:dyDescent="0.25">
      <c r="A291" s="2" t="s">
        <v>1075</v>
      </c>
    </row>
    <row r="292" spans="1:1" x14ac:dyDescent="0.25">
      <c r="A292" s="2" t="s">
        <v>1084</v>
      </c>
    </row>
    <row r="293" spans="1:1" x14ac:dyDescent="0.25">
      <c r="A293" s="2" t="s">
        <v>1090</v>
      </c>
    </row>
    <row r="294" spans="1:1" x14ac:dyDescent="0.25">
      <c r="A294" s="2" t="s">
        <v>1102</v>
      </c>
    </row>
    <row r="295" spans="1:1" x14ac:dyDescent="0.25">
      <c r="A295" s="2" t="s">
        <v>1108</v>
      </c>
    </row>
    <row r="296" spans="1:1" x14ac:dyDescent="0.25">
      <c r="A296" s="2" t="s">
        <v>1132</v>
      </c>
    </row>
    <row r="297" spans="1:1" x14ac:dyDescent="0.25">
      <c r="A297" s="2" t="s">
        <v>1135</v>
      </c>
    </row>
    <row r="298" spans="1:1" x14ac:dyDescent="0.25">
      <c r="A298" s="2" t="s">
        <v>1148</v>
      </c>
    </row>
    <row r="299" spans="1:1" x14ac:dyDescent="0.25">
      <c r="A299" s="2" t="s">
        <v>1157</v>
      </c>
    </row>
    <row r="300" spans="1:1" x14ac:dyDescent="0.25">
      <c r="A300" s="2" t="s">
        <v>1170</v>
      </c>
    </row>
    <row r="301" spans="1:1" x14ac:dyDescent="0.25">
      <c r="A301" s="2" t="s">
        <v>1176</v>
      </c>
    </row>
    <row r="302" spans="1:1" x14ac:dyDescent="0.25">
      <c r="A302" s="2" t="s">
        <v>1188</v>
      </c>
    </row>
    <row r="303" spans="1:1" x14ac:dyDescent="0.25">
      <c r="A303" s="2" t="s">
        <v>1191</v>
      </c>
    </row>
    <row r="304" spans="1:1" x14ac:dyDescent="0.25">
      <c r="A304" s="2" t="s">
        <v>1194</v>
      </c>
    </row>
    <row r="305" spans="1:1" x14ac:dyDescent="0.25">
      <c r="A305" s="2" t="s">
        <v>1197</v>
      </c>
    </row>
    <row r="306" spans="1:1" x14ac:dyDescent="0.25">
      <c r="A306" s="2" t="s">
        <v>1206</v>
      </c>
    </row>
    <row r="307" spans="1:1" x14ac:dyDescent="0.25">
      <c r="A307" s="2" t="s">
        <v>1212</v>
      </c>
    </row>
    <row r="308" spans="1:1" x14ac:dyDescent="0.25">
      <c r="A308" s="2" t="s">
        <v>1215</v>
      </c>
    </row>
    <row r="309" spans="1:1" x14ac:dyDescent="0.25">
      <c r="A309" s="2" t="s">
        <v>1218</v>
      </c>
    </row>
    <row r="310" spans="1:1" x14ac:dyDescent="0.25">
      <c r="A310" s="2" t="s">
        <v>1227</v>
      </c>
    </row>
    <row r="311" spans="1:1" x14ac:dyDescent="0.25">
      <c r="A311" s="2" t="s">
        <v>1236</v>
      </c>
    </row>
    <row r="312" spans="1:1" x14ac:dyDescent="0.25">
      <c r="A312" s="2" t="s">
        <v>1240</v>
      </c>
    </row>
    <row r="313" spans="1:1" x14ac:dyDescent="0.25">
      <c r="A313" s="2" t="s">
        <v>1243</v>
      </c>
    </row>
    <row r="314" spans="1:1" x14ac:dyDescent="0.25">
      <c r="A314" s="2" t="s">
        <v>1268</v>
      </c>
    </row>
    <row r="315" spans="1:1" x14ac:dyDescent="0.25">
      <c r="A315" s="2" t="s">
        <v>1277</v>
      </c>
    </row>
    <row r="316" spans="1:1" x14ac:dyDescent="0.25">
      <c r="A316" s="2" t="s">
        <v>1281</v>
      </c>
    </row>
    <row r="317" spans="1:1" x14ac:dyDescent="0.25">
      <c r="A317" s="2" t="s">
        <v>1299</v>
      </c>
    </row>
    <row r="318" spans="1:1" x14ac:dyDescent="0.25">
      <c r="A318" s="2" t="s">
        <v>1308</v>
      </c>
    </row>
    <row r="319" spans="1:1" x14ac:dyDescent="0.25">
      <c r="A319" s="2" t="s">
        <v>1315</v>
      </c>
    </row>
    <row r="320" spans="1:1" x14ac:dyDescent="0.25">
      <c r="A320" s="2" t="s">
        <v>1318</v>
      </c>
    </row>
    <row r="321" spans="1:1" x14ac:dyDescent="0.25">
      <c r="A321" s="2" t="s">
        <v>1321</v>
      </c>
    </row>
    <row r="322" spans="1:1" x14ac:dyDescent="0.25">
      <c r="A322" s="2" t="s">
        <v>1324</v>
      </c>
    </row>
    <row r="323" spans="1:1" x14ac:dyDescent="0.25">
      <c r="A323" s="2" t="s">
        <v>1364</v>
      </c>
    </row>
    <row r="324" spans="1:1" x14ac:dyDescent="0.25">
      <c r="A324" s="2" t="s">
        <v>1380</v>
      </c>
    </row>
    <row r="325" spans="1:1" x14ac:dyDescent="0.25">
      <c r="A325" s="2" t="s">
        <v>1383</v>
      </c>
    </row>
    <row r="326" spans="1:1" x14ac:dyDescent="0.25">
      <c r="A326" s="2" t="s">
        <v>1397</v>
      </c>
    </row>
    <row r="327" spans="1:1" x14ac:dyDescent="0.25">
      <c r="A327" s="2" t="s">
        <v>1414</v>
      </c>
    </row>
    <row r="328" spans="1:1" x14ac:dyDescent="0.25">
      <c r="A328" s="2" t="s">
        <v>1426</v>
      </c>
    </row>
    <row r="329" spans="1:1" x14ac:dyDescent="0.25">
      <c r="A329" s="2" t="s">
        <v>1443</v>
      </c>
    </row>
    <row r="330" spans="1:1" x14ac:dyDescent="0.25">
      <c r="A330" s="2" t="s">
        <v>1465</v>
      </c>
    </row>
    <row r="331" spans="1:1" x14ac:dyDescent="0.25">
      <c r="A331" s="2" t="s">
        <v>1473</v>
      </c>
    </row>
    <row r="332" spans="1:1" x14ac:dyDescent="0.25">
      <c r="A332" s="2" t="s">
        <v>1505</v>
      </c>
    </row>
    <row r="333" spans="1:1" x14ac:dyDescent="0.25">
      <c r="A333" s="2" t="s">
        <v>1518</v>
      </c>
    </row>
    <row r="334" spans="1:1" x14ac:dyDescent="0.25">
      <c r="A334" s="2" t="s">
        <v>1527</v>
      </c>
    </row>
    <row r="335" spans="1:1" x14ac:dyDescent="0.25">
      <c r="A335" s="2" t="s">
        <v>1537</v>
      </c>
    </row>
    <row r="336" spans="1:1" x14ac:dyDescent="0.25">
      <c r="A336" s="2" t="s">
        <v>1574</v>
      </c>
    </row>
    <row r="337" spans="1:1" x14ac:dyDescent="0.25">
      <c r="A337" s="2" t="s">
        <v>1591</v>
      </c>
    </row>
    <row r="338" spans="1:1" x14ac:dyDescent="0.25">
      <c r="A338" s="2" t="s">
        <v>1597</v>
      </c>
    </row>
    <row r="339" spans="1:1" x14ac:dyDescent="0.25">
      <c r="A339" s="2" t="s">
        <v>1638</v>
      </c>
    </row>
    <row r="340" spans="1:1" x14ac:dyDescent="0.25">
      <c r="A340" s="2" t="s">
        <v>1644</v>
      </c>
    </row>
    <row r="341" spans="1:1" x14ac:dyDescent="0.25">
      <c r="A341" s="2" t="s">
        <v>1654</v>
      </c>
    </row>
    <row r="342" spans="1:1" x14ac:dyDescent="0.25">
      <c r="A342" s="2" t="s">
        <v>1718</v>
      </c>
    </row>
    <row r="343" spans="1:1" x14ac:dyDescent="0.25">
      <c r="A343" s="2" t="s">
        <v>1730</v>
      </c>
    </row>
    <row r="344" spans="1:1" x14ac:dyDescent="0.25">
      <c r="A344" s="2" t="s">
        <v>1752</v>
      </c>
    </row>
    <row r="345" spans="1:1" x14ac:dyDescent="0.25">
      <c r="A345" s="2" t="s">
        <v>1756</v>
      </c>
    </row>
    <row r="346" spans="1:1" x14ac:dyDescent="0.25">
      <c r="A346" s="2" t="s">
        <v>1764</v>
      </c>
    </row>
    <row r="347" spans="1:1" x14ac:dyDescent="0.25">
      <c r="A347" s="2" t="s">
        <v>1771</v>
      </c>
    </row>
    <row r="348" spans="1:1" x14ac:dyDescent="0.25">
      <c r="A348" s="2" t="s">
        <v>1775</v>
      </c>
    </row>
    <row r="349" spans="1:1" x14ac:dyDescent="0.25">
      <c r="A349" s="2" t="s">
        <v>981</v>
      </c>
    </row>
    <row r="350" spans="1:1" x14ac:dyDescent="0.25">
      <c r="A350" s="2" t="s">
        <v>1302</v>
      </c>
    </row>
    <row r="351" spans="1:1" x14ac:dyDescent="0.25">
      <c r="A351" s="2" t="s">
        <v>1531</v>
      </c>
    </row>
    <row r="352" spans="1:1" x14ac:dyDescent="0.25">
      <c r="A352" s="2" t="s">
        <v>1550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0ED0-F9DB-4F7E-9C8B-4386D55D8A75}">
  <dimension ref="A1:C379"/>
  <sheetViews>
    <sheetView topLeftCell="A252" workbookViewId="0">
      <selection activeCell="J276" sqref="J276"/>
    </sheetView>
  </sheetViews>
  <sheetFormatPr defaultRowHeight="15" x14ac:dyDescent="0.25"/>
  <sheetData>
    <row r="1" spans="1:3" ht="45" x14ac:dyDescent="0.25">
      <c r="A1" s="9" t="s">
        <v>1860</v>
      </c>
      <c r="B1" s="9" t="s">
        <v>1861</v>
      </c>
      <c r="C1" s="9" t="s">
        <v>1862</v>
      </c>
    </row>
    <row r="2" spans="1:3" x14ac:dyDescent="0.25">
      <c r="A2" s="10">
        <v>1</v>
      </c>
      <c r="B2" s="11" t="s">
        <v>1863</v>
      </c>
      <c r="C2" s="11" t="s">
        <v>1864</v>
      </c>
    </row>
    <row r="3" spans="1:3" x14ac:dyDescent="0.25">
      <c r="A3" s="10">
        <v>2</v>
      </c>
      <c r="B3" s="11" t="s">
        <v>1865</v>
      </c>
      <c r="C3" s="11" t="s">
        <v>1866</v>
      </c>
    </row>
    <row r="4" spans="1:3" x14ac:dyDescent="0.25">
      <c r="A4" s="10">
        <v>3</v>
      </c>
      <c r="B4" s="11" t="s">
        <v>1867</v>
      </c>
      <c r="C4" s="11" t="s">
        <v>1868</v>
      </c>
    </row>
    <row r="5" spans="1:3" x14ac:dyDescent="0.25">
      <c r="A5" s="10">
        <v>4</v>
      </c>
      <c r="B5" s="11" t="s">
        <v>1869</v>
      </c>
      <c r="C5" s="11" t="s">
        <v>1870</v>
      </c>
    </row>
    <row r="6" spans="1:3" ht="30" x14ac:dyDescent="0.25">
      <c r="A6" s="10">
        <v>5</v>
      </c>
      <c r="B6" s="11" t="s">
        <v>1871</v>
      </c>
      <c r="C6" s="11" t="s">
        <v>1872</v>
      </c>
    </row>
    <row r="7" spans="1:3" ht="30" x14ac:dyDescent="0.25">
      <c r="A7" s="10">
        <v>6</v>
      </c>
      <c r="B7" s="11" t="s">
        <v>1873</v>
      </c>
      <c r="C7" s="11" t="s">
        <v>1874</v>
      </c>
    </row>
    <row r="8" spans="1:3" x14ac:dyDescent="0.25">
      <c r="A8" s="10">
        <v>7</v>
      </c>
      <c r="B8" s="11" t="s">
        <v>1875</v>
      </c>
      <c r="C8" s="11" t="s">
        <v>1876</v>
      </c>
    </row>
    <row r="9" spans="1:3" x14ac:dyDescent="0.25">
      <c r="A9" s="10">
        <v>8</v>
      </c>
      <c r="B9" s="11" t="s">
        <v>1877</v>
      </c>
      <c r="C9" s="11" t="s">
        <v>1878</v>
      </c>
    </row>
    <row r="10" spans="1:3" x14ac:dyDescent="0.25">
      <c r="A10" s="10">
        <v>9</v>
      </c>
      <c r="B10" s="11" t="s">
        <v>1879</v>
      </c>
      <c r="C10" s="11" t="s">
        <v>1880</v>
      </c>
    </row>
    <row r="11" spans="1:3" ht="30" x14ac:dyDescent="0.25">
      <c r="A11" s="10">
        <v>10</v>
      </c>
      <c r="B11" s="11" t="s">
        <v>1881</v>
      </c>
      <c r="C11" s="11" t="s">
        <v>1882</v>
      </c>
    </row>
    <row r="12" spans="1:3" ht="30" x14ac:dyDescent="0.25">
      <c r="A12" s="10">
        <v>11</v>
      </c>
      <c r="B12" s="11" t="s">
        <v>1883</v>
      </c>
      <c r="C12" s="11" t="s">
        <v>1884</v>
      </c>
    </row>
    <row r="13" spans="1:3" ht="30" x14ac:dyDescent="0.25">
      <c r="A13" s="10">
        <v>12</v>
      </c>
      <c r="B13" s="11" t="s">
        <v>1885</v>
      </c>
      <c r="C13" s="11" t="s">
        <v>1886</v>
      </c>
    </row>
    <row r="14" spans="1:3" x14ac:dyDescent="0.25">
      <c r="A14" s="10">
        <v>13</v>
      </c>
      <c r="B14" s="11" t="s">
        <v>1887</v>
      </c>
      <c r="C14" s="11" t="s">
        <v>1888</v>
      </c>
    </row>
    <row r="15" spans="1:3" x14ac:dyDescent="0.25">
      <c r="A15" s="10">
        <v>14</v>
      </c>
      <c r="B15" s="11" t="s">
        <v>1889</v>
      </c>
      <c r="C15" s="11" t="s">
        <v>1890</v>
      </c>
    </row>
    <row r="16" spans="1:3" ht="30" x14ac:dyDescent="0.25">
      <c r="A16" s="10">
        <v>15</v>
      </c>
      <c r="B16" s="11" t="s">
        <v>1891</v>
      </c>
      <c r="C16" s="11" t="s">
        <v>1892</v>
      </c>
    </row>
    <row r="17" spans="1:3" x14ac:dyDescent="0.25">
      <c r="A17" s="10">
        <v>16</v>
      </c>
      <c r="B17" s="11" t="s">
        <v>1893</v>
      </c>
      <c r="C17" s="11" t="s">
        <v>1894</v>
      </c>
    </row>
    <row r="18" spans="1:3" x14ac:dyDescent="0.25">
      <c r="A18" s="10">
        <v>17</v>
      </c>
      <c r="B18" s="11" t="s">
        <v>1895</v>
      </c>
      <c r="C18" s="11" t="s">
        <v>1896</v>
      </c>
    </row>
    <row r="19" spans="1:3" ht="30" x14ac:dyDescent="0.25">
      <c r="A19" s="10">
        <v>18</v>
      </c>
      <c r="B19" s="11" t="s">
        <v>1897</v>
      </c>
      <c r="C19" s="11" t="s">
        <v>1898</v>
      </c>
    </row>
    <row r="20" spans="1:3" ht="30" x14ac:dyDescent="0.25">
      <c r="A20" s="10">
        <v>19</v>
      </c>
      <c r="B20" s="11" t="s">
        <v>1899</v>
      </c>
      <c r="C20" s="11" t="s">
        <v>1900</v>
      </c>
    </row>
    <row r="21" spans="1:3" ht="30" x14ac:dyDescent="0.25">
      <c r="A21" s="10">
        <v>20</v>
      </c>
      <c r="B21" s="11" t="s">
        <v>1901</v>
      </c>
      <c r="C21" s="11" t="s">
        <v>1902</v>
      </c>
    </row>
    <row r="22" spans="1:3" x14ac:dyDescent="0.25">
      <c r="A22" s="10">
        <v>21</v>
      </c>
      <c r="B22" s="11" t="s">
        <v>1903</v>
      </c>
      <c r="C22" s="11" t="s">
        <v>1904</v>
      </c>
    </row>
    <row r="23" spans="1:3" ht="30" x14ac:dyDescent="0.25">
      <c r="A23" s="10">
        <v>22</v>
      </c>
      <c r="B23" s="11" t="s">
        <v>1905</v>
      </c>
      <c r="C23" s="11" t="s">
        <v>1906</v>
      </c>
    </row>
    <row r="24" spans="1:3" x14ac:dyDescent="0.25">
      <c r="A24" s="10">
        <v>23</v>
      </c>
      <c r="B24" s="11" t="s">
        <v>1907</v>
      </c>
      <c r="C24" s="11" t="s">
        <v>1908</v>
      </c>
    </row>
    <row r="25" spans="1:3" x14ac:dyDescent="0.25">
      <c r="A25" s="10">
        <v>24</v>
      </c>
      <c r="B25" s="11" t="s">
        <v>1909</v>
      </c>
      <c r="C25" s="11" t="s">
        <v>1910</v>
      </c>
    </row>
    <row r="26" spans="1:3" x14ac:dyDescent="0.25">
      <c r="A26" s="10">
        <v>25</v>
      </c>
      <c r="B26" s="11" t="s">
        <v>1911</v>
      </c>
      <c r="C26" s="11" t="s">
        <v>1912</v>
      </c>
    </row>
    <row r="27" spans="1:3" x14ac:dyDescent="0.25">
      <c r="A27" s="10">
        <v>26</v>
      </c>
      <c r="B27" s="11" t="s">
        <v>1913</v>
      </c>
      <c r="C27" s="11" t="s">
        <v>1914</v>
      </c>
    </row>
    <row r="28" spans="1:3" x14ac:dyDescent="0.25">
      <c r="A28" s="10">
        <v>27</v>
      </c>
      <c r="B28" s="11" t="s">
        <v>1915</v>
      </c>
      <c r="C28" s="11" t="s">
        <v>1916</v>
      </c>
    </row>
    <row r="29" spans="1:3" x14ac:dyDescent="0.25">
      <c r="A29" s="10">
        <v>28</v>
      </c>
      <c r="B29" s="11" t="s">
        <v>1917</v>
      </c>
      <c r="C29" s="11" t="s">
        <v>1918</v>
      </c>
    </row>
    <row r="30" spans="1:3" x14ac:dyDescent="0.25">
      <c r="A30" s="10">
        <v>29</v>
      </c>
      <c r="B30" s="11" t="s">
        <v>1919</v>
      </c>
      <c r="C30" s="11" t="s">
        <v>1920</v>
      </c>
    </row>
    <row r="31" spans="1:3" x14ac:dyDescent="0.25">
      <c r="A31" s="10">
        <v>30</v>
      </c>
      <c r="B31" s="11" t="s">
        <v>1921</v>
      </c>
      <c r="C31" s="11" t="s">
        <v>1922</v>
      </c>
    </row>
    <row r="32" spans="1:3" x14ac:dyDescent="0.25">
      <c r="A32" s="10">
        <v>31</v>
      </c>
      <c r="B32" s="11" t="s">
        <v>1923</v>
      </c>
      <c r="C32" s="11" t="s">
        <v>1924</v>
      </c>
    </row>
    <row r="33" spans="1:3" ht="30" x14ac:dyDescent="0.25">
      <c r="A33" s="10">
        <v>32</v>
      </c>
      <c r="B33" s="11" t="s">
        <v>1925</v>
      </c>
      <c r="C33" s="11" t="s">
        <v>1926</v>
      </c>
    </row>
    <row r="34" spans="1:3" ht="30" x14ac:dyDescent="0.25">
      <c r="A34" s="10">
        <v>33</v>
      </c>
      <c r="B34" s="11" t="s">
        <v>1927</v>
      </c>
      <c r="C34" s="11" t="s">
        <v>1928</v>
      </c>
    </row>
    <row r="35" spans="1:3" ht="30" x14ac:dyDescent="0.25">
      <c r="A35" s="10">
        <v>34</v>
      </c>
      <c r="B35" s="11" t="s">
        <v>1929</v>
      </c>
      <c r="C35" s="11" t="s">
        <v>1930</v>
      </c>
    </row>
    <row r="36" spans="1:3" ht="30" x14ac:dyDescent="0.25">
      <c r="A36" s="10">
        <v>35</v>
      </c>
      <c r="B36" s="11" t="s">
        <v>1931</v>
      </c>
      <c r="C36" s="11" t="s">
        <v>1932</v>
      </c>
    </row>
    <row r="37" spans="1:3" ht="30" x14ac:dyDescent="0.25">
      <c r="A37" s="10">
        <v>36</v>
      </c>
      <c r="B37" s="11" t="s">
        <v>1933</v>
      </c>
      <c r="C37" s="11" t="s">
        <v>1934</v>
      </c>
    </row>
    <row r="38" spans="1:3" x14ac:dyDescent="0.25">
      <c r="A38" s="10">
        <v>37</v>
      </c>
      <c r="B38" s="11" t="s">
        <v>1935</v>
      </c>
      <c r="C38" s="11" t="s">
        <v>1936</v>
      </c>
    </row>
    <row r="39" spans="1:3" x14ac:dyDescent="0.25">
      <c r="A39" s="10">
        <v>38</v>
      </c>
      <c r="B39" s="11" t="s">
        <v>1937</v>
      </c>
      <c r="C39" s="11" t="s">
        <v>1938</v>
      </c>
    </row>
    <row r="40" spans="1:3" x14ac:dyDescent="0.25">
      <c r="A40" s="10">
        <v>39</v>
      </c>
      <c r="B40" s="11" t="s">
        <v>1939</v>
      </c>
      <c r="C40" s="11" t="s">
        <v>1940</v>
      </c>
    </row>
    <row r="41" spans="1:3" ht="30" x14ac:dyDescent="0.25">
      <c r="A41" s="10">
        <v>40</v>
      </c>
      <c r="B41" s="11" t="s">
        <v>1941</v>
      </c>
      <c r="C41" s="11" t="s">
        <v>1942</v>
      </c>
    </row>
    <row r="42" spans="1:3" x14ac:dyDescent="0.25">
      <c r="A42" s="10">
        <v>41</v>
      </c>
      <c r="B42" s="11" t="s">
        <v>1943</v>
      </c>
      <c r="C42" s="11" t="s">
        <v>1944</v>
      </c>
    </row>
    <row r="43" spans="1:3" ht="30" x14ac:dyDescent="0.25">
      <c r="A43" s="10">
        <v>42</v>
      </c>
      <c r="B43" s="11" t="s">
        <v>1945</v>
      </c>
      <c r="C43" s="11" t="s">
        <v>1946</v>
      </c>
    </row>
    <row r="44" spans="1:3" x14ac:dyDescent="0.25">
      <c r="A44" s="10">
        <v>43</v>
      </c>
      <c r="B44" s="11" t="s">
        <v>1947</v>
      </c>
      <c r="C44" s="11" t="s">
        <v>1948</v>
      </c>
    </row>
    <row r="45" spans="1:3" ht="45" x14ac:dyDescent="0.25">
      <c r="A45" s="9" t="s">
        <v>1860</v>
      </c>
      <c r="B45" s="9" t="s">
        <v>1861</v>
      </c>
      <c r="C45" s="9" t="s">
        <v>1862</v>
      </c>
    </row>
    <row r="46" spans="1:3" x14ac:dyDescent="0.25">
      <c r="A46" s="10">
        <v>87</v>
      </c>
      <c r="B46" s="11" t="s">
        <v>1949</v>
      </c>
      <c r="C46" s="11" t="s">
        <v>1950</v>
      </c>
    </row>
    <row r="47" spans="1:3" x14ac:dyDescent="0.25">
      <c r="A47" s="10">
        <v>88</v>
      </c>
      <c r="B47" s="11" t="s">
        <v>1951</v>
      </c>
      <c r="C47" s="11" t="s">
        <v>1952</v>
      </c>
    </row>
    <row r="48" spans="1:3" x14ac:dyDescent="0.25">
      <c r="A48" s="10">
        <v>89</v>
      </c>
      <c r="B48" s="11" t="s">
        <v>1953</v>
      </c>
      <c r="C48" s="11" t="s">
        <v>1954</v>
      </c>
    </row>
    <row r="49" spans="1:3" x14ac:dyDescent="0.25">
      <c r="A49" s="10">
        <v>90</v>
      </c>
      <c r="B49" s="11" t="s">
        <v>1955</v>
      </c>
      <c r="C49" s="11" t="s">
        <v>1956</v>
      </c>
    </row>
    <row r="50" spans="1:3" x14ac:dyDescent="0.25">
      <c r="A50" s="10">
        <v>91</v>
      </c>
      <c r="B50" s="11" t="s">
        <v>1957</v>
      </c>
      <c r="C50" s="11" t="s">
        <v>1958</v>
      </c>
    </row>
    <row r="51" spans="1:3" x14ac:dyDescent="0.25">
      <c r="A51" s="10">
        <v>92</v>
      </c>
      <c r="B51" s="11" t="s">
        <v>1959</v>
      </c>
      <c r="C51" s="11" t="s">
        <v>1960</v>
      </c>
    </row>
    <row r="52" spans="1:3" x14ac:dyDescent="0.25">
      <c r="A52" s="10">
        <v>93</v>
      </c>
      <c r="B52" s="11" t="s">
        <v>1961</v>
      </c>
      <c r="C52" s="11" t="s">
        <v>1962</v>
      </c>
    </row>
    <row r="53" spans="1:3" x14ac:dyDescent="0.25">
      <c r="A53" s="10">
        <v>94</v>
      </c>
      <c r="B53" s="11" t="s">
        <v>1963</v>
      </c>
      <c r="C53" s="11" t="s">
        <v>1964</v>
      </c>
    </row>
    <row r="54" spans="1:3" x14ac:dyDescent="0.25">
      <c r="A54" s="10">
        <v>95</v>
      </c>
      <c r="B54" s="11" t="s">
        <v>1965</v>
      </c>
      <c r="C54" s="11" t="s">
        <v>1966</v>
      </c>
    </row>
    <row r="55" spans="1:3" x14ac:dyDescent="0.25">
      <c r="A55" s="10">
        <v>96</v>
      </c>
      <c r="B55" s="11" t="s">
        <v>1967</v>
      </c>
      <c r="C55" s="11" t="s">
        <v>1968</v>
      </c>
    </row>
    <row r="56" spans="1:3" x14ac:dyDescent="0.25">
      <c r="A56" s="10">
        <v>97</v>
      </c>
      <c r="B56" s="11" t="s">
        <v>1969</v>
      </c>
      <c r="C56" s="11" t="s">
        <v>1970</v>
      </c>
    </row>
    <row r="57" spans="1:3" x14ac:dyDescent="0.25">
      <c r="A57" s="10">
        <v>98</v>
      </c>
      <c r="B57" s="11" t="s">
        <v>1971</v>
      </c>
      <c r="C57" s="11" t="s">
        <v>1972</v>
      </c>
    </row>
    <row r="58" spans="1:3" x14ac:dyDescent="0.25">
      <c r="A58" s="10">
        <v>99</v>
      </c>
      <c r="B58" s="11" t="s">
        <v>1973</v>
      </c>
      <c r="C58" s="11" t="s">
        <v>1974</v>
      </c>
    </row>
    <row r="59" spans="1:3" x14ac:dyDescent="0.25">
      <c r="A59" s="10">
        <v>100</v>
      </c>
      <c r="B59" s="11" t="s">
        <v>1975</v>
      </c>
      <c r="C59" s="11" t="s">
        <v>1976</v>
      </c>
    </row>
    <row r="60" spans="1:3" x14ac:dyDescent="0.25">
      <c r="A60" s="10">
        <v>101</v>
      </c>
      <c r="B60" s="11" t="s">
        <v>1977</v>
      </c>
      <c r="C60" s="11" t="s">
        <v>1978</v>
      </c>
    </row>
    <row r="61" spans="1:3" x14ac:dyDescent="0.25">
      <c r="A61" s="10">
        <v>102</v>
      </c>
      <c r="B61" s="11" t="s">
        <v>1979</v>
      </c>
      <c r="C61" s="11" t="s">
        <v>1980</v>
      </c>
    </row>
    <row r="62" spans="1:3" x14ac:dyDescent="0.25">
      <c r="A62" s="10">
        <v>103</v>
      </c>
      <c r="B62" s="11" t="s">
        <v>1981</v>
      </c>
      <c r="C62" s="11" t="s">
        <v>1982</v>
      </c>
    </row>
    <row r="63" spans="1:3" x14ac:dyDescent="0.25">
      <c r="A63" s="10">
        <v>104</v>
      </c>
      <c r="B63" s="11" t="s">
        <v>1983</v>
      </c>
      <c r="C63" s="11" t="s">
        <v>1984</v>
      </c>
    </row>
    <row r="64" spans="1:3" x14ac:dyDescent="0.25">
      <c r="A64" s="10">
        <v>105</v>
      </c>
      <c r="B64" s="11" t="s">
        <v>1985</v>
      </c>
      <c r="C64" s="11" t="s">
        <v>1986</v>
      </c>
    </row>
    <row r="65" spans="1:3" x14ac:dyDescent="0.25">
      <c r="A65" s="10">
        <v>106</v>
      </c>
      <c r="B65" s="11" t="s">
        <v>1987</v>
      </c>
      <c r="C65" s="11" t="s">
        <v>1988</v>
      </c>
    </row>
    <row r="66" spans="1:3" x14ac:dyDescent="0.25">
      <c r="A66" s="10">
        <v>107</v>
      </c>
      <c r="B66" s="11" t="s">
        <v>1989</v>
      </c>
      <c r="C66" s="11" t="s">
        <v>1990</v>
      </c>
    </row>
    <row r="67" spans="1:3" x14ac:dyDescent="0.25">
      <c r="A67" s="10">
        <v>108</v>
      </c>
      <c r="B67" s="11" t="s">
        <v>1991</v>
      </c>
      <c r="C67" s="11" t="s">
        <v>1992</v>
      </c>
    </row>
    <row r="68" spans="1:3" x14ac:dyDescent="0.25">
      <c r="A68" s="10">
        <v>109</v>
      </c>
      <c r="B68" s="11" t="s">
        <v>1993</v>
      </c>
      <c r="C68" s="11" t="s">
        <v>1994</v>
      </c>
    </row>
    <row r="69" spans="1:3" x14ac:dyDescent="0.25">
      <c r="A69" s="10">
        <v>110</v>
      </c>
      <c r="B69" s="11" t="s">
        <v>1995</v>
      </c>
      <c r="C69" s="11" t="s">
        <v>1996</v>
      </c>
    </row>
    <row r="70" spans="1:3" x14ac:dyDescent="0.25">
      <c r="A70" s="10">
        <v>111</v>
      </c>
      <c r="B70" s="11" t="s">
        <v>1997</v>
      </c>
      <c r="C70" s="11" t="s">
        <v>1998</v>
      </c>
    </row>
    <row r="71" spans="1:3" x14ac:dyDescent="0.25">
      <c r="A71" s="10">
        <v>112</v>
      </c>
      <c r="B71" s="11" t="s">
        <v>1999</v>
      </c>
      <c r="C71" s="11" t="s">
        <v>2000</v>
      </c>
    </row>
    <row r="72" spans="1:3" x14ac:dyDescent="0.25">
      <c r="A72" s="10">
        <v>113</v>
      </c>
      <c r="B72" s="11" t="s">
        <v>2001</v>
      </c>
      <c r="C72" s="11" t="s">
        <v>2002</v>
      </c>
    </row>
    <row r="73" spans="1:3" x14ac:dyDescent="0.25">
      <c r="A73" s="10">
        <v>114</v>
      </c>
      <c r="B73" s="11" t="s">
        <v>2003</v>
      </c>
      <c r="C73" s="11" t="s">
        <v>2004</v>
      </c>
    </row>
    <row r="74" spans="1:3" x14ac:dyDescent="0.25">
      <c r="A74" s="10">
        <v>115</v>
      </c>
      <c r="B74" s="11" t="s">
        <v>2005</v>
      </c>
      <c r="C74" s="11" t="s">
        <v>2006</v>
      </c>
    </row>
    <row r="75" spans="1:3" x14ac:dyDescent="0.25">
      <c r="A75" s="10">
        <v>116</v>
      </c>
      <c r="B75" s="11" t="s">
        <v>2007</v>
      </c>
      <c r="C75" s="11" t="s">
        <v>2008</v>
      </c>
    </row>
    <row r="76" spans="1:3" x14ac:dyDescent="0.25">
      <c r="A76" s="10">
        <v>117</v>
      </c>
      <c r="B76" s="11" t="s">
        <v>2009</v>
      </c>
      <c r="C76" s="11" t="s">
        <v>2010</v>
      </c>
    </row>
    <row r="77" spans="1:3" x14ac:dyDescent="0.25">
      <c r="A77" s="10">
        <v>118</v>
      </c>
      <c r="B77" s="11" t="s">
        <v>2011</v>
      </c>
      <c r="C77" s="11" t="s">
        <v>2012</v>
      </c>
    </row>
    <row r="78" spans="1:3" x14ac:dyDescent="0.25">
      <c r="A78" s="10">
        <v>119</v>
      </c>
      <c r="B78" s="11" t="s">
        <v>2013</v>
      </c>
      <c r="C78" s="11" t="s">
        <v>2014</v>
      </c>
    </row>
    <row r="79" spans="1:3" x14ac:dyDescent="0.25">
      <c r="A79" s="10">
        <v>120</v>
      </c>
      <c r="B79" s="11" t="s">
        <v>2015</v>
      </c>
      <c r="C79" s="11" t="s">
        <v>2016</v>
      </c>
    </row>
    <row r="80" spans="1:3" x14ac:dyDescent="0.25">
      <c r="A80" s="10">
        <v>121</v>
      </c>
      <c r="B80" s="11" t="s">
        <v>2017</v>
      </c>
      <c r="C80" s="11" t="s">
        <v>2018</v>
      </c>
    </row>
    <row r="81" spans="1:3" x14ac:dyDescent="0.25">
      <c r="A81" s="10">
        <v>122</v>
      </c>
      <c r="B81" s="11" t="s">
        <v>2019</v>
      </c>
      <c r="C81" s="11" t="s">
        <v>2020</v>
      </c>
    </row>
    <row r="82" spans="1:3" x14ac:dyDescent="0.25">
      <c r="A82" s="10">
        <v>123</v>
      </c>
      <c r="B82" s="11" t="s">
        <v>2021</v>
      </c>
      <c r="C82" s="11" t="s">
        <v>2022</v>
      </c>
    </row>
    <row r="83" spans="1:3" x14ac:dyDescent="0.25">
      <c r="A83" s="10">
        <v>124</v>
      </c>
      <c r="B83" s="11" t="s">
        <v>2023</v>
      </c>
      <c r="C83" s="11" t="s">
        <v>2024</v>
      </c>
    </row>
    <row r="84" spans="1:3" ht="30" x14ac:dyDescent="0.25">
      <c r="A84" s="10">
        <v>125</v>
      </c>
      <c r="B84" s="11" t="s">
        <v>2025</v>
      </c>
      <c r="C84" s="11" t="s">
        <v>2026</v>
      </c>
    </row>
    <row r="85" spans="1:3" x14ac:dyDescent="0.25">
      <c r="A85" s="10">
        <v>126</v>
      </c>
      <c r="B85" s="11" t="s">
        <v>2027</v>
      </c>
      <c r="C85" s="11" t="s">
        <v>2028</v>
      </c>
    </row>
    <row r="86" spans="1:3" x14ac:dyDescent="0.25">
      <c r="A86" s="10">
        <v>127</v>
      </c>
      <c r="B86" s="11" t="s">
        <v>2029</v>
      </c>
      <c r="C86" s="11" t="s">
        <v>2030</v>
      </c>
    </row>
    <row r="87" spans="1:3" x14ac:dyDescent="0.25">
      <c r="A87" s="10">
        <v>128</v>
      </c>
      <c r="B87" s="11" t="s">
        <v>2031</v>
      </c>
      <c r="C87" s="11" t="s">
        <v>2032</v>
      </c>
    </row>
    <row r="88" spans="1:3" x14ac:dyDescent="0.25">
      <c r="A88" s="10">
        <v>129</v>
      </c>
      <c r="B88" s="11" t="s">
        <v>2033</v>
      </c>
      <c r="C88" s="11" t="s">
        <v>2034</v>
      </c>
    </row>
    <row r="89" spans="1:3" x14ac:dyDescent="0.25">
      <c r="A89" s="10">
        <v>130</v>
      </c>
      <c r="B89" s="11" t="s">
        <v>2035</v>
      </c>
      <c r="C89" s="11" t="s">
        <v>2036</v>
      </c>
    </row>
    <row r="90" spans="1:3" ht="30" x14ac:dyDescent="0.25">
      <c r="A90" s="10">
        <v>131</v>
      </c>
      <c r="B90" s="11" t="s">
        <v>2037</v>
      </c>
      <c r="C90" s="11" t="s">
        <v>2038</v>
      </c>
    </row>
    <row r="91" spans="1:3" ht="45" x14ac:dyDescent="0.25">
      <c r="A91" s="9" t="s">
        <v>1860</v>
      </c>
      <c r="B91" s="9" t="s">
        <v>1861</v>
      </c>
      <c r="C91" s="9" t="s">
        <v>1862</v>
      </c>
    </row>
    <row r="92" spans="1:3" x14ac:dyDescent="0.25">
      <c r="A92" s="10">
        <v>177</v>
      </c>
      <c r="B92" s="11" t="s">
        <v>2039</v>
      </c>
      <c r="C92" s="11" t="s">
        <v>2040</v>
      </c>
    </row>
    <row r="93" spans="1:3" x14ac:dyDescent="0.25">
      <c r="A93" s="10">
        <v>178</v>
      </c>
      <c r="B93" s="11" t="s">
        <v>2041</v>
      </c>
      <c r="C93" s="11" t="s">
        <v>2042</v>
      </c>
    </row>
    <row r="94" spans="1:3" x14ac:dyDescent="0.25">
      <c r="A94" s="10">
        <v>179</v>
      </c>
      <c r="B94" s="11" t="s">
        <v>2043</v>
      </c>
      <c r="C94" s="11" t="s">
        <v>2044</v>
      </c>
    </row>
    <row r="95" spans="1:3" x14ac:dyDescent="0.25">
      <c r="A95" s="10">
        <v>180</v>
      </c>
      <c r="B95" s="11" t="s">
        <v>2045</v>
      </c>
      <c r="C95" s="11" t="s">
        <v>2046</v>
      </c>
    </row>
    <row r="96" spans="1:3" x14ac:dyDescent="0.25">
      <c r="A96" s="10">
        <v>181</v>
      </c>
      <c r="B96" s="11" t="s">
        <v>2047</v>
      </c>
      <c r="C96" s="11" t="s">
        <v>2048</v>
      </c>
    </row>
    <row r="97" spans="1:3" x14ac:dyDescent="0.25">
      <c r="A97" s="10">
        <v>182</v>
      </c>
      <c r="B97" s="11" t="s">
        <v>2049</v>
      </c>
      <c r="C97" s="11" t="s">
        <v>2050</v>
      </c>
    </row>
    <row r="98" spans="1:3" x14ac:dyDescent="0.25">
      <c r="A98" s="10">
        <v>183</v>
      </c>
      <c r="B98" s="11" t="s">
        <v>2051</v>
      </c>
      <c r="C98" s="11" t="s">
        <v>2052</v>
      </c>
    </row>
    <row r="99" spans="1:3" x14ac:dyDescent="0.25">
      <c r="A99" s="10">
        <v>184</v>
      </c>
      <c r="B99" s="11" t="s">
        <v>2053</v>
      </c>
      <c r="C99" s="11" t="s">
        <v>2054</v>
      </c>
    </row>
    <row r="100" spans="1:3" ht="30" x14ac:dyDescent="0.25">
      <c r="A100" s="10">
        <v>185</v>
      </c>
      <c r="B100" s="11" t="s">
        <v>2055</v>
      </c>
      <c r="C100" s="11" t="s">
        <v>2056</v>
      </c>
    </row>
    <row r="101" spans="1:3" ht="30" x14ac:dyDescent="0.25">
      <c r="A101" s="10">
        <v>186</v>
      </c>
      <c r="B101" s="11" t="s">
        <v>2057</v>
      </c>
      <c r="C101" s="11" t="s">
        <v>2058</v>
      </c>
    </row>
    <row r="102" spans="1:3" ht="30" x14ac:dyDescent="0.25">
      <c r="A102" s="10">
        <v>187</v>
      </c>
      <c r="B102" s="11" t="s">
        <v>2059</v>
      </c>
      <c r="C102" s="11" t="s">
        <v>2060</v>
      </c>
    </row>
    <row r="103" spans="1:3" x14ac:dyDescent="0.25">
      <c r="A103" s="10">
        <v>188</v>
      </c>
      <c r="B103" s="11" t="s">
        <v>2061</v>
      </c>
      <c r="C103" s="11" t="s">
        <v>2062</v>
      </c>
    </row>
    <row r="104" spans="1:3" x14ac:dyDescent="0.25">
      <c r="A104" s="10">
        <v>189</v>
      </c>
      <c r="B104" s="11" t="s">
        <v>2063</v>
      </c>
      <c r="C104" s="11" t="s">
        <v>2064</v>
      </c>
    </row>
    <row r="105" spans="1:3" x14ac:dyDescent="0.25">
      <c r="A105" s="10">
        <v>190</v>
      </c>
      <c r="B105" s="11" t="s">
        <v>2065</v>
      </c>
      <c r="C105" s="11" t="s">
        <v>2066</v>
      </c>
    </row>
    <row r="106" spans="1:3" x14ac:dyDescent="0.25">
      <c r="A106" s="10">
        <v>191</v>
      </c>
      <c r="B106" s="11" t="s">
        <v>2067</v>
      </c>
      <c r="C106" s="11" t="s">
        <v>2068</v>
      </c>
    </row>
    <row r="107" spans="1:3" ht="30" x14ac:dyDescent="0.25">
      <c r="A107" s="10">
        <v>192</v>
      </c>
      <c r="B107" s="11" t="s">
        <v>2069</v>
      </c>
      <c r="C107" s="11" t="s">
        <v>2070</v>
      </c>
    </row>
    <row r="108" spans="1:3" ht="30" x14ac:dyDescent="0.25">
      <c r="A108" s="10">
        <v>193</v>
      </c>
      <c r="B108" s="11" t="s">
        <v>2071</v>
      </c>
      <c r="C108" s="11" t="s">
        <v>2072</v>
      </c>
    </row>
    <row r="109" spans="1:3" ht="30" x14ac:dyDescent="0.25">
      <c r="A109" s="10">
        <v>194</v>
      </c>
      <c r="B109" s="11" t="s">
        <v>2073</v>
      </c>
      <c r="C109" s="11" t="s">
        <v>2074</v>
      </c>
    </row>
    <row r="110" spans="1:3" ht="30" x14ac:dyDescent="0.25">
      <c r="A110" s="10">
        <v>195</v>
      </c>
      <c r="B110" s="11" t="s">
        <v>2075</v>
      </c>
      <c r="C110" s="11" t="s">
        <v>2076</v>
      </c>
    </row>
    <row r="111" spans="1:3" x14ac:dyDescent="0.25">
      <c r="A111" s="10">
        <v>196</v>
      </c>
      <c r="B111" s="11" t="s">
        <v>2077</v>
      </c>
      <c r="C111" s="11" t="s">
        <v>2078</v>
      </c>
    </row>
    <row r="112" spans="1:3" x14ac:dyDescent="0.25">
      <c r="A112" s="10">
        <v>197</v>
      </c>
      <c r="B112" s="11" t="s">
        <v>2079</v>
      </c>
      <c r="C112" s="11" t="s">
        <v>2080</v>
      </c>
    </row>
    <row r="113" spans="1:3" x14ac:dyDescent="0.25">
      <c r="A113" s="10">
        <v>198</v>
      </c>
      <c r="B113" s="11" t="s">
        <v>2081</v>
      </c>
      <c r="C113" s="11" t="s">
        <v>2082</v>
      </c>
    </row>
    <row r="114" spans="1:3" ht="30" x14ac:dyDescent="0.25">
      <c r="A114" s="10">
        <v>199</v>
      </c>
      <c r="B114" s="11" t="s">
        <v>2083</v>
      </c>
      <c r="C114" s="11" t="s">
        <v>2084</v>
      </c>
    </row>
    <row r="115" spans="1:3" x14ac:dyDescent="0.25">
      <c r="A115" s="10">
        <v>200</v>
      </c>
      <c r="B115" s="11" t="s">
        <v>2085</v>
      </c>
      <c r="C115" s="11" t="s">
        <v>2086</v>
      </c>
    </row>
    <row r="116" spans="1:3" ht="30" x14ac:dyDescent="0.25">
      <c r="A116" s="10">
        <v>201</v>
      </c>
      <c r="B116" s="11" t="s">
        <v>2087</v>
      </c>
      <c r="C116" s="11" t="s">
        <v>2088</v>
      </c>
    </row>
    <row r="117" spans="1:3" ht="30" x14ac:dyDescent="0.25">
      <c r="A117" s="10">
        <v>202</v>
      </c>
      <c r="B117" s="11" t="s">
        <v>2089</v>
      </c>
      <c r="C117" s="11" t="s">
        <v>2090</v>
      </c>
    </row>
    <row r="118" spans="1:3" x14ac:dyDescent="0.25">
      <c r="A118" s="10">
        <v>203</v>
      </c>
      <c r="B118" s="11" t="s">
        <v>2091</v>
      </c>
      <c r="C118" s="11" t="s">
        <v>2092</v>
      </c>
    </row>
    <row r="119" spans="1:3" x14ac:dyDescent="0.25">
      <c r="A119" s="10">
        <v>204</v>
      </c>
      <c r="B119" s="11" t="s">
        <v>2093</v>
      </c>
      <c r="C119" s="11" t="s">
        <v>2094</v>
      </c>
    </row>
    <row r="120" spans="1:3" x14ac:dyDescent="0.25">
      <c r="A120" s="10">
        <v>205</v>
      </c>
      <c r="B120" s="11" t="s">
        <v>2095</v>
      </c>
      <c r="C120" s="11" t="s">
        <v>2096</v>
      </c>
    </row>
    <row r="121" spans="1:3" x14ac:dyDescent="0.25">
      <c r="A121" s="10">
        <v>206</v>
      </c>
      <c r="B121" s="11" t="s">
        <v>2097</v>
      </c>
      <c r="C121" s="11" t="s">
        <v>2098</v>
      </c>
    </row>
    <row r="122" spans="1:3" x14ac:dyDescent="0.25">
      <c r="A122" s="10">
        <v>207</v>
      </c>
      <c r="B122" s="11" t="s">
        <v>2099</v>
      </c>
      <c r="C122" s="11" t="s">
        <v>2100</v>
      </c>
    </row>
    <row r="123" spans="1:3" x14ac:dyDescent="0.25">
      <c r="A123" s="10">
        <v>208</v>
      </c>
      <c r="B123" s="11" t="s">
        <v>2101</v>
      </c>
      <c r="C123" s="11" t="s">
        <v>2102</v>
      </c>
    </row>
    <row r="124" spans="1:3" x14ac:dyDescent="0.25">
      <c r="A124" s="10">
        <v>209</v>
      </c>
      <c r="B124" s="11" t="s">
        <v>2103</v>
      </c>
      <c r="C124" s="11" t="s">
        <v>2104</v>
      </c>
    </row>
    <row r="125" spans="1:3" x14ac:dyDescent="0.25">
      <c r="A125" s="10">
        <v>210</v>
      </c>
      <c r="B125" s="11" t="s">
        <v>2105</v>
      </c>
      <c r="C125" s="11" t="s">
        <v>2106</v>
      </c>
    </row>
    <row r="126" spans="1:3" ht="30" x14ac:dyDescent="0.25">
      <c r="A126" s="10">
        <v>211</v>
      </c>
      <c r="B126" s="11" t="s">
        <v>2107</v>
      </c>
      <c r="C126" s="11" t="s">
        <v>2108</v>
      </c>
    </row>
    <row r="127" spans="1:3" ht="30" x14ac:dyDescent="0.25">
      <c r="A127" s="10">
        <v>212</v>
      </c>
      <c r="B127" s="11" t="s">
        <v>2109</v>
      </c>
      <c r="C127" s="11" t="s">
        <v>2110</v>
      </c>
    </row>
    <row r="128" spans="1:3" x14ac:dyDescent="0.25">
      <c r="A128" s="10">
        <v>213</v>
      </c>
      <c r="B128" s="11" t="s">
        <v>2111</v>
      </c>
      <c r="C128" s="11" t="s">
        <v>2112</v>
      </c>
    </row>
    <row r="129" spans="1:3" x14ac:dyDescent="0.25">
      <c r="A129" s="10">
        <v>214</v>
      </c>
      <c r="B129" s="11" t="s">
        <v>2113</v>
      </c>
      <c r="C129" s="11" t="s">
        <v>2114</v>
      </c>
    </row>
    <row r="130" spans="1:3" x14ac:dyDescent="0.25">
      <c r="A130" s="10">
        <v>215</v>
      </c>
      <c r="B130" s="11" t="s">
        <v>2115</v>
      </c>
      <c r="C130" s="11" t="s">
        <v>2116</v>
      </c>
    </row>
    <row r="131" spans="1:3" x14ac:dyDescent="0.25">
      <c r="A131" s="10">
        <v>216</v>
      </c>
      <c r="B131" s="11" t="s">
        <v>2117</v>
      </c>
      <c r="C131" s="11" t="s">
        <v>2118</v>
      </c>
    </row>
    <row r="132" spans="1:3" x14ac:dyDescent="0.25">
      <c r="A132" s="10">
        <v>217</v>
      </c>
      <c r="B132" s="11" t="s">
        <v>2119</v>
      </c>
      <c r="C132" s="11" t="s">
        <v>2120</v>
      </c>
    </row>
    <row r="133" spans="1:3" ht="30" x14ac:dyDescent="0.25">
      <c r="A133" s="10">
        <v>218</v>
      </c>
      <c r="B133" s="11" t="s">
        <v>2121</v>
      </c>
      <c r="C133" s="11" t="s">
        <v>2122</v>
      </c>
    </row>
    <row r="134" spans="1:3" x14ac:dyDescent="0.25">
      <c r="A134" s="10">
        <v>219</v>
      </c>
      <c r="B134" s="11" t="s">
        <v>2123</v>
      </c>
      <c r="C134" s="11" t="s">
        <v>2124</v>
      </c>
    </row>
    <row r="135" spans="1:3" x14ac:dyDescent="0.25">
      <c r="A135" s="10">
        <v>220</v>
      </c>
      <c r="B135" s="11" t="s">
        <v>2125</v>
      </c>
      <c r="C135" s="11" t="s">
        <v>2126</v>
      </c>
    </row>
    <row r="136" spans="1:3" x14ac:dyDescent="0.25">
      <c r="A136" s="10">
        <v>221</v>
      </c>
      <c r="B136" s="11" t="s">
        <v>2127</v>
      </c>
      <c r="C136" s="11" t="s">
        <v>2128</v>
      </c>
    </row>
    <row r="137" spans="1:3" ht="45" x14ac:dyDescent="0.25">
      <c r="A137" s="9" t="s">
        <v>1860</v>
      </c>
      <c r="B137" s="9" t="s">
        <v>1861</v>
      </c>
      <c r="C137" s="9" t="s">
        <v>1862</v>
      </c>
    </row>
    <row r="138" spans="1:3" ht="30" x14ac:dyDescent="0.25">
      <c r="A138" s="10">
        <v>267</v>
      </c>
      <c r="B138" s="11" t="s">
        <v>2129</v>
      </c>
      <c r="C138" s="11" t="s">
        <v>2130</v>
      </c>
    </row>
    <row r="139" spans="1:3" ht="30" x14ac:dyDescent="0.25">
      <c r="A139" s="10">
        <v>268</v>
      </c>
      <c r="B139" s="11" t="s">
        <v>2131</v>
      </c>
      <c r="C139" s="11" t="s">
        <v>2132</v>
      </c>
    </row>
    <row r="140" spans="1:3" x14ac:dyDescent="0.25">
      <c r="A140" s="10">
        <v>269</v>
      </c>
      <c r="B140" s="11" t="s">
        <v>2133</v>
      </c>
      <c r="C140" s="11" t="s">
        <v>2134</v>
      </c>
    </row>
    <row r="141" spans="1:3" ht="30" x14ac:dyDescent="0.25">
      <c r="A141" s="10">
        <v>270</v>
      </c>
      <c r="B141" s="11" t="s">
        <v>2135</v>
      </c>
      <c r="C141" s="11" t="s">
        <v>2136</v>
      </c>
    </row>
    <row r="142" spans="1:3" ht="30" x14ac:dyDescent="0.25">
      <c r="A142" s="10">
        <v>271</v>
      </c>
      <c r="B142" s="11" t="s">
        <v>2137</v>
      </c>
      <c r="C142" s="11" t="s">
        <v>2138</v>
      </c>
    </row>
    <row r="143" spans="1:3" ht="30" x14ac:dyDescent="0.25">
      <c r="A143" s="10">
        <v>272</v>
      </c>
      <c r="B143" s="11" t="s">
        <v>2139</v>
      </c>
      <c r="C143" s="11" t="s">
        <v>2140</v>
      </c>
    </row>
    <row r="144" spans="1:3" ht="30" x14ac:dyDescent="0.25">
      <c r="A144" s="10">
        <v>273</v>
      </c>
      <c r="B144" s="11" t="s">
        <v>2141</v>
      </c>
      <c r="C144" s="11" t="s">
        <v>2142</v>
      </c>
    </row>
    <row r="145" spans="1:3" x14ac:dyDescent="0.25">
      <c r="A145" s="10">
        <v>274</v>
      </c>
      <c r="B145" s="11" t="s">
        <v>2143</v>
      </c>
      <c r="C145" s="11" t="s">
        <v>2144</v>
      </c>
    </row>
    <row r="146" spans="1:3" x14ac:dyDescent="0.25">
      <c r="A146" s="10">
        <v>275</v>
      </c>
      <c r="B146" s="11" t="s">
        <v>2145</v>
      </c>
      <c r="C146" s="11" t="s">
        <v>2146</v>
      </c>
    </row>
    <row r="147" spans="1:3" x14ac:dyDescent="0.25">
      <c r="A147" s="10">
        <v>276</v>
      </c>
      <c r="B147" s="11" t="s">
        <v>2147</v>
      </c>
      <c r="C147" s="11" t="s">
        <v>2148</v>
      </c>
    </row>
    <row r="148" spans="1:3" x14ac:dyDescent="0.25">
      <c r="A148" s="10">
        <v>277</v>
      </c>
      <c r="B148" s="11" t="s">
        <v>2149</v>
      </c>
      <c r="C148" s="11" t="s">
        <v>2150</v>
      </c>
    </row>
    <row r="149" spans="1:3" x14ac:dyDescent="0.25">
      <c r="A149" s="10">
        <v>278</v>
      </c>
      <c r="B149" s="11" t="s">
        <v>2151</v>
      </c>
      <c r="C149" s="11" t="s">
        <v>2152</v>
      </c>
    </row>
    <row r="150" spans="1:3" x14ac:dyDescent="0.25">
      <c r="A150" s="10">
        <v>279</v>
      </c>
      <c r="B150" s="11" t="s">
        <v>2153</v>
      </c>
      <c r="C150" s="11" t="s">
        <v>2154</v>
      </c>
    </row>
    <row r="151" spans="1:3" ht="30" x14ac:dyDescent="0.25">
      <c r="A151" s="10">
        <v>280</v>
      </c>
      <c r="B151" s="11" t="s">
        <v>2155</v>
      </c>
      <c r="C151" s="11" t="s">
        <v>2156</v>
      </c>
    </row>
    <row r="152" spans="1:3" x14ac:dyDescent="0.25">
      <c r="A152" s="10">
        <v>281</v>
      </c>
      <c r="B152" s="11" t="s">
        <v>2157</v>
      </c>
      <c r="C152" s="11" t="s">
        <v>2158</v>
      </c>
    </row>
    <row r="153" spans="1:3" x14ac:dyDescent="0.25">
      <c r="A153" s="10">
        <v>282</v>
      </c>
      <c r="B153" s="11" t="s">
        <v>2159</v>
      </c>
      <c r="C153" s="11" t="s">
        <v>2160</v>
      </c>
    </row>
    <row r="154" spans="1:3" x14ac:dyDescent="0.25">
      <c r="A154" s="10">
        <v>283</v>
      </c>
      <c r="B154" s="11" t="s">
        <v>2161</v>
      </c>
      <c r="C154" s="11" t="s">
        <v>2162</v>
      </c>
    </row>
    <row r="155" spans="1:3" x14ac:dyDescent="0.25">
      <c r="A155" s="10">
        <v>284</v>
      </c>
      <c r="B155" s="11" t="s">
        <v>2163</v>
      </c>
      <c r="C155" s="11" t="s">
        <v>2164</v>
      </c>
    </row>
    <row r="156" spans="1:3" x14ac:dyDescent="0.25">
      <c r="A156" s="10">
        <v>285</v>
      </c>
      <c r="B156" s="11" t="s">
        <v>2165</v>
      </c>
      <c r="C156" s="11" t="s">
        <v>2166</v>
      </c>
    </row>
    <row r="157" spans="1:3" x14ac:dyDescent="0.25">
      <c r="A157" s="10">
        <v>286</v>
      </c>
      <c r="B157" s="11" t="s">
        <v>2167</v>
      </c>
      <c r="C157" s="11" t="s">
        <v>2168</v>
      </c>
    </row>
    <row r="158" spans="1:3" x14ac:dyDescent="0.25">
      <c r="A158" s="10">
        <v>287</v>
      </c>
      <c r="B158" s="11" t="s">
        <v>2169</v>
      </c>
      <c r="C158" s="11" t="s">
        <v>2170</v>
      </c>
    </row>
    <row r="159" spans="1:3" x14ac:dyDescent="0.25">
      <c r="A159" s="10">
        <v>288</v>
      </c>
      <c r="B159" s="11" t="s">
        <v>2171</v>
      </c>
      <c r="C159" s="11" t="s">
        <v>2172</v>
      </c>
    </row>
    <row r="160" spans="1:3" x14ac:dyDescent="0.25">
      <c r="A160" s="10">
        <v>289</v>
      </c>
      <c r="B160" s="11" t="s">
        <v>2173</v>
      </c>
      <c r="C160" s="11" t="s">
        <v>2174</v>
      </c>
    </row>
    <row r="161" spans="1:3" x14ac:dyDescent="0.25">
      <c r="A161" s="10">
        <v>290</v>
      </c>
      <c r="B161" s="11" t="s">
        <v>2175</v>
      </c>
      <c r="C161" s="11" t="s">
        <v>2176</v>
      </c>
    </row>
    <row r="162" spans="1:3" x14ac:dyDescent="0.25">
      <c r="A162" s="10">
        <v>291</v>
      </c>
      <c r="B162" s="11" t="s">
        <v>2177</v>
      </c>
      <c r="C162" s="11" t="s">
        <v>2178</v>
      </c>
    </row>
    <row r="163" spans="1:3" x14ac:dyDescent="0.25">
      <c r="A163" s="10">
        <v>292</v>
      </c>
      <c r="B163" s="11" t="s">
        <v>2179</v>
      </c>
      <c r="C163" s="11" t="s">
        <v>2180</v>
      </c>
    </row>
    <row r="164" spans="1:3" x14ac:dyDescent="0.25">
      <c r="A164" s="10">
        <v>293</v>
      </c>
      <c r="B164" s="11" t="s">
        <v>2181</v>
      </c>
      <c r="C164" s="11" t="s">
        <v>2182</v>
      </c>
    </row>
    <row r="165" spans="1:3" x14ac:dyDescent="0.25">
      <c r="A165" s="10">
        <v>294</v>
      </c>
      <c r="B165" s="11" t="s">
        <v>2183</v>
      </c>
      <c r="C165" s="11" t="s">
        <v>2184</v>
      </c>
    </row>
    <row r="166" spans="1:3" x14ac:dyDescent="0.25">
      <c r="A166" s="10">
        <v>295</v>
      </c>
      <c r="B166" s="11" t="s">
        <v>2185</v>
      </c>
      <c r="C166" s="11" t="s">
        <v>2186</v>
      </c>
    </row>
    <row r="167" spans="1:3" x14ac:dyDescent="0.25">
      <c r="A167" s="10">
        <v>296</v>
      </c>
      <c r="B167" s="11" t="s">
        <v>2187</v>
      </c>
      <c r="C167" s="11" t="s">
        <v>2188</v>
      </c>
    </row>
    <row r="168" spans="1:3" x14ac:dyDescent="0.25">
      <c r="A168" s="10">
        <v>297</v>
      </c>
      <c r="B168" s="11" t="s">
        <v>2189</v>
      </c>
      <c r="C168" s="11" t="s">
        <v>2190</v>
      </c>
    </row>
    <row r="169" spans="1:3" x14ac:dyDescent="0.25">
      <c r="A169" s="10">
        <v>298</v>
      </c>
      <c r="B169" s="11" t="s">
        <v>2191</v>
      </c>
      <c r="C169" s="11" t="s">
        <v>2192</v>
      </c>
    </row>
    <row r="170" spans="1:3" x14ac:dyDescent="0.25">
      <c r="A170" s="10">
        <v>299</v>
      </c>
      <c r="B170" s="11" t="s">
        <v>2193</v>
      </c>
      <c r="C170" s="11" t="s">
        <v>2194</v>
      </c>
    </row>
    <row r="171" spans="1:3" x14ac:dyDescent="0.25">
      <c r="A171" s="10">
        <v>300</v>
      </c>
      <c r="B171" s="11" t="s">
        <v>2195</v>
      </c>
      <c r="C171" s="11" t="s">
        <v>2196</v>
      </c>
    </row>
    <row r="172" spans="1:3" x14ac:dyDescent="0.25">
      <c r="A172" s="10">
        <v>301</v>
      </c>
      <c r="B172" s="11" t="s">
        <v>2197</v>
      </c>
      <c r="C172" s="11" t="s">
        <v>2198</v>
      </c>
    </row>
    <row r="173" spans="1:3" ht="30" x14ac:dyDescent="0.25">
      <c r="A173" s="10">
        <v>302</v>
      </c>
      <c r="B173" s="11" t="s">
        <v>2199</v>
      </c>
      <c r="C173" s="11" t="s">
        <v>2200</v>
      </c>
    </row>
    <row r="174" spans="1:3" x14ac:dyDescent="0.25">
      <c r="A174" s="10">
        <v>303</v>
      </c>
      <c r="B174" s="11" t="s">
        <v>2201</v>
      </c>
      <c r="C174" s="11" t="s">
        <v>2202</v>
      </c>
    </row>
    <row r="175" spans="1:3" x14ac:dyDescent="0.25">
      <c r="A175" s="10">
        <v>304</v>
      </c>
      <c r="B175" s="11" t="s">
        <v>2203</v>
      </c>
      <c r="C175" s="11" t="s">
        <v>2204</v>
      </c>
    </row>
    <row r="176" spans="1:3" x14ac:dyDescent="0.25">
      <c r="A176" s="10">
        <v>305</v>
      </c>
      <c r="B176" s="11" t="s">
        <v>2205</v>
      </c>
      <c r="C176" s="11" t="s">
        <v>2206</v>
      </c>
    </row>
    <row r="177" spans="1:3" x14ac:dyDescent="0.25">
      <c r="A177" s="10">
        <v>306</v>
      </c>
      <c r="B177" s="11" t="s">
        <v>2207</v>
      </c>
      <c r="C177" s="11" t="s">
        <v>2208</v>
      </c>
    </row>
    <row r="178" spans="1:3" x14ac:dyDescent="0.25">
      <c r="A178" s="10">
        <v>307</v>
      </c>
      <c r="B178" s="11" t="s">
        <v>2209</v>
      </c>
      <c r="C178" s="11" t="s">
        <v>2210</v>
      </c>
    </row>
    <row r="179" spans="1:3" ht="30" x14ac:dyDescent="0.25">
      <c r="A179" s="10">
        <v>308</v>
      </c>
      <c r="B179" s="11" t="s">
        <v>2211</v>
      </c>
      <c r="C179" s="11" t="s">
        <v>2212</v>
      </c>
    </row>
    <row r="180" spans="1:3" x14ac:dyDescent="0.25">
      <c r="A180" s="10">
        <v>309</v>
      </c>
      <c r="B180" s="11" t="s">
        <v>2213</v>
      </c>
      <c r="C180" s="11" t="s">
        <v>2214</v>
      </c>
    </row>
    <row r="181" spans="1:3" x14ac:dyDescent="0.25">
      <c r="A181" s="10">
        <v>310</v>
      </c>
      <c r="B181" s="11" t="s">
        <v>2215</v>
      </c>
      <c r="C181" s="11" t="s">
        <v>2216</v>
      </c>
    </row>
    <row r="182" spans="1:3" x14ac:dyDescent="0.25">
      <c r="A182" s="10">
        <v>311</v>
      </c>
      <c r="B182" s="11" t="s">
        <v>2217</v>
      </c>
      <c r="C182" s="11" t="s">
        <v>2218</v>
      </c>
    </row>
    <row r="183" spans="1:3" ht="45" x14ac:dyDescent="0.25">
      <c r="A183" s="9" t="s">
        <v>1860</v>
      </c>
      <c r="B183" s="9" t="s">
        <v>1861</v>
      </c>
      <c r="C183" s="9" t="s">
        <v>1862</v>
      </c>
    </row>
    <row r="184" spans="1:3" x14ac:dyDescent="0.25">
      <c r="A184" s="10">
        <v>357</v>
      </c>
      <c r="B184" s="11" t="s">
        <v>2219</v>
      </c>
      <c r="C184" s="11" t="s">
        <v>2220</v>
      </c>
    </row>
    <row r="185" spans="1:3" x14ac:dyDescent="0.25">
      <c r="A185" s="10">
        <v>358</v>
      </c>
      <c r="B185" s="11" t="s">
        <v>2221</v>
      </c>
      <c r="C185" s="11" t="s">
        <v>2222</v>
      </c>
    </row>
    <row r="186" spans="1:3" x14ac:dyDescent="0.25">
      <c r="A186" s="10">
        <v>359</v>
      </c>
      <c r="B186" s="11" t="s">
        <v>2223</v>
      </c>
      <c r="C186" s="11" t="s">
        <v>2224</v>
      </c>
    </row>
    <row r="187" spans="1:3" x14ac:dyDescent="0.25">
      <c r="A187" s="10">
        <v>360</v>
      </c>
      <c r="B187" s="11" t="s">
        <v>2225</v>
      </c>
      <c r="C187" s="11" t="s">
        <v>2226</v>
      </c>
    </row>
    <row r="188" spans="1:3" x14ac:dyDescent="0.25">
      <c r="A188" s="10">
        <v>361</v>
      </c>
      <c r="B188" s="11" t="s">
        <v>2227</v>
      </c>
      <c r="C188" s="11" t="s">
        <v>2228</v>
      </c>
    </row>
    <row r="189" spans="1:3" x14ac:dyDescent="0.25">
      <c r="A189" s="10">
        <v>362</v>
      </c>
      <c r="B189" s="11" t="s">
        <v>2229</v>
      </c>
      <c r="C189" s="11" t="s">
        <v>2230</v>
      </c>
    </row>
    <row r="190" spans="1:3" x14ac:dyDescent="0.25">
      <c r="A190" s="10">
        <v>363</v>
      </c>
      <c r="B190" s="11" t="s">
        <v>2231</v>
      </c>
      <c r="C190" s="11" t="s">
        <v>2232</v>
      </c>
    </row>
    <row r="191" spans="1:3" x14ac:dyDescent="0.25">
      <c r="A191" s="10">
        <v>364</v>
      </c>
      <c r="B191" s="11" t="s">
        <v>2233</v>
      </c>
      <c r="C191" s="11" t="s">
        <v>2234</v>
      </c>
    </row>
    <row r="192" spans="1:3" x14ac:dyDescent="0.25">
      <c r="A192" s="10">
        <v>365</v>
      </c>
      <c r="B192" s="11" t="s">
        <v>2235</v>
      </c>
      <c r="C192" s="11" t="s">
        <v>2236</v>
      </c>
    </row>
    <row r="193" spans="1:3" x14ac:dyDescent="0.25">
      <c r="A193" s="10">
        <v>366</v>
      </c>
      <c r="B193" s="11" t="s">
        <v>2237</v>
      </c>
      <c r="C193" s="11" t="s">
        <v>2238</v>
      </c>
    </row>
    <row r="194" spans="1:3" x14ac:dyDescent="0.25">
      <c r="A194" s="10">
        <v>367</v>
      </c>
      <c r="B194" s="11" t="s">
        <v>2239</v>
      </c>
      <c r="C194" s="11" t="s">
        <v>2240</v>
      </c>
    </row>
    <row r="195" spans="1:3" x14ac:dyDescent="0.25">
      <c r="A195" s="10">
        <v>368</v>
      </c>
      <c r="B195" s="11" t="s">
        <v>2241</v>
      </c>
      <c r="C195" s="11" t="s">
        <v>2242</v>
      </c>
    </row>
    <row r="196" spans="1:3" x14ac:dyDescent="0.25">
      <c r="A196" s="10">
        <v>369</v>
      </c>
      <c r="B196" s="11" t="s">
        <v>2243</v>
      </c>
      <c r="C196" s="11" t="s">
        <v>2244</v>
      </c>
    </row>
    <row r="197" spans="1:3" x14ac:dyDescent="0.25">
      <c r="A197" s="10">
        <v>370</v>
      </c>
      <c r="B197" s="11" t="s">
        <v>2245</v>
      </c>
      <c r="C197" s="11" t="s">
        <v>2246</v>
      </c>
    </row>
    <row r="198" spans="1:3" ht="45" x14ac:dyDescent="0.25">
      <c r="A198" s="9" t="s">
        <v>1860</v>
      </c>
      <c r="B198" s="9" t="s">
        <v>1861</v>
      </c>
      <c r="C198" s="9" t="s">
        <v>1862</v>
      </c>
    </row>
    <row r="199" spans="1:3" x14ac:dyDescent="0.25">
      <c r="A199" s="10">
        <v>44</v>
      </c>
      <c r="B199" s="11" t="s">
        <v>2247</v>
      </c>
      <c r="C199" s="11" t="s">
        <v>2248</v>
      </c>
    </row>
    <row r="200" spans="1:3" x14ac:dyDescent="0.25">
      <c r="A200" s="10">
        <v>45</v>
      </c>
      <c r="B200" s="11" t="s">
        <v>2249</v>
      </c>
      <c r="C200" s="11" t="s">
        <v>2250</v>
      </c>
    </row>
    <row r="201" spans="1:3" x14ac:dyDescent="0.25">
      <c r="A201" s="10">
        <v>46</v>
      </c>
      <c r="B201" s="11" t="s">
        <v>2251</v>
      </c>
      <c r="C201" s="11" t="s">
        <v>2252</v>
      </c>
    </row>
    <row r="202" spans="1:3" x14ac:dyDescent="0.25">
      <c r="A202" s="10">
        <v>47</v>
      </c>
      <c r="B202" s="11" t="s">
        <v>2253</v>
      </c>
      <c r="C202" s="11" t="s">
        <v>2254</v>
      </c>
    </row>
    <row r="203" spans="1:3" x14ac:dyDescent="0.25">
      <c r="A203" s="10">
        <v>48</v>
      </c>
      <c r="B203" s="11" t="s">
        <v>2255</v>
      </c>
      <c r="C203" s="11" t="s">
        <v>2256</v>
      </c>
    </row>
    <row r="204" spans="1:3" x14ac:dyDescent="0.25">
      <c r="A204" s="10">
        <v>49</v>
      </c>
      <c r="B204" s="11" t="s">
        <v>2257</v>
      </c>
      <c r="C204" s="11" t="s">
        <v>2258</v>
      </c>
    </row>
    <row r="205" spans="1:3" x14ac:dyDescent="0.25">
      <c r="A205" s="10">
        <v>50</v>
      </c>
      <c r="B205" s="11" t="s">
        <v>2259</v>
      </c>
      <c r="C205" s="11" t="s">
        <v>2260</v>
      </c>
    </row>
    <row r="206" spans="1:3" x14ac:dyDescent="0.25">
      <c r="A206" s="10">
        <v>51</v>
      </c>
      <c r="B206" s="11" t="s">
        <v>2261</v>
      </c>
      <c r="C206" s="11" t="s">
        <v>2262</v>
      </c>
    </row>
    <row r="207" spans="1:3" x14ac:dyDescent="0.25">
      <c r="A207" s="10">
        <v>52</v>
      </c>
      <c r="B207" s="11" t="s">
        <v>2263</v>
      </c>
      <c r="C207" s="11" t="s">
        <v>2264</v>
      </c>
    </row>
    <row r="208" spans="1:3" x14ac:dyDescent="0.25">
      <c r="A208" s="10">
        <v>53</v>
      </c>
      <c r="B208" s="11" t="s">
        <v>2265</v>
      </c>
      <c r="C208" s="11" t="s">
        <v>2266</v>
      </c>
    </row>
    <row r="209" spans="1:3" x14ac:dyDescent="0.25">
      <c r="A209" s="10">
        <v>54</v>
      </c>
      <c r="B209" s="11" t="s">
        <v>2267</v>
      </c>
      <c r="C209" s="11" t="s">
        <v>2268</v>
      </c>
    </row>
    <row r="210" spans="1:3" x14ac:dyDescent="0.25">
      <c r="A210" s="10">
        <v>55</v>
      </c>
      <c r="B210" s="11" t="s">
        <v>2269</v>
      </c>
      <c r="C210" s="11" t="s">
        <v>2270</v>
      </c>
    </row>
    <row r="211" spans="1:3" x14ac:dyDescent="0.25">
      <c r="A211" s="10">
        <v>56</v>
      </c>
      <c r="B211" s="11" t="s">
        <v>2271</v>
      </c>
      <c r="C211" s="11" t="s">
        <v>2272</v>
      </c>
    </row>
    <row r="212" spans="1:3" x14ac:dyDescent="0.25">
      <c r="A212" s="10">
        <v>57</v>
      </c>
      <c r="B212" s="11" t="s">
        <v>2273</v>
      </c>
      <c r="C212" s="11" t="s">
        <v>2274</v>
      </c>
    </row>
    <row r="213" spans="1:3" x14ac:dyDescent="0.25">
      <c r="A213" s="10">
        <v>58</v>
      </c>
      <c r="B213" s="11" t="s">
        <v>2275</v>
      </c>
      <c r="C213" s="11" t="s">
        <v>2276</v>
      </c>
    </row>
    <row r="214" spans="1:3" x14ac:dyDescent="0.25">
      <c r="A214" s="10">
        <v>59</v>
      </c>
      <c r="B214" s="11" t="s">
        <v>2277</v>
      </c>
      <c r="C214" s="11" t="s">
        <v>2278</v>
      </c>
    </row>
    <row r="215" spans="1:3" ht="30" x14ac:dyDescent="0.25">
      <c r="A215" s="10">
        <v>60</v>
      </c>
      <c r="B215" s="11" t="s">
        <v>2279</v>
      </c>
      <c r="C215" s="11" t="s">
        <v>2280</v>
      </c>
    </row>
    <row r="216" spans="1:3" ht="30" x14ac:dyDescent="0.25">
      <c r="A216" s="10">
        <v>61</v>
      </c>
      <c r="B216" s="11" t="s">
        <v>2281</v>
      </c>
      <c r="C216" s="11" t="s">
        <v>2282</v>
      </c>
    </row>
    <row r="217" spans="1:3" ht="30" x14ac:dyDescent="0.25">
      <c r="A217" s="10">
        <v>62</v>
      </c>
      <c r="B217" s="11" t="s">
        <v>2283</v>
      </c>
      <c r="C217" s="11" t="s">
        <v>2284</v>
      </c>
    </row>
    <row r="218" spans="1:3" ht="30" x14ac:dyDescent="0.25">
      <c r="A218" s="10">
        <v>63</v>
      </c>
      <c r="B218" s="11" t="s">
        <v>2285</v>
      </c>
      <c r="C218" s="11" t="s">
        <v>2286</v>
      </c>
    </row>
    <row r="219" spans="1:3" ht="30" x14ac:dyDescent="0.25">
      <c r="A219" s="10">
        <v>64</v>
      </c>
      <c r="B219" s="11" t="s">
        <v>2287</v>
      </c>
      <c r="C219" s="11" t="s">
        <v>2288</v>
      </c>
    </row>
    <row r="220" spans="1:3" ht="30" x14ac:dyDescent="0.25">
      <c r="A220" s="10">
        <v>65</v>
      </c>
      <c r="B220" s="11" t="s">
        <v>2289</v>
      </c>
      <c r="C220" s="11" t="s">
        <v>2290</v>
      </c>
    </row>
    <row r="221" spans="1:3" ht="30" x14ac:dyDescent="0.25">
      <c r="A221" s="10">
        <v>66</v>
      </c>
      <c r="B221" s="11" t="s">
        <v>2291</v>
      </c>
      <c r="C221" s="11" t="s">
        <v>2292</v>
      </c>
    </row>
    <row r="222" spans="1:3" x14ac:dyDescent="0.25">
      <c r="A222" s="10">
        <v>67</v>
      </c>
      <c r="B222" s="11" t="s">
        <v>2293</v>
      </c>
      <c r="C222" s="11" t="s">
        <v>2294</v>
      </c>
    </row>
    <row r="223" spans="1:3" x14ac:dyDescent="0.25">
      <c r="A223" s="10">
        <v>68</v>
      </c>
      <c r="B223" s="11" t="s">
        <v>2295</v>
      </c>
      <c r="C223" s="11" t="s">
        <v>2296</v>
      </c>
    </row>
    <row r="224" spans="1:3" x14ac:dyDescent="0.25">
      <c r="A224" s="10">
        <v>69</v>
      </c>
      <c r="B224" s="11" t="s">
        <v>2297</v>
      </c>
      <c r="C224" s="11" t="s">
        <v>2298</v>
      </c>
    </row>
    <row r="225" spans="1:3" x14ac:dyDescent="0.25">
      <c r="A225" s="10">
        <v>70</v>
      </c>
      <c r="B225" s="11" t="s">
        <v>2299</v>
      </c>
      <c r="C225" s="11" t="s">
        <v>2300</v>
      </c>
    </row>
    <row r="226" spans="1:3" x14ac:dyDescent="0.25">
      <c r="A226" s="10">
        <v>71</v>
      </c>
      <c r="B226" s="11" t="s">
        <v>2301</v>
      </c>
      <c r="C226" s="11" t="s">
        <v>2302</v>
      </c>
    </row>
    <row r="227" spans="1:3" x14ac:dyDescent="0.25">
      <c r="A227" s="10">
        <v>72</v>
      </c>
      <c r="B227" s="11" t="s">
        <v>2303</v>
      </c>
      <c r="C227" s="11" t="s">
        <v>2304</v>
      </c>
    </row>
    <row r="228" spans="1:3" x14ac:dyDescent="0.25">
      <c r="A228" s="10">
        <v>73</v>
      </c>
      <c r="B228" s="11" t="s">
        <v>2305</v>
      </c>
      <c r="C228" s="11" t="s">
        <v>2306</v>
      </c>
    </row>
    <row r="229" spans="1:3" x14ac:dyDescent="0.25">
      <c r="A229" s="10">
        <v>74</v>
      </c>
      <c r="B229" s="11" t="s">
        <v>2307</v>
      </c>
      <c r="C229" s="11" t="s">
        <v>2308</v>
      </c>
    </row>
    <row r="230" spans="1:3" x14ac:dyDescent="0.25">
      <c r="A230" s="10">
        <v>75</v>
      </c>
      <c r="B230" s="11" t="s">
        <v>2309</v>
      </c>
      <c r="C230" s="11" t="s">
        <v>2310</v>
      </c>
    </row>
    <row r="231" spans="1:3" x14ac:dyDescent="0.25">
      <c r="A231" s="10">
        <v>76</v>
      </c>
      <c r="B231" s="11" t="s">
        <v>2311</v>
      </c>
      <c r="C231" s="11" t="s">
        <v>2312</v>
      </c>
    </row>
    <row r="232" spans="1:3" x14ac:dyDescent="0.25">
      <c r="A232" s="10">
        <v>77</v>
      </c>
      <c r="B232" s="11" t="s">
        <v>2313</v>
      </c>
      <c r="C232" s="11" t="s">
        <v>2314</v>
      </c>
    </row>
    <row r="233" spans="1:3" x14ac:dyDescent="0.25">
      <c r="A233" s="10">
        <v>78</v>
      </c>
      <c r="B233" s="11" t="s">
        <v>2315</v>
      </c>
      <c r="C233" s="11" t="s">
        <v>2316</v>
      </c>
    </row>
    <row r="234" spans="1:3" ht="30" x14ac:dyDescent="0.25">
      <c r="A234" s="10">
        <v>79</v>
      </c>
      <c r="B234" s="11" t="s">
        <v>2317</v>
      </c>
      <c r="C234" s="11" t="s">
        <v>2318</v>
      </c>
    </row>
    <row r="235" spans="1:3" x14ac:dyDescent="0.25">
      <c r="A235" s="10">
        <v>80</v>
      </c>
      <c r="B235" s="11" t="s">
        <v>2319</v>
      </c>
      <c r="C235" s="11" t="s">
        <v>2320</v>
      </c>
    </row>
    <row r="236" spans="1:3" x14ac:dyDescent="0.25">
      <c r="A236" s="10">
        <v>81</v>
      </c>
      <c r="B236" s="11" t="s">
        <v>2321</v>
      </c>
      <c r="C236" s="11" t="s">
        <v>2322</v>
      </c>
    </row>
    <row r="237" spans="1:3" x14ac:dyDescent="0.25">
      <c r="A237" s="10">
        <v>82</v>
      </c>
      <c r="B237" s="11" t="s">
        <v>2323</v>
      </c>
      <c r="C237" s="11" t="s">
        <v>2324</v>
      </c>
    </row>
    <row r="238" spans="1:3" x14ac:dyDescent="0.25">
      <c r="A238" s="10">
        <v>83</v>
      </c>
      <c r="B238" s="11" t="s">
        <v>2325</v>
      </c>
      <c r="C238" s="11" t="s">
        <v>2326</v>
      </c>
    </row>
    <row r="239" spans="1:3" x14ac:dyDescent="0.25">
      <c r="A239" s="10">
        <v>84</v>
      </c>
      <c r="B239" s="11" t="s">
        <v>2327</v>
      </c>
      <c r="C239" s="11" t="s">
        <v>2328</v>
      </c>
    </row>
    <row r="240" spans="1:3" x14ac:dyDescent="0.25">
      <c r="A240" s="10">
        <v>85</v>
      </c>
      <c r="B240" s="11" t="s">
        <v>2329</v>
      </c>
      <c r="C240" s="11" t="s">
        <v>2330</v>
      </c>
    </row>
    <row r="241" spans="1:3" x14ac:dyDescent="0.25">
      <c r="A241" s="10">
        <v>86</v>
      </c>
      <c r="B241" s="11" t="s">
        <v>2331</v>
      </c>
      <c r="C241" s="11" t="s">
        <v>2332</v>
      </c>
    </row>
    <row r="242" spans="1:3" ht="45" x14ac:dyDescent="0.25">
      <c r="A242" s="9" t="s">
        <v>1860</v>
      </c>
      <c r="B242" s="9" t="s">
        <v>1861</v>
      </c>
      <c r="C242" s="9" t="s">
        <v>1862</v>
      </c>
    </row>
    <row r="243" spans="1:3" ht="30" x14ac:dyDescent="0.25">
      <c r="A243" s="10">
        <v>132</v>
      </c>
      <c r="B243" s="11" t="s">
        <v>2333</v>
      </c>
      <c r="C243" s="11" t="s">
        <v>2334</v>
      </c>
    </row>
    <row r="244" spans="1:3" x14ac:dyDescent="0.25">
      <c r="A244" s="10">
        <v>133</v>
      </c>
      <c r="B244" s="11" t="s">
        <v>2335</v>
      </c>
      <c r="C244" s="11" t="s">
        <v>2336</v>
      </c>
    </row>
    <row r="245" spans="1:3" x14ac:dyDescent="0.25">
      <c r="A245" s="10">
        <v>134</v>
      </c>
      <c r="B245" s="11" t="s">
        <v>2337</v>
      </c>
      <c r="C245" s="11" t="s">
        <v>2338</v>
      </c>
    </row>
    <row r="246" spans="1:3" x14ac:dyDescent="0.25">
      <c r="A246" s="10">
        <v>135</v>
      </c>
      <c r="B246" s="11" t="s">
        <v>2339</v>
      </c>
      <c r="C246" s="11" t="s">
        <v>2340</v>
      </c>
    </row>
    <row r="247" spans="1:3" x14ac:dyDescent="0.25">
      <c r="A247" s="10">
        <v>136</v>
      </c>
      <c r="B247" s="11" t="s">
        <v>2341</v>
      </c>
      <c r="C247" s="11" t="s">
        <v>2342</v>
      </c>
    </row>
    <row r="248" spans="1:3" x14ac:dyDescent="0.25">
      <c r="A248" s="10">
        <v>137</v>
      </c>
      <c r="B248" s="11" t="s">
        <v>2343</v>
      </c>
      <c r="C248" s="11" t="s">
        <v>2344</v>
      </c>
    </row>
    <row r="249" spans="1:3" x14ac:dyDescent="0.25">
      <c r="A249" s="10">
        <v>138</v>
      </c>
      <c r="B249" s="11" t="s">
        <v>2345</v>
      </c>
      <c r="C249" s="11" t="s">
        <v>2346</v>
      </c>
    </row>
    <row r="250" spans="1:3" x14ac:dyDescent="0.25">
      <c r="A250" s="10">
        <v>139</v>
      </c>
      <c r="B250" s="11" t="s">
        <v>2347</v>
      </c>
      <c r="C250" s="11" t="s">
        <v>2348</v>
      </c>
    </row>
    <row r="251" spans="1:3" x14ac:dyDescent="0.25">
      <c r="A251" s="10">
        <v>140</v>
      </c>
      <c r="B251" s="11" t="s">
        <v>2349</v>
      </c>
      <c r="C251" s="11" t="s">
        <v>2350</v>
      </c>
    </row>
    <row r="252" spans="1:3" x14ac:dyDescent="0.25">
      <c r="A252" s="10">
        <v>141</v>
      </c>
      <c r="B252" s="11" t="s">
        <v>2351</v>
      </c>
      <c r="C252" s="11" t="s">
        <v>2352</v>
      </c>
    </row>
    <row r="253" spans="1:3" x14ac:dyDescent="0.25">
      <c r="A253" s="10">
        <v>142</v>
      </c>
      <c r="B253" s="11" t="s">
        <v>2353</v>
      </c>
      <c r="C253" s="11" t="s">
        <v>2354</v>
      </c>
    </row>
    <row r="254" spans="1:3" x14ac:dyDescent="0.25">
      <c r="A254" s="10">
        <v>143</v>
      </c>
      <c r="B254" s="11" t="s">
        <v>2355</v>
      </c>
      <c r="C254" s="11" t="s">
        <v>2356</v>
      </c>
    </row>
    <row r="255" spans="1:3" x14ac:dyDescent="0.25">
      <c r="A255" s="10">
        <v>144</v>
      </c>
      <c r="B255" s="11" t="s">
        <v>2357</v>
      </c>
      <c r="C255" s="11" t="s">
        <v>2358</v>
      </c>
    </row>
    <row r="256" spans="1:3" x14ac:dyDescent="0.25">
      <c r="A256" s="10">
        <v>145</v>
      </c>
      <c r="B256" s="11" t="s">
        <v>2359</v>
      </c>
      <c r="C256" s="11" t="s">
        <v>2360</v>
      </c>
    </row>
    <row r="257" spans="1:3" x14ac:dyDescent="0.25">
      <c r="A257" s="10">
        <v>146</v>
      </c>
      <c r="B257" s="11" t="s">
        <v>2361</v>
      </c>
      <c r="C257" s="11" t="s">
        <v>2362</v>
      </c>
    </row>
    <row r="258" spans="1:3" ht="30" x14ac:dyDescent="0.25">
      <c r="A258" s="10">
        <v>147</v>
      </c>
      <c r="B258" s="11" t="s">
        <v>2363</v>
      </c>
      <c r="C258" s="11" t="s">
        <v>2364</v>
      </c>
    </row>
    <row r="259" spans="1:3" ht="30" x14ac:dyDescent="0.25">
      <c r="A259" s="10">
        <v>148</v>
      </c>
      <c r="B259" s="11" t="s">
        <v>2365</v>
      </c>
      <c r="C259" s="11" t="s">
        <v>2366</v>
      </c>
    </row>
    <row r="260" spans="1:3" ht="30" x14ac:dyDescent="0.25">
      <c r="A260" s="10">
        <v>149</v>
      </c>
      <c r="B260" s="11" t="s">
        <v>2367</v>
      </c>
      <c r="C260" s="11" t="s">
        <v>2368</v>
      </c>
    </row>
    <row r="261" spans="1:3" x14ac:dyDescent="0.25">
      <c r="A261" s="10">
        <v>150</v>
      </c>
      <c r="B261" s="11" t="s">
        <v>2369</v>
      </c>
      <c r="C261" s="11" t="s">
        <v>2370</v>
      </c>
    </row>
    <row r="262" spans="1:3" x14ac:dyDescent="0.25">
      <c r="A262" s="10">
        <v>151</v>
      </c>
      <c r="B262" s="11" t="s">
        <v>2371</v>
      </c>
      <c r="C262" s="11" t="s">
        <v>2372</v>
      </c>
    </row>
    <row r="263" spans="1:3" x14ac:dyDescent="0.25">
      <c r="A263" s="10">
        <v>152</v>
      </c>
      <c r="B263" s="11" t="s">
        <v>2373</v>
      </c>
      <c r="C263" s="11" t="s">
        <v>2374</v>
      </c>
    </row>
    <row r="264" spans="1:3" x14ac:dyDescent="0.25">
      <c r="A264" s="10">
        <v>153</v>
      </c>
      <c r="B264" s="11" t="s">
        <v>2375</v>
      </c>
      <c r="C264" s="11" t="s">
        <v>2376</v>
      </c>
    </row>
    <row r="265" spans="1:3" x14ac:dyDescent="0.25">
      <c r="A265" s="10">
        <v>154</v>
      </c>
      <c r="B265" s="11" t="s">
        <v>2377</v>
      </c>
      <c r="C265" s="11" t="s">
        <v>2378</v>
      </c>
    </row>
    <row r="266" spans="1:3" x14ac:dyDescent="0.25">
      <c r="A266" s="10">
        <v>155</v>
      </c>
      <c r="B266" s="11" t="s">
        <v>2379</v>
      </c>
      <c r="C266" s="11" t="s">
        <v>2380</v>
      </c>
    </row>
    <row r="267" spans="1:3" x14ac:dyDescent="0.25">
      <c r="A267" s="10">
        <v>156</v>
      </c>
      <c r="B267" s="11" t="s">
        <v>2381</v>
      </c>
      <c r="C267" s="11" t="s">
        <v>2382</v>
      </c>
    </row>
    <row r="268" spans="1:3" x14ac:dyDescent="0.25">
      <c r="A268" s="10">
        <v>157</v>
      </c>
      <c r="B268" s="11" t="s">
        <v>2383</v>
      </c>
      <c r="C268" s="11" t="s">
        <v>2384</v>
      </c>
    </row>
    <row r="269" spans="1:3" x14ac:dyDescent="0.25">
      <c r="A269" s="10">
        <v>158</v>
      </c>
      <c r="B269" s="12" t="s">
        <v>1829</v>
      </c>
      <c r="C269" s="11" t="s">
        <v>2384</v>
      </c>
    </row>
    <row r="270" spans="1:3" x14ac:dyDescent="0.25">
      <c r="A270" s="10">
        <v>159</v>
      </c>
      <c r="B270" s="11" t="s">
        <v>2385</v>
      </c>
      <c r="C270" s="11" t="s">
        <v>2386</v>
      </c>
    </row>
    <row r="271" spans="1:3" x14ac:dyDescent="0.25">
      <c r="A271" s="10">
        <v>160</v>
      </c>
      <c r="B271" s="11" t="s">
        <v>2387</v>
      </c>
      <c r="C271" s="11" t="s">
        <v>2388</v>
      </c>
    </row>
    <row r="272" spans="1:3" x14ac:dyDescent="0.25">
      <c r="A272" s="10">
        <v>161</v>
      </c>
      <c r="B272" s="11" t="s">
        <v>2389</v>
      </c>
      <c r="C272" s="11" t="s">
        <v>2390</v>
      </c>
    </row>
    <row r="273" spans="1:3" x14ac:dyDescent="0.25">
      <c r="A273" s="10">
        <v>162</v>
      </c>
      <c r="B273" s="11" t="s">
        <v>2391</v>
      </c>
      <c r="C273" s="11" t="s">
        <v>2392</v>
      </c>
    </row>
    <row r="274" spans="1:3" x14ac:dyDescent="0.25">
      <c r="A274" s="10">
        <v>163</v>
      </c>
      <c r="B274" s="11" t="s">
        <v>2393</v>
      </c>
      <c r="C274" s="11" t="s">
        <v>2394</v>
      </c>
    </row>
    <row r="275" spans="1:3" x14ac:dyDescent="0.25">
      <c r="A275" s="10">
        <v>164</v>
      </c>
      <c r="B275" s="11" t="s">
        <v>2395</v>
      </c>
      <c r="C275" s="11" t="s">
        <v>2396</v>
      </c>
    </row>
    <row r="276" spans="1:3" x14ac:dyDescent="0.25">
      <c r="A276" s="10">
        <v>165</v>
      </c>
      <c r="B276" s="11" t="s">
        <v>2397</v>
      </c>
      <c r="C276" s="11" t="s">
        <v>2398</v>
      </c>
    </row>
    <row r="277" spans="1:3" x14ac:dyDescent="0.25">
      <c r="A277" s="10">
        <v>166</v>
      </c>
      <c r="B277" s="11" t="s">
        <v>2399</v>
      </c>
      <c r="C277" s="11" t="s">
        <v>2400</v>
      </c>
    </row>
    <row r="278" spans="1:3" x14ac:dyDescent="0.25">
      <c r="A278" s="10">
        <v>167</v>
      </c>
      <c r="B278" s="11" t="s">
        <v>2401</v>
      </c>
      <c r="C278" s="11" t="s">
        <v>2402</v>
      </c>
    </row>
    <row r="279" spans="1:3" x14ac:dyDescent="0.25">
      <c r="A279" s="10">
        <v>168</v>
      </c>
      <c r="B279" s="11" t="s">
        <v>2403</v>
      </c>
      <c r="C279" s="11" t="s">
        <v>2404</v>
      </c>
    </row>
    <row r="280" spans="1:3" x14ac:dyDescent="0.25">
      <c r="A280" s="10">
        <v>169</v>
      </c>
      <c r="B280" s="11" t="s">
        <v>2405</v>
      </c>
      <c r="C280" s="11" t="s">
        <v>2406</v>
      </c>
    </row>
    <row r="281" spans="1:3" x14ac:dyDescent="0.25">
      <c r="A281" s="10">
        <v>170</v>
      </c>
      <c r="B281" s="11" t="s">
        <v>2407</v>
      </c>
      <c r="C281" s="11" t="s">
        <v>2408</v>
      </c>
    </row>
    <row r="282" spans="1:3" x14ac:dyDescent="0.25">
      <c r="A282" s="10">
        <v>171</v>
      </c>
      <c r="B282" s="11" t="s">
        <v>2409</v>
      </c>
      <c r="C282" s="11" t="s">
        <v>2410</v>
      </c>
    </row>
    <row r="283" spans="1:3" x14ac:dyDescent="0.25">
      <c r="A283" s="10">
        <v>172</v>
      </c>
      <c r="B283" s="11" t="s">
        <v>2411</v>
      </c>
      <c r="C283" s="11" t="s">
        <v>2412</v>
      </c>
    </row>
    <row r="284" spans="1:3" x14ac:dyDescent="0.25">
      <c r="A284" s="10">
        <v>173</v>
      </c>
      <c r="B284" s="11" t="s">
        <v>2413</v>
      </c>
      <c r="C284" s="11" t="s">
        <v>2414</v>
      </c>
    </row>
    <row r="285" spans="1:3" x14ac:dyDescent="0.25">
      <c r="A285" s="10">
        <v>174</v>
      </c>
      <c r="B285" s="11" t="s">
        <v>2415</v>
      </c>
      <c r="C285" s="11" t="s">
        <v>2416</v>
      </c>
    </row>
    <row r="286" spans="1:3" x14ac:dyDescent="0.25">
      <c r="A286" s="10">
        <v>175</v>
      </c>
      <c r="B286" s="11" t="s">
        <v>2417</v>
      </c>
      <c r="C286" s="11" t="s">
        <v>2418</v>
      </c>
    </row>
    <row r="287" spans="1:3" x14ac:dyDescent="0.25">
      <c r="A287" s="10">
        <v>176</v>
      </c>
      <c r="B287" s="11" t="s">
        <v>2419</v>
      </c>
      <c r="C287" s="11" t="s">
        <v>2420</v>
      </c>
    </row>
    <row r="288" spans="1:3" ht="45" x14ac:dyDescent="0.25">
      <c r="A288" s="9" t="s">
        <v>1860</v>
      </c>
      <c r="B288" s="9" t="s">
        <v>1861</v>
      </c>
      <c r="C288" s="9" t="s">
        <v>1862</v>
      </c>
    </row>
    <row r="289" spans="1:3" x14ac:dyDescent="0.25">
      <c r="A289" s="10">
        <v>222</v>
      </c>
      <c r="B289" s="11" t="s">
        <v>2421</v>
      </c>
      <c r="C289" s="11" t="s">
        <v>2422</v>
      </c>
    </row>
    <row r="290" spans="1:3" x14ac:dyDescent="0.25">
      <c r="A290" s="10">
        <v>223</v>
      </c>
      <c r="B290" s="11" t="s">
        <v>2423</v>
      </c>
      <c r="C290" s="11" t="s">
        <v>2424</v>
      </c>
    </row>
    <row r="291" spans="1:3" x14ac:dyDescent="0.25">
      <c r="A291" s="10">
        <v>224</v>
      </c>
      <c r="B291" s="11" t="s">
        <v>2425</v>
      </c>
      <c r="C291" s="11" t="s">
        <v>2426</v>
      </c>
    </row>
    <row r="292" spans="1:3" x14ac:dyDescent="0.25">
      <c r="A292" s="10">
        <v>225</v>
      </c>
      <c r="B292" s="11" t="s">
        <v>2427</v>
      </c>
      <c r="C292" s="11" t="s">
        <v>2428</v>
      </c>
    </row>
    <row r="293" spans="1:3" x14ac:dyDescent="0.25">
      <c r="A293" s="10">
        <v>226</v>
      </c>
      <c r="B293" s="11" t="s">
        <v>2429</v>
      </c>
      <c r="C293" s="11" t="s">
        <v>2430</v>
      </c>
    </row>
    <row r="294" spans="1:3" x14ac:dyDescent="0.25">
      <c r="A294" s="10">
        <v>227</v>
      </c>
      <c r="B294" s="11" t="s">
        <v>2431</v>
      </c>
      <c r="C294" s="11" t="s">
        <v>2432</v>
      </c>
    </row>
    <row r="295" spans="1:3" x14ac:dyDescent="0.25">
      <c r="A295" s="10">
        <v>228</v>
      </c>
      <c r="B295" s="11" t="s">
        <v>2433</v>
      </c>
      <c r="C295" s="11" t="s">
        <v>2434</v>
      </c>
    </row>
    <row r="296" spans="1:3" x14ac:dyDescent="0.25">
      <c r="A296" s="10">
        <v>229</v>
      </c>
      <c r="B296" s="11" t="s">
        <v>2435</v>
      </c>
      <c r="C296" s="11" t="s">
        <v>2436</v>
      </c>
    </row>
    <row r="297" spans="1:3" x14ac:dyDescent="0.25">
      <c r="A297" s="10">
        <v>230</v>
      </c>
      <c r="B297" s="11" t="s">
        <v>2437</v>
      </c>
      <c r="C297" s="11" t="s">
        <v>2438</v>
      </c>
    </row>
    <row r="298" spans="1:3" x14ac:dyDescent="0.25">
      <c r="A298" s="10">
        <v>231</v>
      </c>
      <c r="B298" s="11" t="s">
        <v>2439</v>
      </c>
      <c r="C298" s="11" t="s">
        <v>2440</v>
      </c>
    </row>
    <row r="299" spans="1:3" x14ac:dyDescent="0.25">
      <c r="A299" s="10">
        <v>232</v>
      </c>
      <c r="B299" s="11" t="s">
        <v>2441</v>
      </c>
      <c r="C299" s="11" t="s">
        <v>2442</v>
      </c>
    </row>
    <row r="300" spans="1:3" x14ac:dyDescent="0.25">
      <c r="A300" s="10">
        <v>233</v>
      </c>
      <c r="B300" s="11" t="s">
        <v>2443</v>
      </c>
      <c r="C300" s="11" t="s">
        <v>2444</v>
      </c>
    </row>
    <row r="301" spans="1:3" x14ac:dyDescent="0.25">
      <c r="A301" s="10">
        <v>234</v>
      </c>
      <c r="B301" s="11" t="s">
        <v>2445</v>
      </c>
      <c r="C301" s="11" t="s">
        <v>2446</v>
      </c>
    </row>
    <row r="302" spans="1:3" x14ac:dyDescent="0.25">
      <c r="A302" s="10">
        <v>235</v>
      </c>
      <c r="B302" s="11" t="s">
        <v>2447</v>
      </c>
      <c r="C302" s="11" t="s">
        <v>2448</v>
      </c>
    </row>
    <row r="303" spans="1:3" x14ac:dyDescent="0.25">
      <c r="A303" s="10">
        <v>236</v>
      </c>
      <c r="B303" s="11" t="s">
        <v>2449</v>
      </c>
      <c r="C303" s="11" t="s">
        <v>2450</v>
      </c>
    </row>
    <row r="304" spans="1:3" ht="30" x14ac:dyDescent="0.25">
      <c r="A304" s="10">
        <v>237</v>
      </c>
      <c r="B304" s="11" t="s">
        <v>2451</v>
      </c>
      <c r="C304" s="11" t="s">
        <v>2452</v>
      </c>
    </row>
    <row r="305" spans="1:3" ht="30" x14ac:dyDescent="0.25">
      <c r="A305" s="10">
        <v>238</v>
      </c>
      <c r="B305" s="11" t="s">
        <v>2453</v>
      </c>
      <c r="C305" s="11" t="s">
        <v>2454</v>
      </c>
    </row>
    <row r="306" spans="1:3" ht="30" x14ac:dyDescent="0.25">
      <c r="A306" s="10">
        <v>239</v>
      </c>
      <c r="B306" s="11" t="s">
        <v>2455</v>
      </c>
      <c r="C306" s="11" t="s">
        <v>2456</v>
      </c>
    </row>
    <row r="307" spans="1:3" x14ac:dyDescent="0.25">
      <c r="A307" s="10">
        <v>240</v>
      </c>
      <c r="B307" s="11" t="s">
        <v>2457</v>
      </c>
      <c r="C307" s="11" t="s">
        <v>2458</v>
      </c>
    </row>
    <row r="308" spans="1:3" ht="30" x14ac:dyDescent="0.25">
      <c r="A308" s="10">
        <v>241</v>
      </c>
      <c r="B308" s="11" t="s">
        <v>2459</v>
      </c>
      <c r="C308" s="11" t="s">
        <v>2460</v>
      </c>
    </row>
    <row r="309" spans="1:3" x14ac:dyDescent="0.25">
      <c r="A309" s="10">
        <v>242</v>
      </c>
      <c r="B309" s="11" t="s">
        <v>2461</v>
      </c>
      <c r="C309" s="11" t="s">
        <v>2462</v>
      </c>
    </row>
    <row r="310" spans="1:3" x14ac:dyDescent="0.25">
      <c r="A310" s="10">
        <v>243</v>
      </c>
      <c r="B310" s="11" t="s">
        <v>2463</v>
      </c>
      <c r="C310" s="11" t="s">
        <v>2464</v>
      </c>
    </row>
    <row r="311" spans="1:3" x14ac:dyDescent="0.25">
      <c r="A311" s="10">
        <v>244</v>
      </c>
      <c r="B311" s="11" t="s">
        <v>2465</v>
      </c>
      <c r="C311" s="11" t="s">
        <v>2466</v>
      </c>
    </row>
    <row r="312" spans="1:3" x14ac:dyDescent="0.25">
      <c r="A312" s="10">
        <v>245</v>
      </c>
      <c r="B312" s="11" t="s">
        <v>2467</v>
      </c>
      <c r="C312" s="11" t="s">
        <v>2468</v>
      </c>
    </row>
    <row r="313" spans="1:3" x14ac:dyDescent="0.25">
      <c r="A313" s="10">
        <v>246</v>
      </c>
      <c r="B313" s="11" t="s">
        <v>2469</v>
      </c>
      <c r="C313" s="11" t="s">
        <v>2470</v>
      </c>
    </row>
    <row r="314" spans="1:3" x14ac:dyDescent="0.25">
      <c r="A314" s="10">
        <v>247</v>
      </c>
      <c r="B314" s="11" t="s">
        <v>2471</v>
      </c>
      <c r="C314" s="11" t="s">
        <v>2472</v>
      </c>
    </row>
    <row r="315" spans="1:3" x14ac:dyDescent="0.25">
      <c r="A315" s="10">
        <v>248</v>
      </c>
      <c r="B315" s="11" t="s">
        <v>2473</v>
      </c>
      <c r="C315" s="11" t="s">
        <v>2474</v>
      </c>
    </row>
    <row r="316" spans="1:3" ht="30" x14ac:dyDescent="0.25">
      <c r="A316" s="10">
        <v>249</v>
      </c>
      <c r="B316" s="11" t="s">
        <v>2475</v>
      </c>
      <c r="C316" s="11" t="s">
        <v>2476</v>
      </c>
    </row>
    <row r="317" spans="1:3" ht="30" x14ac:dyDescent="0.25">
      <c r="A317" s="10">
        <v>250</v>
      </c>
      <c r="B317" s="11" t="s">
        <v>2477</v>
      </c>
      <c r="C317" s="11" t="s">
        <v>2478</v>
      </c>
    </row>
    <row r="318" spans="1:3" ht="30" x14ac:dyDescent="0.25">
      <c r="A318" s="10">
        <v>251</v>
      </c>
      <c r="B318" s="11" t="s">
        <v>2479</v>
      </c>
      <c r="C318" s="11" t="s">
        <v>2480</v>
      </c>
    </row>
    <row r="319" spans="1:3" ht="30" x14ac:dyDescent="0.25">
      <c r="A319" s="10">
        <v>252</v>
      </c>
      <c r="B319" s="11" t="s">
        <v>2481</v>
      </c>
      <c r="C319" s="11" t="s">
        <v>2482</v>
      </c>
    </row>
    <row r="320" spans="1:3" x14ac:dyDescent="0.25">
      <c r="A320" s="10">
        <v>253</v>
      </c>
      <c r="B320" s="11" t="s">
        <v>2483</v>
      </c>
      <c r="C320" s="11" t="s">
        <v>2484</v>
      </c>
    </row>
    <row r="321" spans="1:3" x14ac:dyDescent="0.25">
      <c r="A321" s="10">
        <v>254</v>
      </c>
      <c r="B321" s="11" t="s">
        <v>2485</v>
      </c>
      <c r="C321" s="11" t="s">
        <v>2486</v>
      </c>
    </row>
    <row r="322" spans="1:3" x14ac:dyDescent="0.25">
      <c r="A322" s="10">
        <v>255</v>
      </c>
      <c r="B322" s="11" t="s">
        <v>2487</v>
      </c>
      <c r="C322" s="11" t="s">
        <v>2488</v>
      </c>
    </row>
    <row r="323" spans="1:3" x14ac:dyDescent="0.25">
      <c r="A323" s="10">
        <v>256</v>
      </c>
      <c r="B323" s="11" t="s">
        <v>2489</v>
      </c>
      <c r="C323" s="11" t="s">
        <v>2490</v>
      </c>
    </row>
    <row r="324" spans="1:3" ht="30" x14ac:dyDescent="0.25">
      <c r="A324" s="10">
        <v>257</v>
      </c>
      <c r="B324" s="11" t="s">
        <v>2491</v>
      </c>
      <c r="C324" s="11" t="s">
        <v>2492</v>
      </c>
    </row>
    <row r="325" spans="1:3" ht="30" x14ac:dyDescent="0.25">
      <c r="A325" s="10">
        <v>258</v>
      </c>
      <c r="B325" s="11" t="s">
        <v>2493</v>
      </c>
      <c r="C325" s="11" t="s">
        <v>2494</v>
      </c>
    </row>
    <row r="326" spans="1:3" x14ac:dyDescent="0.25">
      <c r="A326" s="10">
        <v>259</v>
      </c>
      <c r="B326" s="11" t="s">
        <v>2495</v>
      </c>
      <c r="C326" s="11" t="s">
        <v>2496</v>
      </c>
    </row>
    <row r="327" spans="1:3" x14ac:dyDescent="0.25">
      <c r="A327" s="10">
        <v>260</v>
      </c>
      <c r="B327" s="11" t="s">
        <v>2497</v>
      </c>
      <c r="C327" s="11" t="s">
        <v>2498</v>
      </c>
    </row>
    <row r="328" spans="1:3" x14ac:dyDescent="0.25">
      <c r="A328" s="10">
        <v>261</v>
      </c>
      <c r="B328" s="11" t="s">
        <v>2499</v>
      </c>
      <c r="C328" s="11" t="s">
        <v>2500</v>
      </c>
    </row>
    <row r="329" spans="1:3" x14ac:dyDescent="0.25">
      <c r="A329" s="10">
        <v>262</v>
      </c>
      <c r="B329" s="11" t="s">
        <v>2501</v>
      </c>
      <c r="C329" s="11" t="s">
        <v>2502</v>
      </c>
    </row>
    <row r="330" spans="1:3" ht="30" x14ac:dyDescent="0.25">
      <c r="A330" s="10">
        <v>263</v>
      </c>
      <c r="B330" s="11" t="s">
        <v>2503</v>
      </c>
      <c r="C330" s="11" t="s">
        <v>2504</v>
      </c>
    </row>
    <row r="331" spans="1:3" ht="30" x14ac:dyDescent="0.25">
      <c r="A331" s="10">
        <v>264</v>
      </c>
      <c r="B331" s="11" t="s">
        <v>2505</v>
      </c>
      <c r="C331" s="11" t="s">
        <v>2506</v>
      </c>
    </row>
    <row r="332" spans="1:3" ht="30" x14ac:dyDescent="0.25">
      <c r="A332" s="10">
        <v>265</v>
      </c>
      <c r="B332" s="11" t="s">
        <v>2507</v>
      </c>
      <c r="C332" s="11" t="s">
        <v>2508</v>
      </c>
    </row>
    <row r="333" spans="1:3" ht="30" x14ac:dyDescent="0.25">
      <c r="A333" s="10">
        <v>266</v>
      </c>
      <c r="B333" s="11" t="s">
        <v>2509</v>
      </c>
      <c r="C333" s="11" t="s">
        <v>2510</v>
      </c>
    </row>
    <row r="334" spans="1:3" ht="45" x14ac:dyDescent="0.25">
      <c r="A334" s="9" t="s">
        <v>1860</v>
      </c>
      <c r="B334" s="9" t="s">
        <v>1861</v>
      </c>
      <c r="C334" s="9" t="s">
        <v>1862</v>
      </c>
    </row>
    <row r="335" spans="1:3" x14ac:dyDescent="0.25">
      <c r="A335" s="10">
        <v>312</v>
      </c>
      <c r="B335" s="11" t="s">
        <v>2511</v>
      </c>
      <c r="C335" s="11" t="s">
        <v>2512</v>
      </c>
    </row>
    <row r="336" spans="1:3" x14ac:dyDescent="0.25">
      <c r="A336" s="10">
        <v>313</v>
      </c>
      <c r="B336" s="11" t="s">
        <v>2513</v>
      </c>
      <c r="C336" s="11" t="s">
        <v>2514</v>
      </c>
    </row>
    <row r="337" spans="1:3" x14ac:dyDescent="0.25">
      <c r="A337" s="10">
        <v>314</v>
      </c>
      <c r="B337" s="11" t="s">
        <v>2515</v>
      </c>
      <c r="C337" s="11" t="s">
        <v>2516</v>
      </c>
    </row>
    <row r="338" spans="1:3" x14ac:dyDescent="0.25">
      <c r="A338" s="10">
        <v>315</v>
      </c>
      <c r="B338" s="11" t="s">
        <v>2517</v>
      </c>
      <c r="C338" s="11" t="s">
        <v>2518</v>
      </c>
    </row>
    <row r="339" spans="1:3" x14ac:dyDescent="0.25">
      <c r="A339" s="10">
        <v>316</v>
      </c>
      <c r="B339" s="11" t="s">
        <v>2519</v>
      </c>
      <c r="C339" s="11" t="s">
        <v>2520</v>
      </c>
    </row>
    <row r="340" spans="1:3" x14ac:dyDescent="0.25">
      <c r="A340" s="10">
        <v>317</v>
      </c>
      <c r="B340" s="11" t="s">
        <v>2521</v>
      </c>
      <c r="C340" s="11" t="s">
        <v>2522</v>
      </c>
    </row>
    <row r="341" spans="1:3" x14ac:dyDescent="0.25">
      <c r="A341" s="10">
        <v>318</v>
      </c>
      <c r="B341" s="11" t="s">
        <v>2523</v>
      </c>
      <c r="C341" s="11" t="s">
        <v>2524</v>
      </c>
    </row>
    <row r="342" spans="1:3" x14ac:dyDescent="0.25">
      <c r="A342" s="10">
        <v>319</v>
      </c>
      <c r="B342" s="11" t="s">
        <v>2525</v>
      </c>
      <c r="C342" s="11" t="s">
        <v>2526</v>
      </c>
    </row>
    <row r="343" spans="1:3" x14ac:dyDescent="0.25">
      <c r="A343" s="10">
        <v>320</v>
      </c>
      <c r="B343" s="11" t="s">
        <v>2527</v>
      </c>
      <c r="C343" s="11" t="s">
        <v>2528</v>
      </c>
    </row>
    <row r="344" spans="1:3" x14ac:dyDescent="0.25">
      <c r="A344" s="10">
        <v>321</v>
      </c>
      <c r="B344" s="11" t="s">
        <v>2529</v>
      </c>
      <c r="C344" s="11" t="s">
        <v>2530</v>
      </c>
    </row>
    <row r="345" spans="1:3" x14ac:dyDescent="0.25">
      <c r="A345" s="10">
        <v>322</v>
      </c>
      <c r="B345" s="11" t="s">
        <v>2531</v>
      </c>
      <c r="C345" s="11" t="s">
        <v>2532</v>
      </c>
    </row>
    <row r="346" spans="1:3" x14ac:dyDescent="0.25">
      <c r="A346" s="10">
        <v>323</v>
      </c>
      <c r="B346" s="11" t="s">
        <v>2533</v>
      </c>
      <c r="C346" s="11" t="s">
        <v>2534</v>
      </c>
    </row>
    <row r="347" spans="1:3" x14ac:dyDescent="0.25">
      <c r="A347" s="10">
        <v>324</v>
      </c>
      <c r="B347" s="11" t="s">
        <v>2535</v>
      </c>
      <c r="C347" s="11" t="s">
        <v>2536</v>
      </c>
    </row>
    <row r="348" spans="1:3" x14ac:dyDescent="0.25">
      <c r="A348" s="10">
        <v>325</v>
      </c>
      <c r="B348" s="11" t="s">
        <v>2537</v>
      </c>
      <c r="C348" s="11" t="s">
        <v>2538</v>
      </c>
    </row>
    <row r="349" spans="1:3" ht="30" x14ac:dyDescent="0.25">
      <c r="A349" s="10">
        <v>326</v>
      </c>
      <c r="B349" s="11" t="s">
        <v>2539</v>
      </c>
      <c r="C349" s="11" t="s">
        <v>2540</v>
      </c>
    </row>
    <row r="350" spans="1:3" x14ac:dyDescent="0.25">
      <c r="A350" s="10">
        <v>327</v>
      </c>
      <c r="B350" s="11" t="s">
        <v>2541</v>
      </c>
      <c r="C350" s="11" t="s">
        <v>2542</v>
      </c>
    </row>
    <row r="351" spans="1:3" x14ac:dyDescent="0.25">
      <c r="A351" s="10">
        <v>328</v>
      </c>
      <c r="B351" s="11" t="s">
        <v>2543</v>
      </c>
      <c r="C351" s="11" t="s">
        <v>2544</v>
      </c>
    </row>
    <row r="352" spans="1:3" x14ac:dyDescent="0.25">
      <c r="A352" s="10">
        <v>329</v>
      </c>
      <c r="B352" s="11" t="s">
        <v>2545</v>
      </c>
      <c r="C352" s="11" t="s">
        <v>2546</v>
      </c>
    </row>
    <row r="353" spans="1:3" x14ac:dyDescent="0.25">
      <c r="A353" s="10">
        <v>330</v>
      </c>
      <c r="B353" s="11" t="s">
        <v>2547</v>
      </c>
      <c r="C353" s="11" t="s">
        <v>2548</v>
      </c>
    </row>
    <row r="354" spans="1:3" x14ac:dyDescent="0.25">
      <c r="A354" s="10">
        <v>331</v>
      </c>
      <c r="B354" s="11" t="s">
        <v>2549</v>
      </c>
      <c r="C354" s="11" t="s">
        <v>2550</v>
      </c>
    </row>
    <row r="355" spans="1:3" x14ac:dyDescent="0.25">
      <c r="A355" s="10">
        <v>332</v>
      </c>
      <c r="B355" s="11" t="s">
        <v>2551</v>
      </c>
      <c r="C355" s="11" t="s">
        <v>2552</v>
      </c>
    </row>
    <row r="356" spans="1:3" x14ac:dyDescent="0.25">
      <c r="A356" s="10">
        <v>333</v>
      </c>
      <c r="B356" s="11" t="s">
        <v>2553</v>
      </c>
      <c r="C356" s="11" t="s">
        <v>2554</v>
      </c>
    </row>
    <row r="357" spans="1:3" x14ac:dyDescent="0.25">
      <c r="A357" s="10">
        <v>334</v>
      </c>
      <c r="B357" s="11" t="s">
        <v>2555</v>
      </c>
      <c r="C357" s="11" t="s">
        <v>2556</v>
      </c>
    </row>
    <row r="358" spans="1:3" x14ac:dyDescent="0.25">
      <c r="A358" s="10">
        <v>335</v>
      </c>
      <c r="B358" s="11" t="s">
        <v>2557</v>
      </c>
      <c r="C358" s="11" t="s">
        <v>2558</v>
      </c>
    </row>
    <row r="359" spans="1:3" ht="30" x14ac:dyDescent="0.25">
      <c r="A359" s="10">
        <v>336</v>
      </c>
      <c r="B359" s="11" t="s">
        <v>2559</v>
      </c>
      <c r="C359" s="11" t="s">
        <v>2560</v>
      </c>
    </row>
    <row r="360" spans="1:3" x14ac:dyDescent="0.25">
      <c r="A360" s="10">
        <v>337</v>
      </c>
      <c r="B360" s="11" t="s">
        <v>2561</v>
      </c>
      <c r="C360" s="11" t="s">
        <v>2562</v>
      </c>
    </row>
    <row r="361" spans="1:3" x14ac:dyDescent="0.25">
      <c r="A361" s="10">
        <v>338</v>
      </c>
      <c r="B361" s="11" t="s">
        <v>2563</v>
      </c>
      <c r="C361" s="11" t="s">
        <v>2564</v>
      </c>
    </row>
    <row r="362" spans="1:3" x14ac:dyDescent="0.25">
      <c r="A362" s="10">
        <v>339</v>
      </c>
      <c r="B362" s="11" t="s">
        <v>2565</v>
      </c>
      <c r="C362" s="11" t="s">
        <v>2566</v>
      </c>
    </row>
    <row r="363" spans="1:3" x14ac:dyDescent="0.25">
      <c r="A363" s="10">
        <v>340</v>
      </c>
      <c r="B363" s="11" t="s">
        <v>2567</v>
      </c>
      <c r="C363" s="11" t="s">
        <v>2568</v>
      </c>
    </row>
    <row r="364" spans="1:3" x14ac:dyDescent="0.25">
      <c r="A364" s="10">
        <v>341</v>
      </c>
      <c r="B364" s="11" t="s">
        <v>2569</v>
      </c>
      <c r="C364" s="11" t="s">
        <v>2570</v>
      </c>
    </row>
    <row r="365" spans="1:3" x14ac:dyDescent="0.25">
      <c r="A365" s="10">
        <v>342</v>
      </c>
      <c r="B365" s="11" t="s">
        <v>2571</v>
      </c>
      <c r="C365" s="11" t="s">
        <v>2572</v>
      </c>
    </row>
    <row r="366" spans="1:3" x14ac:dyDescent="0.25">
      <c r="A366" s="10">
        <v>343</v>
      </c>
      <c r="B366" s="11" t="s">
        <v>2573</v>
      </c>
      <c r="C366" s="11" t="s">
        <v>2574</v>
      </c>
    </row>
    <row r="367" spans="1:3" x14ac:dyDescent="0.25">
      <c r="A367" s="10">
        <v>344</v>
      </c>
      <c r="B367" s="11" t="s">
        <v>2575</v>
      </c>
      <c r="C367" s="11" t="s">
        <v>2576</v>
      </c>
    </row>
    <row r="368" spans="1:3" x14ac:dyDescent="0.25">
      <c r="A368" s="10">
        <v>345</v>
      </c>
      <c r="B368" s="11" t="s">
        <v>2577</v>
      </c>
      <c r="C368" s="11" t="s">
        <v>2578</v>
      </c>
    </row>
    <row r="369" spans="1:3" x14ac:dyDescent="0.25">
      <c r="A369" s="10">
        <v>346</v>
      </c>
      <c r="B369" s="11" t="s">
        <v>2579</v>
      </c>
      <c r="C369" s="11" t="s">
        <v>2580</v>
      </c>
    </row>
    <row r="370" spans="1:3" x14ac:dyDescent="0.25">
      <c r="A370" s="10">
        <v>347</v>
      </c>
      <c r="B370" s="11" t="s">
        <v>2581</v>
      </c>
      <c r="C370" s="11" t="s">
        <v>2582</v>
      </c>
    </row>
    <row r="371" spans="1:3" x14ac:dyDescent="0.25">
      <c r="A371" s="10">
        <v>348</v>
      </c>
      <c r="B371" s="11" t="s">
        <v>2583</v>
      </c>
      <c r="C371" s="11" t="s">
        <v>2584</v>
      </c>
    </row>
    <row r="372" spans="1:3" x14ac:dyDescent="0.25">
      <c r="A372" s="10">
        <v>349</v>
      </c>
      <c r="B372" s="11" t="s">
        <v>2585</v>
      </c>
      <c r="C372" s="11" t="s">
        <v>2586</v>
      </c>
    </row>
    <row r="373" spans="1:3" x14ac:dyDescent="0.25">
      <c r="A373" s="10">
        <v>350</v>
      </c>
      <c r="B373" s="11" t="s">
        <v>2587</v>
      </c>
      <c r="C373" s="11" t="s">
        <v>2588</v>
      </c>
    </row>
    <row r="374" spans="1:3" x14ac:dyDescent="0.25">
      <c r="A374" s="10">
        <v>351</v>
      </c>
      <c r="B374" s="11" t="s">
        <v>2589</v>
      </c>
      <c r="C374" s="11" t="s">
        <v>2590</v>
      </c>
    </row>
    <row r="375" spans="1:3" x14ac:dyDescent="0.25">
      <c r="A375" s="10">
        <v>352</v>
      </c>
      <c r="B375" s="11" t="s">
        <v>2591</v>
      </c>
      <c r="C375" s="11" t="s">
        <v>2592</v>
      </c>
    </row>
    <row r="376" spans="1:3" x14ac:dyDescent="0.25">
      <c r="A376" s="10">
        <v>353</v>
      </c>
      <c r="B376" s="11" t="s">
        <v>2593</v>
      </c>
      <c r="C376" s="11" t="s">
        <v>2594</v>
      </c>
    </row>
    <row r="377" spans="1:3" x14ac:dyDescent="0.25">
      <c r="A377" s="10">
        <v>354</v>
      </c>
      <c r="B377" s="11" t="s">
        <v>2595</v>
      </c>
      <c r="C377" s="11" t="s">
        <v>2596</v>
      </c>
    </row>
    <row r="378" spans="1:3" ht="30" x14ac:dyDescent="0.25">
      <c r="A378" s="10">
        <v>355</v>
      </c>
      <c r="B378" s="11" t="s">
        <v>2597</v>
      </c>
      <c r="C378" s="11" t="s">
        <v>2598</v>
      </c>
    </row>
    <row r="379" spans="1:3" x14ac:dyDescent="0.25">
      <c r="A379" s="10">
        <v>356</v>
      </c>
      <c r="B379" s="11" t="s">
        <v>2599</v>
      </c>
      <c r="C379" s="11" t="s">
        <v>2600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4669-F08C-4473-BFEA-558F973D7349}">
  <sheetPr>
    <tabColor rgb="FFFFFF00"/>
  </sheetPr>
  <dimension ref="A1:AB504"/>
  <sheetViews>
    <sheetView tabSelected="1" topLeftCell="G1" workbookViewId="0">
      <selection activeCell="T15" sqref="T15"/>
    </sheetView>
  </sheetViews>
  <sheetFormatPr defaultRowHeight="15" x14ac:dyDescent="0.25"/>
  <cols>
    <col min="1" max="1" width="14.7109375" customWidth="1"/>
    <col min="2" max="2" width="11.5703125" customWidth="1"/>
    <col min="3" max="3" width="11.140625" customWidth="1"/>
    <col min="4" max="4" width="30.7109375" customWidth="1"/>
    <col min="5" max="5" width="15.7109375" customWidth="1"/>
    <col min="6" max="6" width="27.42578125" customWidth="1"/>
    <col min="7" max="7" width="30.5703125" customWidth="1"/>
    <col min="8" max="8" width="15.5703125" customWidth="1"/>
    <col min="9" max="9" width="27.28515625" customWidth="1"/>
    <col min="10" max="10" width="15.85546875" style="15" customWidth="1"/>
    <col min="11" max="11" width="13.7109375" hidden="1" customWidth="1"/>
    <col min="12" max="12" width="23.28515625" style="21" customWidth="1"/>
    <col min="13" max="13" width="23.28515625" style="22" hidden="1" customWidth="1"/>
    <col min="14" max="14" width="23.28515625" style="23" hidden="1" customWidth="1"/>
    <col min="15" max="15" width="23.28515625" hidden="1" customWidth="1"/>
    <col min="16" max="16" width="18.5703125" bestFit="1" customWidth="1"/>
    <col min="17" max="19" width="25.7109375" hidden="1" customWidth="1"/>
    <col min="20" max="20" width="26" customWidth="1"/>
    <col min="21" max="22" width="26" hidden="1" customWidth="1"/>
    <col min="23" max="23" width="10.42578125" customWidth="1"/>
    <col min="24" max="24" width="27.140625" hidden="1" customWidth="1"/>
    <col min="25" max="25" width="14" hidden="1" customWidth="1"/>
    <col min="26" max="26" width="17.5703125" hidden="1" customWidth="1"/>
    <col min="27" max="27" width="14.5703125" hidden="1" customWidth="1"/>
    <col min="28" max="28" width="47" hidden="1" customWidth="1"/>
  </cols>
  <sheetData>
    <row r="1" spans="1:28" s="1" customFormat="1" ht="46.5" customHeight="1" x14ac:dyDescent="0.25">
      <c r="A1" s="1" t="s">
        <v>1793</v>
      </c>
      <c r="B1" s="1" t="s">
        <v>1785</v>
      </c>
      <c r="C1" s="1" t="s">
        <v>1784</v>
      </c>
      <c r="D1" s="1" t="s">
        <v>1790</v>
      </c>
      <c r="E1" s="1" t="s">
        <v>10</v>
      </c>
      <c r="F1" s="1" t="s">
        <v>1789</v>
      </c>
      <c r="G1" s="1" t="s">
        <v>1791</v>
      </c>
      <c r="H1" s="1" t="s">
        <v>13</v>
      </c>
      <c r="I1" s="1" t="s">
        <v>1792</v>
      </c>
      <c r="J1" s="13" t="s">
        <v>1788</v>
      </c>
      <c r="K1" s="16" t="s">
        <v>2880</v>
      </c>
      <c r="L1" s="18" t="s">
        <v>0</v>
      </c>
      <c r="M1" s="19" t="s">
        <v>2881</v>
      </c>
      <c r="N1" s="20" t="s">
        <v>2882</v>
      </c>
      <c r="O1" s="1" t="s">
        <v>2756</v>
      </c>
      <c r="P1" t="s">
        <v>1</v>
      </c>
      <c r="Q1" t="s">
        <v>2647</v>
      </c>
      <c r="R1" t="s">
        <v>2984</v>
      </c>
      <c r="S1" t="s">
        <v>2985</v>
      </c>
      <c r="T1" s="1" t="s">
        <v>2</v>
      </c>
      <c r="U1" s="1" t="s">
        <v>2986</v>
      </c>
      <c r="V1" s="1" t="s">
        <v>2996</v>
      </c>
      <c r="W1" s="1" t="s">
        <v>3</v>
      </c>
      <c r="X1" s="1" t="s">
        <v>3728</v>
      </c>
      <c r="Y1" s="1" t="s">
        <v>3729</v>
      </c>
      <c r="Z1" s="1" t="s">
        <v>3730</v>
      </c>
      <c r="AA1" s="1" t="s">
        <v>3731</v>
      </c>
      <c r="AB1" s="1" t="s">
        <v>3732</v>
      </c>
    </row>
    <row r="2" spans="1:28" x14ac:dyDescent="0.25">
      <c r="A2">
        <v>386</v>
      </c>
      <c r="B2" t="s">
        <v>1120</v>
      </c>
      <c r="C2" t="s">
        <v>1121</v>
      </c>
      <c r="D2" t="s">
        <v>1126</v>
      </c>
      <c r="E2" t="s">
        <v>19</v>
      </c>
      <c r="F2" t="s">
        <v>1127</v>
      </c>
      <c r="G2" t="s">
        <v>1126</v>
      </c>
      <c r="H2" t="s">
        <v>21</v>
      </c>
      <c r="I2" t="s">
        <v>1128</v>
      </c>
      <c r="J2" s="14" t="s">
        <v>1126</v>
      </c>
      <c r="K2" t="s">
        <v>2648</v>
      </c>
      <c r="L2" s="21" t="s">
        <v>2759</v>
      </c>
      <c r="O2" t="s">
        <v>2648</v>
      </c>
      <c r="P2" t="s">
        <v>1799</v>
      </c>
      <c r="Q2" t="str">
        <f>INDEX(UKA!B:B,MATCH(Table1[[#This Row],[UKA]],UKA!B:B,0))</f>
        <v>Abl</v>
      </c>
      <c r="R2" t="s">
        <v>2648</v>
      </c>
      <c r="S2" t="e">
        <f>INDEX(PTM_full_output_formatted!A:A,MATCH(Table1[[#This Row],[Uniprot_Gene]],PTM_full_output_formatted!A:A,0))</f>
        <v>#N/A</v>
      </c>
      <c r="T2" t="s">
        <v>1800</v>
      </c>
      <c r="U2" t="s">
        <v>2987</v>
      </c>
      <c r="V2" t="s">
        <v>2648</v>
      </c>
      <c r="W2" t="s">
        <v>1126</v>
      </c>
      <c r="X2" t="str">
        <f>IFERROR((SEARCH("not found",Table1[[#This Row],[KRSA]])),"0")</f>
        <v>0</v>
      </c>
      <c r="Y2" t="str">
        <f>IFERROR((SEARCH("not found",Table1[[#This Row],[UKA]])),"0")</f>
        <v>0</v>
      </c>
      <c r="Z2" t="str">
        <f>IFERROR((SEARCH("not found",Table1[[#This Row],[PTMSEA]])),"0")</f>
        <v>0</v>
      </c>
      <c r="AA2" t="str">
        <f>IFERROR((SEARCH("not found",Table1[[#This Row],[KEA3]])),"0")</f>
        <v>0</v>
      </c>
      <c r="AB2" s="2">
        <f>SUM(Table1[[#This Row],[KRSA match?]:[KEA3 match?]])</f>
        <v>0</v>
      </c>
    </row>
    <row r="3" spans="1:28" x14ac:dyDescent="0.25">
      <c r="A3">
        <v>5</v>
      </c>
      <c r="B3" t="s">
        <v>15</v>
      </c>
      <c r="C3" t="s">
        <v>16</v>
      </c>
      <c r="D3" t="s">
        <v>18</v>
      </c>
      <c r="E3" t="s">
        <v>19</v>
      </c>
      <c r="F3" t="s">
        <v>20</v>
      </c>
      <c r="G3" t="s">
        <v>18</v>
      </c>
      <c r="H3" t="s">
        <v>21</v>
      </c>
      <c r="I3" t="s">
        <v>22</v>
      </c>
      <c r="J3" s="14" t="s">
        <v>18</v>
      </c>
      <c r="K3" t="s">
        <v>2649</v>
      </c>
      <c r="L3" s="21" t="s">
        <v>2853</v>
      </c>
      <c r="M3" s="22" t="s">
        <v>2851</v>
      </c>
      <c r="N3" s="23">
        <v>0</v>
      </c>
      <c r="O3" t="s">
        <v>2649</v>
      </c>
      <c r="P3" t="s">
        <v>2627</v>
      </c>
      <c r="Q3" t="str">
        <f>INDEX(UKA!B:B,MATCH(Table1[[#This Row],[UKA]],UKA!B:B,0))</f>
        <v>Akt1/PKB[alpha]</v>
      </c>
      <c r="R3" t="s">
        <v>2649</v>
      </c>
      <c r="S3" t="e">
        <f>INDEX(PTM_full_output_formatted!A:A,MATCH(Table1[[#This Row],[Uniprot_Gene]],PTM_full_output_formatted!A:A,0))</f>
        <v>#N/A</v>
      </c>
      <c r="T3" t="s">
        <v>2982</v>
      </c>
      <c r="V3" t="s">
        <v>2648</v>
      </c>
      <c r="W3" t="s">
        <v>18</v>
      </c>
      <c r="X3" t="str">
        <f>IFERROR((SEARCH("not found",Table1[[#This Row],[KRSA]])),"0")</f>
        <v>0</v>
      </c>
      <c r="Y3" t="str">
        <f>IFERROR((SEARCH("not found",Table1[[#This Row],[UKA]])),"0")</f>
        <v>0</v>
      </c>
      <c r="Z3" t="str">
        <f>IFERROR((SEARCH("not found",Table1[[#This Row],[PTMSEA]])),"0")</f>
        <v>0</v>
      </c>
      <c r="AA3" t="str">
        <f>IFERROR((SEARCH("not found",Table1[[#This Row],[KEA3]])),"0")</f>
        <v>0</v>
      </c>
      <c r="AB3" s="2">
        <f>SUM(Table1[[#This Row],[KRSA match?]:[KEA3 match?]])</f>
        <v>0</v>
      </c>
    </row>
    <row r="4" spans="1:28" x14ac:dyDescent="0.25">
      <c r="A4">
        <v>6</v>
      </c>
      <c r="B4" t="s">
        <v>15</v>
      </c>
      <c r="C4" t="s">
        <v>16</v>
      </c>
      <c r="D4" t="s">
        <v>23</v>
      </c>
      <c r="E4" t="s">
        <v>19</v>
      </c>
      <c r="F4" t="s">
        <v>24</v>
      </c>
      <c r="G4" t="s">
        <v>23</v>
      </c>
      <c r="H4" t="s">
        <v>21</v>
      </c>
      <c r="I4" t="s">
        <v>25</v>
      </c>
      <c r="J4" s="14" t="s">
        <v>23</v>
      </c>
      <c r="K4" t="s">
        <v>2649</v>
      </c>
      <c r="L4" s="21" t="s">
        <v>2853</v>
      </c>
      <c r="M4" s="22" t="s">
        <v>2851</v>
      </c>
      <c r="N4" s="23">
        <v>0</v>
      </c>
      <c r="O4" t="s">
        <v>2649</v>
      </c>
      <c r="P4" t="s">
        <v>2628</v>
      </c>
      <c r="Q4" t="str">
        <f>INDEX(UKA!B:B,MATCH(Table1[[#This Row],[UKA]],UKA!B:B,0))</f>
        <v>Akt2/PKB[beta]</v>
      </c>
      <c r="R4" t="s">
        <v>2649</v>
      </c>
      <c r="S4" t="e">
        <f>INDEX(PTM_full_output_formatted!A:A,MATCH(Table1[[#This Row],[Uniprot_Gene]],PTM_full_output_formatted!A:A,0))</f>
        <v>#N/A</v>
      </c>
      <c r="T4" t="s">
        <v>2981</v>
      </c>
      <c r="V4" t="s">
        <v>2648</v>
      </c>
      <c r="W4" t="s">
        <v>23</v>
      </c>
      <c r="X4" t="str">
        <f>IFERROR((SEARCH("not found",Table1[[#This Row],[KRSA]])),"0")</f>
        <v>0</v>
      </c>
      <c r="Y4" t="str">
        <f>IFERROR((SEARCH("not found",Table1[[#This Row],[UKA]])),"0")</f>
        <v>0</v>
      </c>
      <c r="Z4" t="str">
        <f>IFERROR((SEARCH("not found",Table1[[#This Row],[PTMSEA]])),"0")</f>
        <v>0</v>
      </c>
      <c r="AA4" t="str">
        <f>IFERROR((SEARCH("not found",Table1[[#This Row],[KEA3]])),"0")</f>
        <v>0</v>
      </c>
      <c r="AB4" s="2">
        <f>SUM(Table1[[#This Row],[KRSA match?]:[KEA3 match?]])</f>
        <v>0</v>
      </c>
    </row>
    <row r="5" spans="1:28" x14ac:dyDescent="0.25">
      <c r="A5">
        <v>388</v>
      </c>
      <c r="B5" t="s">
        <v>1120</v>
      </c>
      <c r="C5" t="s">
        <v>1121</v>
      </c>
      <c r="D5" t="s">
        <v>1132</v>
      </c>
      <c r="E5" t="s">
        <v>19</v>
      </c>
      <c r="F5" t="s">
        <v>1133</v>
      </c>
      <c r="G5" t="s">
        <v>1132</v>
      </c>
      <c r="H5" t="s">
        <v>21</v>
      </c>
      <c r="I5" t="s">
        <v>1134</v>
      </c>
      <c r="J5" s="14" t="s">
        <v>1132</v>
      </c>
      <c r="K5" t="s">
        <v>2648</v>
      </c>
      <c r="L5" s="21" t="s">
        <v>1132</v>
      </c>
      <c r="O5" t="s">
        <v>2648</v>
      </c>
      <c r="P5" t="s">
        <v>1132</v>
      </c>
      <c r="Q5" t="str">
        <f>INDEX(UKA!B:B,MATCH(Table1[[#This Row],[UKA]],UKA!B:B,0))</f>
        <v>ALK</v>
      </c>
      <c r="R5" t="s">
        <v>2648</v>
      </c>
      <c r="S5" t="str">
        <f>INDEX(PTM_full_output_formatted!A:A,MATCH(Table1[[#This Row],[Uniprot_Gene]],PTM_full_output_formatted!A:A,0))</f>
        <v>ALK</v>
      </c>
      <c r="T5" t="s">
        <v>1132</v>
      </c>
      <c r="U5" t="s">
        <v>2987</v>
      </c>
      <c r="V5" t="s">
        <v>2648</v>
      </c>
      <c r="W5" t="s">
        <v>1132</v>
      </c>
      <c r="X5" t="str">
        <f>IFERROR((SEARCH("not found",Table1[[#This Row],[KRSA]])),"0")</f>
        <v>0</v>
      </c>
      <c r="Y5" t="str">
        <f>IFERROR((SEARCH("not found",Table1[[#This Row],[UKA]])),"0")</f>
        <v>0</v>
      </c>
      <c r="Z5" t="str">
        <f>IFERROR((SEARCH("not found",Table1[[#This Row],[PTMSEA]])),"0")</f>
        <v>0</v>
      </c>
      <c r="AA5" t="str">
        <f>IFERROR((SEARCH("not found",Table1[[#This Row],[KEA3]])),"0")</f>
        <v>0</v>
      </c>
      <c r="AB5" s="2">
        <f>SUM(Table1[[#This Row],[KRSA match?]:[KEA3 match?]])</f>
        <v>0</v>
      </c>
    </row>
    <row r="6" spans="1:28" x14ac:dyDescent="0.25">
      <c r="A6">
        <v>352</v>
      </c>
      <c r="B6" t="s">
        <v>1007</v>
      </c>
      <c r="C6" t="s">
        <v>16</v>
      </c>
      <c r="D6" t="s">
        <v>1037</v>
      </c>
      <c r="E6" t="s">
        <v>19</v>
      </c>
      <c r="F6" t="s">
        <v>1038</v>
      </c>
      <c r="G6" t="s">
        <v>1037</v>
      </c>
      <c r="H6" t="s">
        <v>21</v>
      </c>
      <c r="I6" t="s">
        <v>1039</v>
      </c>
      <c r="J6" s="17" t="s">
        <v>1037</v>
      </c>
      <c r="K6" t="s">
        <v>2650</v>
      </c>
      <c r="L6" s="21" t="s">
        <v>2770</v>
      </c>
      <c r="M6" t="s">
        <v>2771</v>
      </c>
      <c r="N6" s="23">
        <v>0</v>
      </c>
      <c r="O6" t="s">
        <v>2648</v>
      </c>
      <c r="P6" t="s">
        <v>1037</v>
      </c>
      <c r="Q6" t="str">
        <f>INDEX(UKA!B:B,MATCH(Table1[[#This Row],[UKA]],UKA!B:B,0))</f>
        <v>ARAF</v>
      </c>
      <c r="R6" t="s">
        <v>2648</v>
      </c>
      <c r="S6" t="str">
        <f>INDEX(PTM_full_output_formatted!A:A,MATCH(Table1[[#This Row],[Uniprot_Gene]],PTM_full_output_formatted!A:A,0))</f>
        <v>ARAF</v>
      </c>
      <c r="T6" t="s">
        <v>1037</v>
      </c>
      <c r="V6" t="s">
        <v>2648</v>
      </c>
      <c r="W6" t="s">
        <v>1037</v>
      </c>
      <c r="X6" t="str">
        <f>IFERROR((SEARCH("not found",Table1[[#This Row],[KRSA]])),"0")</f>
        <v>0</v>
      </c>
      <c r="Y6" t="str">
        <f>IFERROR((SEARCH("not found",Table1[[#This Row],[UKA]])),"0")</f>
        <v>0</v>
      </c>
      <c r="Z6" t="str">
        <f>IFERROR((SEARCH("not found",Table1[[#This Row],[PTMSEA]])),"0")</f>
        <v>0</v>
      </c>
      <c r="AA6" t="str">
        <f>IFERROR((SEARCH("not found",Table1[[#This Row],[KEA3]])),"0")</f>
        <v>0</v>
      </c>
      <c r="AB6" s="2">
        <f>SUM(Table1[[#This Row],[KRSA match?]:[KEA3 match?]])</f>
        <v>0</v>
      </c>
    </row>
    <row r="7" spans="1:28" x14ac:dyDescent="0.25">
      <c r="A7">
        <v>617</v>
      </c>
      <c r="B7" t="s">
        <v>1684</v>
      </c>
      <c r="C7" t="s">
        <v>1742</v>
      </c>
      <c r="D7" t="s">
        <v>1743</v>
      </c>
      <c r="E7" t="s">
        <v>19</v>
      </c>
      <c r="F7" t="s">
        <v>1744</v>
      </c>
      <c r="G7" t="s">
        <v>1743</v>
      </c>
      <c r="H7" t="s">
        <v>21</v>
      </c>
      <c r="I7" t="s">
        <v>1745</v>
      </c>
      <c r="J7" s="17" t="s">
        <v>1743</v>
      </c>
      <c r="K7" t="s">
        <v>2650</v>
      </c>
      <c r="L7" s="21" t="s">
        <v>1743</v>
      </c>
      <c r="M7" t="s">
        <v>1859</v>
      </c>
      <c r="N7" s="23">
        <v>0</v>
      </c>
      <c r="O7" t="s">
        <v>2648</v>
      </c>
      <c r="P7" t="s">
        <v>1743</v>
      </c>
      <c r="Q7" t="str">
        <f>INDEX(UKA!B:B,MATCH(Table1[[#This Row],[UKA]],UKA!B:B,0))</f>
        <v>ATM</v>
      </c>
      <c r="R7" t="s">
        <v>2648</v>
      </c>
      <c r="S7" t="str">
        <f>INDEX(PTM_full_output_formatted!A:A,MATCH(Table1[[#This Row],[Uniprot_Gene]],PTM_full_output_formatted!A:A,0))</f>
        <v>ATM</v>
      </c>
      <c r="T7" t="s">
        <v>1743</v>
      </c>
      <c r="V7" t="s">
        <v>2648</v>
      </c>
      <c r="W7" t="s">
        <v>1743</v>
      </c>
      <c r="X7" t="str">
        <f>IFERROR((SEARCH("not found",Table1[[#This Row],[KRSA]])),"0")</f>
        <v>0</v>
      </c>
      <c r="Y7" t="str">
        <f>IFERROR((SEARCH("not found",Table1[[#This Row],[UKA]])),"0")</f>
        <v>0</v>
      </c>
      <c r="Z7" t="str">
        <f>IFERROR((SEARCH("not found",Table1[[#This Row],[PTMSEA]])),"0")</f>
        <v>0</v>
      </c>
      <c r="AA7" t="str">
        <f>IFERROR((SEARCH("not found",Table1[[#This Row],[KEA3]])),"0")</f>
        <v>0</v>
      </c>
      <c r="AB7" s="2">
        <f>SUM(Table1[[#This Row],[KRSA match?]:[KEA3 match?]])</f>
        <v>0</v>
      </c>
    </row>
    <row r="8" spans="1:28" x14ac:dyDescent="0.25">
      <c r="A8">
        <v>618</v>
      </c>
      <c r="B8" t="s">
        <v>1684</v>
      </c>
      <c r="C8" t="s">
        <v>1742</v>
      </c>
      <c r="D8" t="s">
        <v>1746</v>
      </c>
      <c r="E8" t="s">
        <v>19</v>
      </c>
      <c r="F8" t="s">
        <v>1747</v>
      </c>
      <c r="G8" t="s">
        <v>1746</v>
      </c>
      <c r="H8" t="s">
        <v>21</v>
      </c>
      <c r="I8" t="s">
        <v>1748</v>
      </c>
      <c r="J8" s="17" t="s">
        <v>1746</v>
      </c>
      <c r="K8" t="s">
        <v>2650</v>
      </c>
      <c r="L8" s="21" t="s">
        <v>1746</v>
      </c>
      <c r="M8" t="s">
        <v>1859</v>
      </c>
      <c r="N8" s="23">
        <v>0</v>
      </c>
      <c r="O8" t="s">
        <v>2648</v>
      </c>
      <c r="P8" t="s">
        <v>1746</v>
      </c>
      <c r="Q8" t="str">
        <f>INDEX(UKA!B:B,MATCH(Table1[[#This Row],[UKA]],UKA!B:B,0))</f>
        <v>ATR</v>
      </c>
      <c r="R8" t="s">
        <v>2648</v>
      </c>
      <c r="S8" t="str">
        <f>INDEX(PTM_full_output_formatted!A:A,MATCH(Table1[[#This Row],[Uniprot_Gene]],PTM_full_output_formatted!A:A,0))</f>
        <v>ATR</v>
      </c>
      <c r="T8" t="s">
        <v>1746</v>
      </c>
      <c r="V8" t="s">
        <v>2648</v>
      </c>
      <c r="W8" t="s">
        <v>1746</v>
      </c>
      <c r="X8" t="str">
        <f>IFERROR((SEARCH("not found",Table1[[#This Row],[KRSA]])),"0")</f>
        <v>0</v>
      </c>
      <c r="Y8" t="str">
        <f>IFERROR((SEARCH("not found",Table1[[#This Row],[UKA]])),"0")</f>
        <v>0</v>
      </c>
      <c r="Z8" t="str">
        <f>IFERROR((SEARCH("not found",Table1[[#This Row],[PTMSEA]])),"0")</f>
        <v>0</v>
      </c>
      <c r="AA8" t="str">
        <f>IFERROR((SEARCH("not found",Table1[[#This Row],[KEA3]])),"0")</f>
        <v>0</v>
      </c>
      <c r="AB8" s="2">
        <f>SUM(Table1[[#This Row],[KRSA match?]:[KEA3 match?]])</f>
        <v>0</v>
      </c>
    </row>
    <row r="9" spans="1:28" x14ac:dyDescent="0.25">
      <c r="A9">
        <v>485</v>
      </c>
      <c r="B9" t="s">
        <v>1413</v>
      </c>
      <c r="C9" t="s">
        <v>1413</v>
      </c>
      <c r="D9" t="s">
        <v>1417</v>
      </c>
      <c r="E9" t="s">
        <v>19</v>
      </c>
      <c r="F9" t="s">
        <v>1418</v>
      </c>
      <c r="G9" t="s">
        <v>1417</v>
      </c>
      <c r="H9" t="s">
        <v>21</v>
      </c>
      <c r="I9" t="s">
        <v>1419</v>
      </c>
      <c r="J9" s="14" t="s">
        <v>1417</v>
      </c>
      <c r="K9" t="s">
        <v>2649</v>
      </c>
      <c r="L9" s="21" t="s">
        <v>2855</v>
      </c>
      <c r="M9" s="22" t="s">
        <v>2851</v>
      </c>
      <c r="N9" s="23">
        <v>0</v>
      </c>
      <c r="O9" t="s">
        <v>2649</v>
      </c>
      <c r="P9" t="s">
        <v>2697</v>
      </c>
      <c r="Q9" t="str">
        <f>INDEX(UKA!B:B,MATCH(Table1[[#This Row],[UKA]],UKA!B:B,0))</f>
        <v>AurA/Aur2</v>
      </c>
      <c r="R9" t="s">
        <v>2649</v>
      </c>
      <c r="S9" t="e">
        <f>INDEX(PTM_full_output_formatted!A:A,MATCH(Table1[[#This Row],[Uniprot_Gene]],PTM_full_output_formatted!A:A,0))</f>
        <v>#N/A</v>
      </c>
      <c r="T9" t="s">
        <v>2976</v>
      </c>
      <c r="V9" t="s">
        <v>2648</v>
      </c>
      <c r="W9" t="s">
        <v>1417</v>
      </c>
      <c r="X9" t="str">
        <f>IFERROR((SEARCH("not found",Table1[[#This Row],[KRSA]])),"0")</f>
        <v>0</v>
      </c>
      <c r="Y9" t="str">
        <f>IFERROR((SEARCH("not found",Table1[[#This Row],[UKA]])),"0")</f>
        <v>0</v>
      </c>
      <c r="Z9" t="str">
        <f>IFERROR((SEARCH("not found",Table1[[#This Row],[PTMSEA]])),"0")</f>
        <v>0</v>
      </c>
      <c r="AA9" t="str">
        <f>IFERROR((SEARCH("not found",Table1[[#This Row],[KEA3]])),"0")</f>
        <v>0</v>
      </c>
      <c r="AB9" s="2">
        <f>SUM(Table1[[#This Row],[KRSA match?]:[KEA3 match?]])</f>
        <v>0</v>
      </c>
    </row>
    <row r="10" spans="1:28" x14ac:dyDescent="0.25">
      <c r="A10">
        <v>486</v>
      </c>
      <c r="B10" t="s">
        <v>1413</v>
      </c>
      <c r="C10" t="s">
        <v>1413</v>
      </c>
      <c r="D10" t="s">
        <v>1420</v>
      </c>
      <c r="E10" t="s">
        <v>19</v>
      </c>
      <c r="F10" t="s">
        <v>1421</v>
      </c>
      <c r="G10" t="s">
        <v>1420</v>
      </c>
      <c r="H10" t="s">
        <v>21</v>
      </c>
      <c r="I10" t="s">
        <v>1422</v>
      </c>
      <c r="J10" s="14" t="s">
        <v>1420</v>
      </c>
      <c r="K10" t="s">
        <v>2649</v>
      </c>
      <c r="L10" s="21" t="s">
        <v>2855</v>
      </c>
      <c r="M10" s="22" t="s">
        <v>2851</v>
      </c>
      <c r="N10" s="23">
        <v>0</v>
      </c>
      <c r="O10" t="s">
        <v>2649</v>
      </c>
      <c r="P10" t="s">
        <v>2698</v>
      </c>
      <c r="Q10" t="str">
        <f>INDEX(UKA!B:B,MATCH(Table1[[#This Row],[UKA]],UKA!B:B,0))</f>
        <v>AurB/Aur1</v>
      </c>
      <c r="R10" t="s">
        <v>2649</v>
      </c>
      <c r="S10" t="e">
        <f>INDEX(PTM_full_output_formatted!A:A,MATCH(Table1[[#This Row],[Uniprot_Gene]],PTM_full_output_formatted!A:A,0))</f>
        <v>#N/A</v>
      </c>
      <c r="T10" t="s">
        <v>2975</v>
      </c>
      <c r="V10" t="s">
        <v>2648</v>
      </c>
      <c r="W10" t="s">
        <v>1420</v>
      </c>
      <c r="X10" t="str">
        <f>IFERROR((SEARCH("not found",Table1[[#This Row],[KRSA]])),"0")</f>
        <v>0</v>
      </c>
      <c r="Y10" t="str">
        <f>IFERROR((SEARCH("not found",Table1[[#This Row],[UKA]])),"0")</f>
        <v>0</v>
      </c>
      <c r="Z10" t="str">
        <f>IFERROR((SEARCH("not found",Table1[[#This Row],[PTMSEA]])),"0")</f>
        <v>0</v>
      </c>
      <c r="AA10" t="str">
        <f>IFERROR((SEARCH("not found",Table1[[#This Row],[KEA3]])),"0")</f>
        <v>0</v>
      </c>
      <c r="AB10" s="2">
        <f>SUM(Table1[[#This Row],[KRSA match?]:[KEA3 match?]])</f>
        <v>0</v>
      </c>
    </row>
    <row r="11" spans="1:28" x14ac:dyDescent="0.25">
      <c r="A11">
        <v>487</v>
      </c>
      <c r="B11" t="s">
        <v>1413</v>
      </c>
      <c r="C11" t="s">
        <v>1413</v>
      </c>
      <c r="D11" t="s">
        <v>1423</v>
      </c>
      <c r="E11" t="s">
        <v>19</v>
      </c>
      <c r="F11" t="s">
        <v>1424</v>
      </c>
      <c r="G11" t="s">
        <v>1423</v>
      </c>
      <c r="H11" t="s">
        <v>21</v>
      </c>
      <c r="I11" t="s">
        <v>1425</v>
      </c>
      <c r="J11" s="14" t="s">
        <v>1423</v>
      </c>
      <c r="K11" t="s">
        <v>2649</v>
      </c>
      <c r="L11" s="21" t="s">
        <v>2855</v>
      </c>
      <c r="M11" s="22" t="s">
        <v>2851</v>
      </c>
      <c r="N11" s="23">
        <v>0</v>
      </c>
      <c r="O11" t="s">
        <v>2649</v>
      </c>
      <c r="P11" t="s">
        <v>2631</v>
      </c>
      <c r="Q11" t="str">
        <f>INDEX(UKA!B:B,MATCH(Table1[[#This Row],[UKA]],UKA!B:B,0))</f>
        <v>AurC/Aur3</v>
      </c>
      <c r="R11" t="s">
        <v>2649</v>
      </c>
      <c r="S11" t="e">
        <f>INDEX(PTM_full_output_formatted!A:A,MATCH(Table1[[#This Row],[Uniprot_Gene]],PTM_full_output_formatted!A:A,0))</f>
        <v>#N/A</v>
      </c>
      <c r="T11" t="s">
        <v>2974</v>
      </c>
      <c r="V11" t="s">
        <v>2648</v>
      </c>
      <c r="W11" t="s">
        <v>1423</v>
      </c>
      <c r="X11" t="str">
        <f>IFERROR((SEARCH("not found",Table1[[#This Row],[KRSA]])),"0")</f>
        <v>0</v>
      </c>
      <c r="Y11" t="str">
        <f>IFERROR((SEARCH("not found",Table1[[#This Row],[UKA]])),"0")</f>
        <v>0</v>
      </c>
      <c r="Z11" t="str">
        <f>IFERROR((SEARCH("not found",Table1[[#This Row],[PTMSEA]])),"0")</f>
        <v>0</v>
      </c>
      <c r="AA11" t="str">
        <f>IFERROR((SEARCH("not found",Table1[[#This Row],[KEA3]])),"0")</f>
        <v>0</v>
      </c>
      <c r="AB11" s="2">
        <f>SUM(Table1[[#This Row],[KRSA match?]:[KEA3 match?]])</f>
        <v>0</v>
      </c>
    </row>
    <row r="12" spans="1:28" x14ac:dyDescent="0.25">
      <c r="A12">
        <v>389</v>
      </c>
      <c r="B12" t="s">
        <v>1120</v>
      </c>
      <c r="C12" t="s">
        <v>1121</v>
      </c>
      <c r="D12" t="s">
        <v>1136</v>
      </c>
      <c r="E12" t="s">
        <v>19</v>
      </c>
      <c r="F12" t="s">
        <v>1137</v>
      </c>
      <c r="G12" t="s">
        <v>1136</v>
      </c>
      <c r="H12" t="s">
        <v>21</v>
      </c>
      <c r="I12" t="s">
        <v>1138</v>
      </c>
      <c r="J12" s="14" t="s">
        <v>1135</v>
      </c>
      <c r="K12" t="s">
        <v>2648</v>
      </c>
      <c r="L12" s="21" t="s">
        <v>1135</v>
      </c>
      <c r="O12" t="s">
        <v>2648</v>
      </c>
      <c r="P12" t="s">
        <v>1802</v>
      </c>
      <c r="Q12" t="str">
        <f>INDEX(UKA!B:B,MATCH(Table1[[#This Row],[UKA]],UKA!B:B,0))</f>
        <v>Axl</v>
      </c>
      <c r="R12" t="s">
        <v>2648</v>
      </c>
      <c r="S12" t="str">
        <f>INDEX(PTM_full_output_formatted!A:A,MATCH(Table1[[#This Row],[Uniprot_Gene]],PTM_full_output_formatted!A:A,0))</f>
        <v>AXL</v>
      </c>
      <c r="T12" t="s">
        <v>1135</v>
      </c>
      <c r="U12" t="s">
        <v>2987</v>
      </c>
      <c r="V12" t="s">
        <v>2648</v>
      </c>
      <c r="W12" t="s">
        <v>1135</v>
      </c>
      <c r="X12" t="str">
        <f>IFERROR((SEARCH("not found",Table1[[#This Row],[KRSA]])),"0")</f>
        <v>0</v>
      </c>
      <c r="Y12" t="str">
        <f>IFERROR((SEARCH("not found",Table1[[#This Row],[UKA]])),"0")</f>
        <v>0</v>
      </c>
      <c r="Z12" t="str">
        <f>IFERROR((SEARCH("not found",Table1[[#This Row],[PTMSEA]])),"0")</f>
        <v>0</v>
      </c>
      <c r="AA12" t="str">
        <f>IFERROR((SEARCH("not found",Table1[[#This Row],[KEA3]])),"0")</f>
        <v>0</v>
      </c>
      <c r="AB12" s="2">
        <f>SUM(Table1[[#This Row],[KRSA match?]:[KEA3 match?]])</f>
        <v>0</v>
      </c>
    </row>
    <row r="13" spans="1:28" x14ac:dyDescent="0.25">
      <c r="A13">
        <v>354</v>
      </c>
      <c r="B13" t="s">
        <v>1007</v>
      </c>
      <c r="C13" t="s">
        <v>16</v>
      </c>
      <c r="D13" t="s">
        <v>1045</v>
      </c>
      <c r="E13" t="s">
        <v>19</v>
      </c>
      <c r="F13" t="s">
        <v>1046</v>
      </c>
      <c r="G13" t="s">
        <v>1045</v>
      </c>
      <c r="H13" t="s">
        <v>21</v>
      </c>
      <c r="I13" t="s">
        <v>1047</v>
      </c>
      <c r="J13" s="17" t="s">
        <v>1044</v>
      </c>
      <c r="K13" t="s">
        <v>2649</v>
      </c>
      <c r="L13" s="21" t="s">
        <v>2839</v>
      </c>
      <c r="M13" s="22" t="s">
        <v>2851</v>
      </c>
      <c r="N13" s="23">
        <v>0</v>
      </c>
      <c r="O13" t="s">
        <v>2648</v>
      </c>
      <c r="P13" t="s">
        <v>1044</v>
      </c>
      <c r="Q13" t="str">
        <f>INDEX(UKA!B:B,MATCH(Table1[[#This Row],[UKA]],UKA!B:B,0))</f>
        <v>BMPR1B</v>
      </c>
      <c r="R13" t="s">
        <v>2648</v>
      </c>
      <c r="S13" t="str">
        <f>INDEX(PTM_full_output_formatted!A:A,MATCH(Table1[[#This Row],[Uniprot_Gene]],PTM_full_output_formatted!A:A,0))</f>
        <v>BMPR1B</v>
      </c>
      <c r="T13" t="s">
        <v>1044</v>
      </c>
      <c r="V13" t="s">
        <v>2648</v>
      </c>
      <c r="W13" t="s">
        <v>1044</v>
      </c>
      <c r="X13" t="str">
        <f>IFERROR((SEARCH("not found",Table1[[#This Row],[KRSA]])),"0")</f>
        <v>0</v>
      </c>
      <c r="Y13" t="str">
        <f>IFERROR((SEARCH("not found",Table1[[#This Row],[UKA]])),"0")</f>
        <v>0</v>
      </c>
      <c r="Z13" t="str">
        <f>IFERROR((SEARCH("not found",Table1[[#This Row],[PTMSEA]])),"0")</f>
        <v>0</v>
      </c>
      <c r="AA13" t="str">
        <f>IFERROR((SEARCH("not found",Table1[[#This Row],[KEA3]])),"0")</f>
        <v>0</v>
      </c>
      <c r="AB13" s="2">
        <f>SUM(Table1[[#This Row],[KRSA match?]:[KEA3 match?]])</f>
        <v>0</v>
      </c>
    </row>
    <row r="14" spans="1:28" x14ac:dyDescent="0.25">
      <c r="A14">
        <v>391</v>
      </c>
      <c r="B14" t="s">
        <v>1120</v>
      </c>
      <c r="C14" t="s">
        <v>1121</v>
      </c>
      <c r="D14" t="s">
        <v>1142</v>
      </c>
      <c r="E14" t="s">
        <v>19</v>
      </c>
      <c r="F14" t="s">
        <v>1143</v>
      </c>
      <c r="G14" t="s">
        <v>1142</v>
      </c>
      <c r="H14" t="s">
        <v>21</v>
      </c>
      <c r="I14" t="s">
        <v>1144</v>
      </c>
      <c r="J14" s="14" t="s">
        <v>1142</v>
      </c>
      <c r="K14" t="s">
        <v>2648</v>
      </c>
      <c r="L14" s="21" t="s">
        <v>1380</v>
      </c>
      <c r="O14" t="s">
        <v>2648</v>
      </c>
      <c r="P14" t="s">
        <v>1803</v>
      </c>
      <c r="Q14" t="str">
        <f>INDEX(UKA!B:B,MATCH(Table1[[#This Row],[UKA]],UKA!B:B,0))</f>
        <v>Etk/BMX</v>
      </c>
      <c r="R14" t="s">
        <v>2648</v>
      </c>
      <c r="S14" t="e">
        <f>INDEX(PTM_full_output_formatted!A:A,MATCH(Table1[[#This Row],[Uniprot_Gene]],PTM_full_output_formatted!A:A,0))</f>
        <v>#N/A</v>
      </c>
      <c r="T14" t="s">
        <v>1803</v>
      </c>
      <c r="U14" t="s">
        <v>2987</v>
      </c>
      <c r="V14" t="s">
        <v>2648</v>
      </c>
      <c r="W14" t="s">
        <v>1142</v>
      </c>
      <c r="X14" t="str">
        <f>IFERROR((SEARCH("not found",Table1[[#This Row],[KRSA]])),"0")</f>
        <v>0</v>
      </c>
      <c r="Y14" t="str">
        <f>IFERROR((SEARCH("not found",Table1[[#This Row],[UKA]])),"0")</f>
        <v>0</v>
      </c>
      <c r="Z14" t="str">
        <f>IFERROR((SEARCH("not found",Table1[[#This Row],[PTMSEA]])),"0")</f>
        <v>0</v>
      </c>
      <c r="AA14" t="str">
        <f>IFERROR((SEARCH("not found",Table1[[#This Row],[KEA3]])),"0")</f>
        <v>0</v>
      </c>
      <c r="AB14" s="2">
        <f>SUM(Table1[[#This Row],[KRSA match?]:[KEA3 match?]])</f>
        <v>0</v>
      </c>
    </row>
    <row r="15" spans="1:28" x14ac:dyDescent="0.25">
      <c r="A15">
        <v>356</v>
      </c>
      <c r="B15" t="s">
        <v>1007</v>
      </c>
      <c r="C15" t="s">
        <v>16</v>
      </c>
      <c r="D15" t="s">
        <v>1051</v>
      </c>
      <c r="E15" t="s">
        <v>19</v>
      </c>
      <c r="F15" t="s">
        <v>1052</v>
      </c>
      <c r="G15" t="s">
        <v>1051</v>
      </c>
      <c r="H15" t="s">
        <v>21</v>
      </c>
      <c r="I15" t="s">
        <v>1053</v>
      </c>
      <c r="J15" s="17" t="s">
        <v>1051</v>
      </c>
      <c r="K15" t="s">
        <v>2649</v>
      </c>
      <c r="L15" s="21" t="s">
        <v>2770</v>
      </c>
      <c r="M15" s="22" t="s">
        <v>2852</v>
      </c>
      <c r="N15" s="23">
        <v>0</v>
      </c>
      <c r="O15" t="s">
        <v>2648</v>
      </c>
      <c r="P15" t="s">
        <v>1051</v>
      </c>
      <c r="Q15" t="str">
        <f>INDEX(UKA!B:B,MATCH(Table1[[#This Row],[UKA]],UKA!B:B,0))</f>
        <v>BRAF</v>
      </c>
      <c r="R15" t="s">
        <v>2648</v>
      </c>
      <c r="S15" t="str">
        <f>INDEX(PTM_full_output_formatted!A:A,MATCH(Table1[[#This Row],[Uniprot_Gene]],PTM_full_output_formatted!A:A,0))</f>
        <v>BRAF</v>
      </c>
      <c r="T15" t="s">
        <v>1051</v>
      </c>
      <c r="V15" t="s">
        <v>2648</v>
      </c>
      <c r="W15" t="s">
        <v>1051</v>
      </c>
      <c r="X15" t="str">
        <f>IFERROR((SEARCH("not found",Table1[[#This Row],[KRSA]])),"0")</f>
        <v>0</v>
      </c>
      <c r="Y15" t="str">
        <f>IFERROR((SEARCH("not found",Table1[[#This Row],[UKA]])),"0")</f>
        <v>0</v>
      </c>
      <c r="Z15" t="str">
        <f>IFERROR((SEARCH("not found",Table1[[#This Row],[PTMSEA]])),"0")</f>
        <v>0</v>
      </c>
      <c r="AA15" t="str">
        <f>IFERROR((SEARCH("not found",Table1[[#This Row],[KEA3]])),"0")</f>
        <v>0</v>
      </c>
      <c r="AB15" s="2">
        <f>SUM(Table1[[#This Row],[KRSA match?]:[KEA3 match?]])</f>
        <v>0</v>
      </c>
    </row>
    <row r="16" spans="1:28" x14ac:dyDescent="0.25">
      <c r="A16">
        <v>73</v>
      </c>
      <c r="B16" t="s">
        <v>221</v>
      </c>
      <c r="C16" t="s">
        <v>16</v>
      </c>
      <c r="D16" t="s">
        <v>231</v>
      </c>
      <c r="E16" t="s">
        <v>19</v>
      </c>
      <c r="F16" t="s">
        <v>232</v>
      </c>
      <c r="G16" t="s">
        <v>231</v>
      </c>
      <c r="H16" t="s">
        <v>21</v>
      </c>
      <c r="I16" t="s">
        <v>233</v>
      </c>
      <c r="J16" s="14" t="s">
        <v>230</v>
      </c>
      <c r="K16" t="s">
        <v>2649</v>
      </c>
      <c r="L16" s="21" t="s">
        <v>230</v>
      </c>
      <c r="M16" s="22" t="s">
        <v>2851</v>
      </c>
      <c r="N16" s="23">
        <v>0</v>
      </c>
      <c r="O16" t="s">
        <v>2649</v>
      </c>
      <c r="P16" t="s">
        <v>2633</v>
      </c>
      <c r="Q16" t="str">
        <f>INDEX(UKA!B:B,MATCH(Table1[[#This Row],[UKA]],UKA!B:B,0))</f>
        <v>CaMK1[alpha]</v>
      </c>
      <c r="R16" t="s">
        <v>2649</v>
      </c>
      <c r="S16" t="e">
        <f>INDEX(PTM_full_output_formatted!A:A,MATCH(Table1[[#This Row],[Uniprot_Gene]],PTM_full_output_formatted!A:A,0))</f>
        <v>#N/A</v>
      </c>
      <c r="T16" t="s">
        <v>2969</v>
      </c>
      <c r="V16" t="s">
        <v>2648</v>
      </c>
      <c r="W16" t="s">
        <v>230</v>
      </c>
      <c r="X16" t="str">
        <f>IFERROR((SEARCH("not found",Table1[[#This Row],[KRSA]])),"0")</f>
        <v>0</v>
      </c>
      <c r="Y16" t="str">
        <f>IFERROR((SEARCH("not found",Table1[[#This Row],[UKA]])),"0")</f>
        <v>0</v>
      </c>
      <c r="Z16" t="str">
        <f>IFERROR((SEARCH("not found",Table1[[#This Row],[PTMSEA]])),"0")</f>
        <v>0</v>
      </c>
      <c r="AA16" t="str">
        <f>IFERROR((SEARCH("not found",Table1[[#This Row],[KEA3]])),"0")</f>
        <v>0</v>
      </c>
      <c r="AB16" s="2">
        <f>SUM(Table1[[#This Row],[KRSA match?]:[KEA3 match?]])</f>
        <v>0</v>
      </c>
    </row>
    <row r="17" spans="1:28" x14ac:dyDescent="0.25">
      <c r="A17">
        <v>76</v>
      </c>
      <c r="B17" t="s">
        <v>221</v>
      </c>
      <c r="C17" t="s">
        <v>16</v>
      </c>
      <c r="D17" t="s">
        <v>243</v>
      </c>
      <c r="E17" t="s">
        <v>19</v>
      </c>
      <c r="F17" t="s">
        <v>244</v>
      </c>
      <c r="G17" t="s">
        <v>243</v>
      </c>
      <c r="H17" t="s">
        <v>21</v>
      </c>
      <c r="I17" t="s">
        <v>245</v>
      </c>
      <c r="J17" s="14" t="s">
        <v>242</v>
      </c>
      <c r="K17" t="s">
        <v>2649</v>
      </c>
      <c r="L17" s="21" t="s">
        <v>2856</v>
      </c>
      <c r="M17" s="22" t="s">
        <v>2851</v>
      </c>
      <c r="N17" s="23">
        <v>0</v>
      </c>
      <c r="O17" t="s">
        <v>2649</v>
      </c>
      <c r="P17" t="s">
        <v>2700</v>
      </c>
      <c r="Q17" t="str">
        <f>INDEX(UKA!B:B,MATCH(Table1[[#This Row],[UKA]],UKA!B:B,0))</f>
        <v>CaMK2[alpha]</v>
      </c>
      <c r="R17" t="s">
        <v>2648</v>
      </c>
      <c r="S17" t="str">
        <f>INDEX(PTM_full_output_formatted!A:A,MATCH(Table1[[#This Row],[Uniprot_Gene]],PTM_full_output_formatted!A:A,0))</f>
        <v>CAMK2A</v>
      </c>
      <c r="T17" t="s">
        <v>242</v>
      </c>
      <c r="V17" t="s">
        <v>2648</v>
      </c>
      <c r="W17" t="s">
        <v>242</v>
      </c>
      <c r="X17" t="str">
        <f>IFERROR((SEARCH("not found",Table1[[#This Row],[KRSA]])),"0")</f>
        <v>0</v>
      </c>
      <c r="Y17" t="str">
        <f>IFERROR((SEARCH("not found",Table1[[#This Row],[UKA]])),"0")</f>
        <v>0</v>
      </c>
      <c r="Z17" t="str">
        <f>IFERROR((SEARCH("not found",Table1[[#This Row],[PTMSEA]])),"0")</f>
        <v>0</v>
      </c>
      <c r="AA17" t="str">
        <f>IFERROR((SEARCH("not found",Table1[[#This Row],[KEA3]])),"0")</f>
        <v>0</v>
      </c>
      <c r="AB17" s="2">
        <f>SUM(Table1[[#This Row],[KRSA match?]:[KEA3 match?]])</f>
        <v>0</v>
      </c>
    </row>
    <row r="18" spans="1:28" x14ac:dyDescent="0.25">
      <c r="A18">
        <v>77</v>
      </c>
      <c r="B18" t="s">
        <v>221</v>
      </c>
      <c r="C18" t="s">
        <v>16</v>
      </c>
      <c r="D18" t="s">
        <v>247</v>
      </c>
      <c r="E18" t="s">
        <v>19</v>
      </c>
      <c r="F18" t="s">
        <v>248</v>
      </c>
      <c r="G18" t="s">
        <v>247</v>
      </c>
      <c r="H18" t="s">
        <v>21</v>
      </c>
      <c r="I18" t="s">
        <v>249</v>
      </c>
      <c r="J18" s="14" t="s">
        <v>246</v>
      </c>
      <c r="K18" t="s">
        <v>2649</v>
      </c>
      <c r="L18" s="21" t="s">
        <v>2856</v>
      </c>
      <c r="M18" s="22" t="s">
        <v>2851</v>
      </c>
      <c r="N18" s="23">
        <v>0</v>
      </c>
      <c r="O18" t="s">
        <v>2649</v>
      </c>
      <c r="P18" t="s">
        <v>2701</v>
      </c>
      <c r="Q18" t="str">
        <f>INDEX(UKA!B:B,MATCH(Table1[[#This Row],[UKA]],UKA!B:B,0))</f>
        <v>CaMK2[beta]</v>
      </c>
      <c r="R18" t="s">
        <v>2648</v>
      </c>
      <c r="S18" t="str">
        <f>INDEX(PTM_full_output_formatted!A:A,MATCH(Table1[[#This Row],[Uniprot_Gene]],PTM_full_output_formatted!A:A,0))</f>
        <v>CAMK2B</v>
      </c>
      <c r="T18" t="s">
        <v>246</v>
      </c>
      <c r="V18" t="s">
        <v>2648</v>
      </c>
      <c r="W18" t="s">
        <v>246</v>
      </c>
      <c r="X18" t="str">
        <f>IFERROR((SEARCH("not found",Table1[[#This Row],[KRSA]])),"0")</f>
        <v>0</v>
      </c>
      <c r="Y18" t="str">
        <f>IFERROR((SEARCH("not found",Table1[[#This Row],[UKA]])),"0")</f>
        <v>0</v>
      </c>
      <c r="Z18" t="str">
        <f>IFERROR((SEARCH("not found",Table1[[#This Row],[PTMSEA]])),"0")</f>
        <v>0</v>
      </c>
      <c r="AA18" t="str">
        <f>IFERROR((SEARCH("not found",Table1[[#This Row],[KEA3]])),"0")</f>
        <v>0</v>
      </c>
      <c r="AB18" s="2">
        <f>SUM(Table1[[#This Row],[KRSA match?]:[KEA3 match?]])</f>
        <v>0</v>
      </c>
    </row>
    <row r="19" spans="1:28" x14ac:dyDescent="0.25">
      <c r="A19">
        <v>78</v>
      </c>
      <c r="B19" t="s">
        <v>221</v>
      </c>
      <c r="C19" t="s">
        <v>16</v>
      </c>
      <c r="D19" t="s">
        <v>251</v>
      </c>
      <c r="E19" t="s">
        <v>19</v>
      </c>
      <c r="F19" t="s">
        <v>252</v>
      </c>
      <c r="G19" t="s">
        <v>251</v>
      </c>
      <c r="H19" t="s">
        <v>21</v>
      </c>
      <c r="I19" t="s">
        <v>253</v>
      </c>
      <c r="J19" s="14" t="s">
        <v>250</v>
      </c>
      <c r="K19" t="s">
        <v>2649</v>
      </c>
      <c r="L19" s="21" t="s">
        <v>2856</v>
      </c>
      <c r="M19" s="22" t="s">
        <v>2851</v>
      </c>
      <c r="N19" s="23">
        <v>0</v>
      </c>
      <c r="O19" t="s">
        <v>2649</v>
      </c>
      <c r="P19" t="s">
        <v>2702</v>
      </c>
      <c r="Q19" t="str">
        <f>INDEX(UKA!B:B,MATCH(Table1[[#This Row],[UKA]],UKA!B:B,0))</f>
        <v>CaMK2[delta]</v>
      </c>
      <c r="R19" t="s">
        <v>2648</v>
      </c>
      <c r="S19" t="str">
        <f>INDEX(PTM_full_output_formatted!A:A,MATCH(Table1[[#This Row],[Uniprot_Gene]],PTM_full_output_formatted!A:A,0))</f>
        <v>CAMK2D</v>
      </c>
      <c r="T19" t="s">
        <v>250</v>
      </c>
      <c r="V19" t="s">
        <v>2648</v>
      </c>
      <c r="W19" t="s">
        <v>250</v>
      </c>
      <c r="X19" t="str">
        <f>IFERROR((SEARCH("not found",Table1[[#This Row],[KRSA]])),"0")</f>
        <v>0</v>
      </c>
      <c r="Y19" t="str">
        <f>IFERROR((SEARCH("not found",Table1[[#This Row],[UKA]])),"0")</f>
        <v>0</v>
      </c>
      <c r="Z19" t="str">
        <f>IFERROR((SEARCH("not found",Table1[[#This Row],[PTMSEA]])),"0")</f>
        <v>0</v>
      </c>
      <c r="AA19" t="str">
        <f>IFERROR((SEARCH("not found",Table1[[#This Row],[KEA3]])),"0")</f>
        <v>0</v>
      </c>
      <c r="AB19" s="2">
        <f>SUM(Table1[[#This Row],[KRSA match?]:[KEA3 match?]])</f>
        <v>0</v>
      </c>
    </row>
    <row r="20" spans="1:28" x14ac:dyDescent="0.25">
      <c r="A20">
        <v>80</v>
      </c>
      <c r="B20" t="s">
        <v>221</v>
      </c>
      <c r="C20" t="s">
        <v>16</v>
      </c>
      <c r="D20" t="s">
        <v>259</v>
      </c>
      <c r="E20" t="s">
        <v>19</v>
      </c>
      <c r="F20" t="s">
        <v>260</v>
      </c>
      <c r="G20" t="s">
        <v>259</v>
      </c>
      <c r="H20" t="s">
        <v>21</v>
      </c>
      <c r="I20" t="s">
        <v>261</v>
      </c>
      <c r="J20" s="17" t="s">
        <v>258</v>
      </c>
      <c r="K20" t="s">
        <v>2649</v>
      </c>
      <c r="L20" s="21" t="s">
        <v>230</v>
      </c>
      <c r="M20" s="22" t="s">
        <v>2851</v>
      </c>
      <c r="N20" s="23">
        <v>0</v>
      </c>
      <c r="O20" t="s">
        <v>2648</v>
      </c>
      <c r="P20" t="s">
        <v>2602</v>
      </c>
      <c r="Q20" t="str">
        <f>INDEX(UKA!B:B,MATCH(Table1[[#This Row],[UKA]],UKA!B:B,0))</f>
        <v>CaMK4</v>
      </c>
      <c r="R20" t="s">
        <v>2648</v>
      </c>
      <c r="S20" t="str">
        <f>INDEX(PTM_full_output_formatted!A:A,MATCH(Table1[[#This Row],[Uniprot_Gene]],PTM_full_output_formatted!A:A,0))</f>
        <v>CAMK4</v>
      </c>
      <c r="T20" t="s">
        <v>258</v>
      </c>
      <c r="V20" t="s">
        <v>2648</v>
      </c>
      <c r="W20" t="s">
        <v>258</v>
      </c>
      <c r="X20" t="str">
        <f>IFERROR((SEARCH("not found",Table1[[#This Row],[KRSA]])),"0")</f>
        <v>0</v>
      </c>
      <c r="Y20" t="str">
        <f>IFERROR((SEARCH("not found",Table1[[#This Row],[UKA]])),"0")</f>
        <v>0</v>
      </c>
      <c r="Z20" t="str">
        <f>IFERROR((SEARCH("not found",Table1[[#This Row],[PTMSEA]])),"0")</f>
        <v>0</v>
      </c>
      <c r="AA20" t="str">
        <f>IFERROR((SEARCH("not found",Table1[[#This Row],[KEA3]])),"0")</f>
        <v>0</v>
      </c>
      <c r="AB20" s="2">
        <f>SUM(Table1[[#This Row],[KRSA match?]:[KEA3 match?]])</f>
        <v>0</v>
      </c>
    </row>
    <row r="21" spans="1:28" x14ac:dyDescent="0.25">
      <c r="A21">
        <v>491</v>
      </c>
      <c r="B21" t="s">
        <v>1413</v>
      </c>
      <c r="C21" t="s">
        <v>1413</v>
      </c>
      <c r="D21" t="s">
        <v>1436</v>
      </c>
      <c r="E21" t="s">
        <v>19</v>
      </c>
      <c r="F21" t="s">
        <v>1437</v>
      </c>
      <c r="G21" t="s">
        <v>1436</v>
      </c>
      <c r="H21" t="s">
        <v>21</v>
      </c>
      <c r="I21" t="s">
        <v>1438</v>
      </c>
      <c r="J21" s="14" t="s">
        <v>1435</v>
      </c>
      <c r="K21" t="s">
        <v>2649</v>
      </c>
      <c r="L21" s="21" t="s">
        <v>2857</v>
      </c>
      <c r="M21" s="22" t="s">
        <v>2851</v>
      </c>
      <c r="N21" s="23">
        <v>0</v>
      </c>
      <c r="O21" t="s">
        <v>2649</v>
      </c>
      <c r="P21" t="s">
        <v>2602</v>
      </c>
      <c r="Q21" t="str">
        <f>INDEX(UKA!B:B,MATCH(Table1[[#This Row],[UKA]],UKA!B:B,0))</f>
        <v>CaMK4</v>
      </c>
      <c r="R21" t="s">
        <v>2648</v>
      </c>
      <c r="S21" t="str">
        <f>INDEX(PTM_full_output_formatted!A:A,MATCH(Table1[[#This Row],[Uniprot_Gene]],PTM_full_output_formatted!A:A,0))</f>
        <v>CAMKK1</v>
      </c>
      <c r="T21" t="s">
        <v>1435</v>
      </c>
      <c r="V21" t="s">
        <v>2648</v>
      </c>
      <c r="W21" t="s">
        <v>1435</v>
      </c>
      <c r="X21" t="str">
        <f>IFERROR((SEARCH("not found",Table1[[#This Row],[KRSA]])),"0")</f>
        <v>0</v>
      </c>
      <c r="Y21" t="str">
        <f>IFERROR((SEARCH("not found",Table1[[#This Row],[UKA]])),"0")</f>
        <v>0</v>
      </c>
      <c r="Z21" t="str">
        <f>IFERROR((SEARCH("not found",Table1[[#This Row],[PTMSEA]])),"0")</f>
        <v>0</v>
      </c>
      <c r="AA21" t="str">
        <f>IFERROR((SEARCH("not found",Table1[[#This Row],[KEA3]])),"0")</f>
        <v>0</v>
      </c>
      <c r="AB21" s="2">
        <f>SUM(Table1[[#This Row],[KRSA match?]:[KEA3 match?]])</f>
        <v>0</v>
      </c>
    </row>
    <row r="22" spans="1:28" x14ac:dyDescent="0.25">
      <c r="A22">
        <v>180</v>
      </c>
      <c r="B22" t="s">
        <v>540</v>
      </c>
      <c r="C22" t="s">
        <v>16</v>
      </c>
      <c r="D22" t="s">
        <v>541</v>
      </c>
      <c r="E22" t="s">
        <v>19</v>
      </c>
      <c r="F22" t="s">
        <v>542</v>
      </c>
      <c r="G22" t="s">
        <v>541</v>
      </c>
      <c r="H22" t="s">
        <v>21</v>
      </c>
      <c r="I22" t="s">
        <v>543</v>
      </c>
      <c r="J22" s="14" t="s">
        <v>541</v>
      </c>
      <c r="K22" t="s">
        <v>2649</v>
      </c>
      <c r="L22" s="21" t="s">
        <v>2859</v>
      </c>
      <c r="M22" s="22" t="s">
        <v>2851</v>
      </c>
      <c r="N22" s="23">
        <v>0</v>
      </c>
      <c r="O22" t="s">
        <v>2649</v>
      </c>
      <c r="P22" t="s">
        <v>2635</v>
      </c>
      <c r="Q22" t="str">
        <f>INDEX(UKA!B:B,MATCH(Table1[[#This Row],[UKA]],UKA!B:B,0))</f>
        <v>CDC2/CDK1</v>
      </c>
      <c r="R22" t="s">
        <v>2648</v>
      </c>
      <c r="S22" t="str">
        <f>INDEX(PTM_full_output_formatted!A:A,MATCH(Table1[[#This Row],[Uniprot_Gene]],PTM_full_output_formatted!A:A,0))</f>
        <v>CDK1</v>
      </c>
      <c r="T22" t="s">
        <v>541</v>
      </c>
      <c r="V22" t="s">
        <v>2648</v>
      </c>
      <c r="W22" t="s">
        <v>541</v>
      </c>
      <c r="X22" t="str">
        <f>IFERROR((SEARCH("not found",Table1[[#This Row],[KRSA]])),"0")</f>
        <v>0</v>
      </c>
      <c r="Y22" t="str">
        <f>IFERROR((SEARCH("not found",Table1[[#This Row],[UKA]])),"0")</f>
        <v>0</v>
      </c>
      <c r="Z22" t="str">
        <f>IFERROR((SEARCH("not found",Table1[[#This Row],[PTMSEA]])),"0")</f>
        <v>0</v>
      </c>
      <c r="AA22" t="str">
        <f>IFERROR((SEARCH("not found",Table1[[#This Row],[KEA3]])),"0")</f>
        <v>0</v>
      </c>
      <c r="AB22" s="2">
        <f>SUM(Table1[[#This Row],[KRSA match?]:[KEA3 match?]])</f>
        <v>0</v>
      </c>
    </row>
    <row r="23" spans="1:28" x14ac:dyDescent="0.25">
      <c r="A23">
        <v>192</v>
      </c>
      <c r="B23" t="s">
        <v>540</v>
      </c>
      <c r="C23" t="s">
        <v>16</v>
      </c>
      <c r="D23" t="s">
        <v>578</v>
      </c>
      <c r="E23" t="s">
        <v>19</v>
      </c>
      <c r="F23" t="s">
        <v>579</v>
      </c>
      <c r="G23" t="s">
        <v>578</v>
      </c>
      <c r="H23" t="s">
        <v>21</v>
      </c>
      <c r="I23" t="s">
        <v>580</v>
      </c>
      <c r="J23" s="17" t="s">
        <v>578</v>
      </c>
      <c r="K23" t="s">
        <v>2649</v>
      </c>
      <c r="L23" s="21" t="s">
        <v>2859</v>
      </c>
      <c r="M23" s="22" t="s">
        <v>2851</v>
      </c>
      <c r="N23" s="23">
        <v>0</v>
      </c>
      <c r="O23" t="s">
        <v>2648</v>
      </c>
      <c r="P23" t="s">
        <v>578</v>
      </c>
      <c r="Q23" t="str">
        <f>INDEX(UKA!B:B,MATCH(Table1[[#This Row],[UKA]],UKA!B:B,0))</f>
        <v>CDK2</v>
      </c>
      <c r="R23" t="s">
        <v>2648</v>
      </c>
      <c r="S23" t="str">
        <f>INDEX(PTM_full_output_formatted!A:A,MATCH(Table1[[#This Row],[Uniprot_Gene]],PTM_full_output_formatted!A:A,0))</f>
        <v>CDK2</v>
      </c>
      <c r="T23" t="s">
        <v>578</v>
      </c>
      <c r="V23" t="s">
        <v>2648</v>
      </c>
      <c r="W23" t="s">
        <v>578</v>
      </c>
      <c r="X23" t="str">
        <f>IFERROR((SEARCH("not found",Table1[[#This Row],[KRSA]])),"0")</f>
        <v>0</v>
      </c>
      <c r="Y23" t="str">
        <f>IFERROR((SEARCH("not found",Table1[[#This Row],[UKA]])),"0")</f>
        <v>0</v>
      </c>
      <c r="Z23" t="str">
        <f>IFERROR((SEARCH("not found",Table1[[#This Row],[PTMSEA]])),"0")</f>
        <v>0</v>
      </c>
      <c r="AA23" t="str">
        <f>IFERROR((SEARCH("not found",Table1[[#This Row],[KEA3]])),"0")</f>
        <v>0</v>
      </c>
      <c r="AB23" s="2">
        <f>SUM(Table1[[#This Row],[KRSA match?]:[KEA3 match?]])</f>
        <v>0</v>
      </c>
    </row>
    <row r="24" spans="1:28" x14ac:dyDescent="0.25">
      <c r="A24">
        <v>194</v>
      </c>
      <c r="B24" t="s">
        <v>540</v>
      </c>
      <c r="C24" t="s">
        <v>16</v>
      </c>
      <c r="D24" t="s">
        <v>584</v>
      </c>
      <c r="E24" t="s">
        <v>19</v>
      </c>
      <c r="F24" t="s">
        <v>585</v>
      </c>
      <c r="G24" t="s">
        <v>584</v>
      </c>
      <c r="H24" t="s">
        <v>21</v>
      </c>
      <c r="I24" t="s">
        <v>586</v>
      </c>
      <c r="J24" s="17" t="s">
        <v>584</v>
      </c>
      <c r="K24" t="s">
        <v>2649</v>
      </c>
      <c r="L24" s="21" t="s">
        <v>2859</v>
      </c>
      <c r="M24" s="22" t="s">
        <v>2851</v>
      </c>
      <c r="N24" s="23">
        <v>0</v>
      </c>
      <c r="O24" t="s">
        <v>2648</v>
      </c>
      <c r="P24" t="s">
        <v>584</v>
      </c>
      <c r="Q24" t="str">
        <f>INDEX(UKA!B:B,MATCH(Table1[[#This Row],[UKA]],UKA!B:B,0))</f>
        <v>CDK3</v>
      </c>
      <c r="R24" t="s">
        <v>2648</v>
      </c>
      <c r="S24" t="str">
        <f>INDEX(PTM_full_output_formatted!A:A,MATCH(Table1[[#This Row],[Uniprot_Gene]],PTM_full_output_formatted!A:A,0))</f>
        <v>CDK3</v>
      </c>
      <c r="T24" t="s">
        <v>584</v>
      </c>
      <c r="V24" t="s">
        <v>2648</v>
      </c>
      <c r="W24" t="s">
        <v>584</v>
      </c>
      <c r="X24" t="str">
        <f>IFERROR((SEARCH("not found",Table1[[#This Row],[KRSA]])),"0")</f>
        <v>0</v>
      </c>
      <c r="Y24" t="str">
        <f>IFERROR((SEARCH("not found",Table1[[#This Row],[UKA]])),"0")</f>
        <v>0</v>
      </c>
      <c r="Z24" t="str">
        <f>IFERROR((SEARCH("not found",Table1[[#This Row],[PTMSEA]])),"0")</f>
        <v>0</v>
      </c>
      <c r="AA24" t="str">
        <f>IFERROR((SEARCH("not found",Table1[[#This Row],[KEA3]])),"0")</f>
        <v>0</v>
      </c>
      <c r="AB24" s="2">
        <f>SUM(Table1[[#This Row],[KRSA match?]:[KEA3 match?]])</f>
        <v>0</v>
      </c>
    </row>
    <row r="25" spans="1:28" x14ac:dyDescent="0.25">
      <c r="A25">
        <v>195</v>
      </c>
      <c r="B25" t="s">
        <v>540</v>
      </c>
      <c r="C25" t="s">
        <v>16</v>
      </c>
      <c r="D25" t="s">
        <v>587</v>
      </c>
      <c r="E25" t="s">
        <v>19</v>
      </c>
      <c r="F25" t="s">
        <v>588</v>
      </c>
      <c r="G25" t="s">
        <v>587</v>
      </c>
      <c r="H25" t="s">
        <v>21</v>
      </c>
      <c r="I25" t="s">
        <v>589</v>
      </c>
      <c r="J25" s="17" t="s">
        <v>587</v>
      </c>
      <c r="K25" t="s">
        <v>2649</v>
      </c>
      <c r="L25" s="21" t="s">
        <v>2859</v>
      </c>
      <c r="M25" s="22" t="s">
        <v>2851</v>
      </c>
      <c r="N25" s="23">
        <v>0</v>
      </c>
      <c r="O25" t="s">
        <v>2648</v>
      </c>
      <c r="P25" t="s">
        <v>587</v>
      </c>
      <c r="Q25" t="str">
        <f>INDEX(UKA!B:B,MATCH(Table1[[#This Row],[UKA]],UKA!B:B,0))</f>
        <v>CDK4</v>
      </c>
      <c r="R25" t="s">
        <v>2648</v>
      </c>
      <c r="S25" t="str">
        <f>INDEX(PTM_full_output_formatted!A:A,MATCH(Table1[[#This Row],[Uniprot_Gene]],PTM_full_output_formatted!A:A,0))</f>
        <v>CDK4</v>
      </c>
      <c r="T25" t="s">
        <v>587</v>
      </c>
      <c r="V25" t="s">
        <v>2648</v>
      </c>
      <c r="W25" t="s">
        <v>587</v>
      </c>
      <c r="X25" t="str">
        <f>IFERROR((SEARCH("not found",Table1[[#This Row],[KRSA]])),"0")</f>
        <v>0</v>
      </c>
      <c r="Y25" t="str">
        <f>IFERROR((SEARCH("not found",Table1[[#This Row],[UKA]])),"0")</f>
        <v>0</v>
      </c>
      <c r="Z25" t="str">
        <f>IFERROR((SEARCH("not found",Table1[[#This Row],[PTMSEA]])),"0")</f>
        <v>0</v>
      </c>
      <c r="AA25" t="str">
        <f>IFERROR((SEARCH("not found",Table1[[#This Row],[KEA3]])),"0")</f>
        <v>0</v>
      </c>
      <c r="AB25" s="2">
        <f>SUM(Table1[[#This Row],[KRSA match?]:[KEA3 match?]])</f>
        <v>0</v>
      </c>
    </row>
    <row r="26" spans="1:28" x14ac:dyDescent="0.25">
      <c r="A26">
        <v>196</v>
      </c>
      <c r="B26" t="s">
        <v>540</v>
      </c>
      <c r="C26" t="s">
        <v>16</v>
      </c>
      <c r="D26" t="s">
        <v>590</v>
      </c>
      <c r="E26" t="s">
        <v>19</v>
      </c>
      <c r="F26" t="s">
        <v>591</v>
      </c>
      <c r="G26" t="s">
        <v>590</v>
      </c>
      <c r="H26" t="s">
        <v>21</v>
      </c>
      <c r="I26" t="s">
        <v>592</v>
      </c>
      <c r="J26" s="17" t="s">
        <v>590</v>
      </c>
      <c r="K26" t="s">
        <v>2649</v>
      </c>
      <c r="L26" s="21" t="s">
        <v>2859</v>
      </c>
      <c r="M26" s="22" t="s">
        <v>2851</v>
      </c>
      <c r="N26" s="23">
        <v>0</v>
      </c>
      <c r="O26" t="s">
        <v>2648</v>
      </c>
      <c r="P26" t="s">
        <v>590</v>
      </c>
      <c r="Q26" t="str">
        <f>INDEX(UKA!B:B,MATCH(Table1[[#This Row],[UKA]],UKA!B:B,0))</f>
        <v>CDK5</v>
      </c>
      <c r="R26" t="s">
        <v>2648</v>
      </c>
      <c r="S26" t="str">
        <f>INDEX(PTM_full_output_formatted!A:A,MATCH(Table1[[#This Row],[Uniprot_Gene]],PTM_full_output_formatted!A:A,0))</f>
        <v>CDK5</v>
      </c>
      <c r="T26" t="s">
        <v>590</v>
      </c>
      <c r="V26" t="s">
        <v>2648</v>
      </c>
      <c r="W26" t="s">
        <v>590</v>
      </c>
      <c r="X26" t="str">
        <f>IFERROR((SEARCH("not found",Table1[[#This Row],[KRSA]])),"0")</f>
        <v>0</v>
      </c>
      <c r="Y26" t="str">
        <f>IFERROR((SEARCH("not found",Table1[[#This Row],[UKA]])),"0")</f>
        <v>0</v>
      </c>
      <c r="Z26" t="str">
        <f>IFERROR((SEARCH("not found",Table1[[#This Row],[PTMSEA]])),"0")</f>
        <v>0</v>
      </c>
      <c r="AA26" t="str">
        <f>IFERROR((SEARCH("not found",Table1[[#This Row],[KEA3]])),"0")</f>
        <v>0</v>
      </c>
      <c r="AB26" s="2">
        <f>SUM(Table1[[#This Row],[KRSA match?]:[KEA3 match?]])</f>
        <v>0</v>
      </c>
    </row>
    <row r="27" spans="1:28" x14ac:dyDescent="0.25">
      <c r="A27">
        <v>197</v>
      </c>
      <c r="B27" t="s">
        <v>540</v>
      </c>
      <c r="C27" t="s">
        <v>16</v>
      </c>
      <c r="D27" t="s">
        <v>593</v>
      </c>
      <c r="E27" t="s">
        <v>19</v>
      </c>
      <c r="F27" t="s">
        <v>594</v>
      </c>
      <c r="G27" t="s">
        <v>593</v>
      </c>
      <c r="H27" t="s">
        <v>21</v>
      </c>
      <c r="I27" t="s">
        <v>595</v>
      </c>
      <c r="J27" s="17" t="s">
        <v>593</v>
      </c>
      <c r="K27" t="s">
        <v>2649</v>
      </c>
      <c r="L27" s="21" t="s">
        <v>2859</v>
      </c>
      <c r="M27" s="22" t="s">
        <v>2851</v>
      </c>
      <c r="N27" s="23">
        <v>0</v>
      </c>
      <c r="O27" t="s">
        <v>2648</v>
      </c>
      <c r="P27" t="s">
        <v>593</v>
      </c>
      <c r="Q27" t="str">
        <f>INDEX(UKA!B:B,MATCH(Table1[[#This Row],[UKA]],UKA!B:B,0))</f>
        <v>CDK6</v>
      </c>
      <c r="R27" t="s">
        <v>2648</v>
      </c>
      <c r="S27" t="str">
        <f>INDEX(PTM_full_output_formatted!A:A,MATCH(Table1[[#This Row],[Uniprot_Gene]],PTM_full_output_formatted!A:A,0))</f>
        <v>CDK6</v>
      </c>
      <c r="T27" t="s">
        <v>593</v>
      </c>
      <c r="V27" t="s">
        <v>2648</v>
      </c>
      <c r="W27" t="s">
        <v>593</v>
      </c>
      <c r="X27" t="str">
        <f>IFERROR((SEARCH("not found",Table1[[#This Row],[KRSA]])),"0")</f>
        <v>0</v>
      </c>
      <c r="Y27" t="str">
        <f>IFERROR((SEARCH("not found",Table1[[#This Row],[UKA]])),"0")</f>
        <v>0</v>
      </c>
      <c r="Z27" t="str">
        <f>IFERROR((SEARCH("not found",Table1[[#This Row],[PTMSEA]])),"0")</f>
        <v>0</v>
      </c>
      <c r="AA27" t="str">
        <f>IFERROR((SEARCH("not found",Table1[[#This Row],[KEA3]])),"0")</f>
        <v>0</v>
      </c>
      <c r="AB27" s="2">
        <f>SUM(Table1[[#This Row],[KRSA match?]:[KEA3 match?]])</f>
        <v>0</v>
      </c>
    </row>
    <row r="28" spans="1:28" x14ac:dyDescent="0.25">
      <c r="A28">
        <v>198</v>
      </c>
      <c r="B28" t="s">
        <v>540</v>
      </c>
      <c r="C28" t="s">
        <v>16</v>
      </c>
      <c r="D28" t="s">
        <v>596</v>
      </c>
      <c r="E28" t="s">
        <v>19</v>
      </c>
      <c r="F28" t="s">
        <v>597</v>
      </c>
      <c r="G28" t="s">
        <v>596</v>
      </c>
      <c r="H28" t="s">
        <v>21</v>
      </c>
      <c r="I28" t="s">
        <v>598</v>
      </c>
      <c r="J28" s="17" t="s">
        <v>596</v>
      </c>
      <c r="K28" t="s">
        <v>2649</v>
      </c>
      <c r="L28" s="21" t="s">
        <v>2859</v>
      </c>
      <c r="M28" s="22" t="s">
        <v>2851</v>
      </c>
      <c r="N28" s="23">
        <v>0</v>
      </c>
      <c r="O28" t="s">
        <v>2648</v>
      </c>
      <c r="P28" t="s">
        <v>596</v>
      </c>
      <c r="Q28" t="str">
        <f>INDEX(UKA!B:B,MATCH(Table1[[#This Row],[UKA]],UKA!B:B,0))</f>
        <v>CDK7</v>
      </c>
      <c r="R28" t="s">
        <v>2648</v>
      </c>
      <c r="S28" t="str">
        <f>INDEX(PTM_full_output_formatted!A:A,MATCH(Table1[[#This Row],[Uniprot_Gene]],PTM_full_output_formatted!A:A,0))</f>
        <v>CDK7</v>
      </c>
      <c r="T28" t="s">
        <v>596</v>
      </c>
      <c r="V28" t="s">
        <v>2648</v>
      </c>
      <c r="W28" t="s">
        <v>596</v>
      </c>
      <c r="X28" t="str">
        <f>IFERROR((SEARCH("not found",Table1[[#This Row],[KRSA]])),"0")</f>
        <v>0</v>
      </c>
      <c r="Y28" t="str">
        <f>IFERROR((SEARCH("not found",Table1[[#This Row],[UKA]])),"0")</f>
        <v>0</v>
      </c>
      <c r="Z28" t="str">
        <f>IFERROR((SEARCH("not found",Table1[[#This Row],[PTMSEA]])),"0")</f>
        <v>0</v>
      </c>
      <c r="AA28" t="str">
        <f>IFERROR((SEARCH("not found",Table1[[#This Row],[KEA3]])),"0")</f>
        <v>0</v>
      </c>
      <c r="AB28" s="2">
        <f>SUM(Table1[[#This Row],[KRSA match?]:[KEA3 match?]])</f>
        <v>0</v>
      </c>
    </row>
    <row r="29" spans="1:28" x14ac:dyDescent="0.25">
      <c r="A29">
        <v>199</v>
      </c>
      <c r="B29" t="s">
        <v>540</v>
      </c>
      <c r="C29" t="s">
        <v>16</v>
      </c>
      <c r="D29" t="s">
        <v>599</v>
      </c>
      <c r="E29" t="s">
        <v>19</v>
      </c>
      <c r="F29" t="s">
        <v>600</v>
      </c>
      <c r="G29" t="s">
        <v>599</v>
      </c>
      <c r="H29" t="s">
        <v>21</v>
      </c>
      <c r="I29" t="s">
        <v>601</v>
      </c>
      <c r="J29" s="17" t="s">
        <v>599</v>
      </c>
      <c r="K29" t="s">
        <v>2649</v>
      </c>
      <c r="L29" s="21" t="s">
        <v>2859</v>
      </c>
      <c r="M29" s="22" t="s">
        <v>2851</v>
      </c>
      <c r="N29" s="23">
        <v>0</v>
      </c>
      <c r="O29" t="s">
        <v>2648</v>
      </c>
      <c r="P29" t="s">
        <v>599</v>
      </c>
      <c r="Q29" t="str">
        <f>INDEX(UKA!B:B,MATCH(Table1[[#This Row],[UKA]],UKA!B:B,0))</f>
        <v>CDK8</v>
      </c>
      <c r="R29" t="s">
        <v>2648</v>
      </c>
      <c r="S29" t="str">
        <f>INDEX(PTM_full_output_formatted!A:A,MATCH(Table1[[#This Row],[Uniprot_Gene]],PTM_full_output_formatted!A:A,0))</f>
        <v>CDK8</v>
      </c>
      <c r="T29" t="s">
        <v>599</v>
      </c>
      <c r="V29" t="s">
        <v>2648</v>
      </c>
      <c r="W29" t="s">
        <v>599</v>
      </c>
      <c r="X29" t="str">
        <f>IFERROR((SEARCH("not found",Table1[[#This Row],[KRSA]])),"0")</f>
        <v>0</v>
      </c>
      <c r="Y29" t="str">
        <f>IFERROR((SEARCH("not found",Table1[[#This Row],[UKA]])),"0")</f>
        <v>0</v>
      </c>
      <c r="Z29" t="str">
        <f>IFERROR((SEARCH("not found",Table1[[#This Row],[PTMSEA]])),"0")</f>
        <v>0</v>
      </c>
      <c r="AA29" t="str">
        <f>IFERROR((SEARCH("not found",Table1[[#This Row],[KEA3]])),"0")</f>
        <v>0</v>
      </c>
      <c r="AB29" s="2">
        <f>SUM(Table1[[#This Row],[KRSA match?]:[KEA3 match?]])</f>
        <v>0</v>
      </c>
    </row>
    <row r="30" spans="1:28" x14ac:dyDescent="0.25">
      <c r="A30">
        <v>200</v>
      </c>
      <c r="B30" t="s">
        <v>540</v>
      </c>
      <c r="C30" t="s">
        <v>16</v>
      </c>
      <c r="D30" t="s">
        <v>602</v>
      </c>
      <c r="E30" t="s">
        <v>19</v>
      </c>
      <c r="F30" t="s">
        <v>603</v>
      </c>
      <c r="G30" t="s">
        <v>602</v>
      </c>
      <c r="H30" t="s">
        <v>21</v>
      </c>
      <c r="I30" t="s">
        <v>604</v>
      </c>
      <c r="J30" s="17" t="s">
        <v>602</v>
      </c>
      <c r="K30" t="s">
        <v>2649</v>
      </c>
      <c r="L30" s="21" t="s">
        <v>2859</v>
      </c>
      <c r="M30" s="22" t="s">
        <v>2851</v>
      </c>
      <c r="N30" s="23">
        <v>0</v>
      </c>
      <c r="O30" t="s">
        <v>2648</v>
      </c>
      <c r="P30" t="s">
        <v>602</v>
      </c>
      <c r="Q30" t="str">
        <f>INDEX(UKA!B:B,MATCH(Table1[[#This Row],[UKA]],UKA!B:B,0))</f>
        <v>CDK9</v>
      </c>
      <c r="R30" t="s">
        <v>2648</v>
      </c>
      <c r="S30" t="str">
        <f>INDEX(PTM_full_output_formatted!A:A,MATCH(Table1[[#This Row],[Uniprot_Gene]],PTM_full_output_formatted!A:A,0))</f>
        <v>CDK9</v>
      </c>
      <c r="T30" t="s">
        <v>602</v>
      </c>
      <c r="V30" t="s">
        <v>2648</v>
      </c>
      <c r="W30" t="s">
        <v>602</v>
      </c>
      <c r="X30" t="str">
        <f>IFERROR((SEARCH("not found",Table1[[#This Row],[KRSA]])),"0")</f>
        <v>0</v>
      </c>
      <c r="Y30" t="str">
        <f>IFERROR((SEARCH("not found",Table1[[#This Row],[UKA]])),"0")</f>
        <v>0</v>
      </c>
      <c r="Z30" t="str">
        <f>IFERROR((SEARCH("not found",Table1[[#This Row],[PTMSEA]])),"0")</f>
        <v>0</v>
      </c>
      <c r="AA30" t="str">
        <f>IFERROR((SEARCH("not found",Table1[[#This Row],[KEA3]])),"0")</f>
        <v>0</v>
      </c>
      <c r="AB30" s="2">
        <f>SUM(Table1[[#This Row],[KRSA match?]:[KEA3 match?]])</f>
        <v>0</v>
      </c>
    </row>
    <row r="31" spans="1:28" x14ac:dyDescent="0.25">
      <c r="A31">
        <v>494</v>
      </c>
      <c r="B31" t="s">
        <v>1413</v>
      </c>
      <c r="C31" t="s">
        <v>1413</v>
      </c>
      <c r="D31" t="s">
        <v>1447</v>
      </c>
      <c r="E31" t="s">
        <v>19</v>
      </c>
      <c r="F31" t="s">
        <v>1448</v>
      </c>
      <c r="G31" t="s">
        <v>1447</v>
      </c>
      <c r="H31" t="s">
        <v>21</v>
      </c>
      <c r="I31" t="s">
        <v>1449</v>
      </c>
      <c r="J31" s="14" t="s">
        <v>1446</v>
      </c>
      <c r="K31" t="s">
        <v>2649</v>
      </c>
      <c r="L31" s="21" t="s">
        <v>2836</v>
      </c>
      <c r="M31" s="22" t="s">
        <v>2851</v>
      </c>
      <c r="N31" s="23">
        <v>0</v>
      </c>
      <c r="O31" t="s">
        <v>2649</v>
      </c>
      <c r="P31" t="s">
        <v>2711</v>
      </c>
      <c r="Q31" t="str">
        <f>INDEX(UKA!B:B,MATCH(Table1[[#This Row],[UKA]],UKA!B:B,0))</f>
        <v>IKK[alpha]</v>
      </c>
      <c r="R31" t="s">
        <v>2649</v>
      </c>
      <c r="S31" t="e">
        <f>INDEX(PTM_full_output_formatted!A:A,MATCH(Table1[[#This Row],[Uniprot_Gene]],PTM_full_output_formatted!A:A,0))</f>
        <v>#N/A</v>
      </c>
      <c r="T31" t="s">
        <v>2949</v>
      </c>
      <c r="V31" t="s">
        <v>2648</v>
      </c>
      <c r="W31" t="s">
        <v>1446</v>
      </c>
      <c r="X31" t="str">
        <f>IFERROR((SEARCH("not found",Table1[[#This Row],[KRSA]])),"0")</f>
        <v>0</v>
      </c>
      <c r="Y31" t="str">
        <f>IFERROR((SEARCH("not found",Table1[[#This Row],[UKA]])),"0")</f>
        <v>0</v>
      </c>
      <c r="Z31" t="str">
        <f>IFERROR((SEARCH("not found",Table1[[#This Row],[PTMSEA]])),"0")</f>
        <v>0</v>
      </c>
      <c r="AA31" t="str">
        <f>IFERROR((SEARCH("not found",Table1[[#This Row],[KEA3]])),"0")</f>
        <v>0</v>
      </c>
      <c r="AB31" s="2">
        <f>SUM(Table1[[#This Row],[KRSA match?]:[KEA3 match?]])</f>
        <v>0</v>
      </c>
    </row>
    <row r="32" spans="1:28" x14ac:dyDescent="0.25">
      <c r="A32">
        <v>207</v>
      </c>
      <c r="B32" t="s">
        <v>540</v>
      </c>
      <c r="C32" t="s">
        <v>16</v>
      </c>
      <c r="D32" t="s">
        <v>623</v>
      </c>
      <c r="E32" t="s">
        <v>19</v>
      </c>
      <c r="F32" t="s">
        <v>624</v>
      </c>
      <c r="G32" t="s">
        <v>623</v>
      </c>
      <c r="H32" t="s">
        <v>21</v>
      </c>
      <c r="I32" t="s">
        <v>625</v>
      </c>
      <c r="J32" s="17" t="s">
        <v>623</v>
      </c>
      <c r="K32" t="s">
        <v>2649</v>
      </c>
      <c r="L32" s="21" t="s">
        <v>2860</v>
      </c>
      <c r="M32" s="22" t="s">
        <v>2851</v>
      </c>
      <c r="N32" s="23">
        <v>0</v>
      </c>
      <c r="O32" t="s">
        <v>2648</v>
      </c>
      <c r="P32" t="s">
        <v>623</v>
      </c>
      <c r="Q32" t="str">
        <f>INDEX(UKA!B:B,MATCH(Table1[[#This Row],[UKA]],UKA!B:B,0))</f>
        <v>CLK1</v>
      </c>
      <c r="R32" t="s">
        <v>2648</v>
      </c>
      <c r="S32" t="str">
        <f>INDEX(PTM_full_output_formatted!A:A,MATCH(Table1[[#This Row],[Uniprot_Gene]],PTM_full_output_formatted!A:A,0))</f>
        <v>CLK1</v>
      </c>
      <c r="T32" t="s">
        <v>623</v>
      </c>
      <c r="V32" t="s">
        <v>2648</v>
      </c>
      <c r="W32" t="s">
        <v>623</v>
      </c>
      <c r="X32" t="str">
        <f>IFERROR((SEARCH("not found",Table1[[#This Row],[KRSA]])),"0")</f>
        <v>0</v>
      </c>
      <c r="Y32" t="str">
        <f>IFERROR((SEARCH("not found",Table1[[#This Row],[UKA]])),"0")</f>
        <v>0</v>
      </c>
      <c r="Z32" t="str">
        <f>IFERROR((SEARCH("not found",Table1[[#This Row],[PTMSEA]])),"0")</f>
        <v>0</v>
      </c>
      <c r="AA32" t="str">
        <f>IFERROR((SEARCH("not found",Table1[[#This Row],[KEA3]])),"0")</f>
        <v>0</v>
      </c>
      <c r="AB32" s="2">
        <f>SUM(Table1[[#This Row],[KRSA match?]:[KEA3 match?]])</f>
        <v>0</v>
      </c>
    </row>
    <row r="33" spans="1:28" x14ac:dyDescent="0.25">
      <c r="A33">
        <v>208</v>
      </c>
      <c r="B33" t="s">
        <v>540</v>
      </c>
      <c r="C33" t="s">
        <v>16</v>
      </c>
      <c r="D33" t="s">
        <v>626</v>
      </c>
      <c r="E33" t="s">
        <v>19</v>
      </c>
      <c r="F33" t="s">
        <v>627</v>
      </c>
      <c r="G33" t="s">
        <v>626</v>
      </c>
      <c r="H33" t="s">
        <v>21</v>
      </c>
      <c r="I33" t="s">
        <v>628</v>
      </c>
      <c r="J33" s="17" t="s">
        <v>626</v>
      </c>
      <c r="K33" t="s">
        <v>2649</v>
      </c>
      <c r="L33" s="21" t="s">
        <v>2860</v>
      </c>
      <c r="M33" s="22" t="s">
        <v>2851</v>
      </c>
      <c r="N33" s="23">
        <v>0</v>
      </c>
      <c r="O33" t="s">
        <v>2648</v>
      </c>
      <c r="P33" t="s">
        <v>626</v>
      </c>
      <c r="Q33" t="str">
        <f>INDEX(UKA!B:B,MATCH(Table1[[#This Row],[UKA]],UKA!B:B,0))</f>
        <v>CLK2</v>
      </c>
      <c r="R33" t="s">
        <v>2648</v>
      </c>
      <c r="S33" t="str">
        <f>INDEX(PTM_full_output_formatted!A:A,MATCH(Table1[[#This Row],[Uniprot_Gene]],PTM_full_output_formatted!A:A,0))</f>
        <v>CLK2</v>
      </c>
      <c r="T33" t="s">
        <v>626</v>
      </c>
      <c r="V33" t="s">
        <v>2648</v>
      </c>
      <c r="W33" t="s">
        <v>626</v>
      </c>
      <c r="X33" t="str">
        <f>IFERROR((SEARCH("not found",Table1[[#This Row],[KRSA]])),"0")</f>
        <v>0</v>
      </c>
      <c r="Y33" t="str">
        <f>IFERROR((SEARCH("not found",Table1[[#This Row],[UKA]])),"0")</f>
        <v>0</v>
      </c>
      <c r="Z33" t="str">
        <f>IFERROR((SEARCH("not found",Table1[[#This Row],[PTMSEA]])),"0")</f>
        <v>0</v>
      </c>
      <c r="AA33" t="str">
        <f>IFERROR((SEARCH("not found",Table1[[#This Row],[KEA3]])),"0")</f>
        <v>0</v>
      </c>
      <c r="AB33" s="2">
        <f>SUM(Table1[[#This Row],[KRSA match?]:[KEA3 match?]])</f>
        <v>0</v>
      </c>
    </row>
    <row r="34" spans="1:28" x14ac:dyDescent="0.25">
      <c r="A34">
        <v>394</v>
      </c>
      <c r="B34" t="s">
        <v>1120</v>
      </c>
      <c r="C34" t="s">
        <v>1121</v>
      </c>
      <c r="D34" t="s">
        <v>1151</v>
      </c>
      <c r="E34" t="s">
        <v>19</v>
      </c>
      <c r="F34" t="s">
        <v>1152</v>
      </c>
      <c r="G34" t="s">
        <v>1151</v>
      </c>
      <c r="H34" t="s">
        <v>21</v>
      </c>
      <c r="I34" t="s">
        <v>1153</v>
      </c>
      <c r="J34" s="14" t="s">
        <v>1151</v>
      </c>
      <c r="K34" t="s">
        <v>2648</v>
      </c>
      <c r="L34" s="21" t="s">
        <v>1151</v>
      </c>
      <c r="O34" t="s">
        <v>2648</v>
      </c>
      <c r="P34" t="s">
        <v>1151</v>
      </c>
      <c r="Q34" t="str">
        <f>INDEX(UKA!B:B,MATCH(Table1[[#This Row],[UKA]],UKA!B:B,0))</f>
        <v>CSK</v>
      </c>
      <c r="R34" t="s">
        <v>2648</v>
      </c>
      <c r="S34" t="str">
        <f>INDEX(PTM_full_output_formatted!A:A,MATCH(Table1[[#This Row],[Uniprot_Gene]],PTM_full_output_formatted!A:A,0))</f>
        <v>CSK</v>
      </c>
      <c r="T34" t="s">
        <v>1151</v>
      </c>
      <c r="U34" t="s">
        <v>2987</v>
      </c>
      <c r="V34" t="s">
        <v>2648</v>
      </c>
      <c r="W34" t="s">
        <v>1151</v>
      </c>
      <c r="X34" t="str">
        <f>IFERROR((SEARCH("not found",Table1[[#This Row],[KRSA]])),"0")</f>
        <v>0</v>
      </c>
      <c r="Y34" t="str">
        <f>IFERROR((SEARCH("not found",Table1[[#This Row],[UKA]])),"0")</f>
        <v>0</v>
      </c>
      <c r="Z34" t="str">
        <f>IFERROR((SEARCH("not found",Table1[[#This Row],[PTMSEA]])),"0")</f>
        <v>0</v>
      </c>
      <c r="AA34" t="str">
        <f>IFERROR((SEARCH("not found",Table1[[#This Row],[KEA3]])),"0")</f>
        <v>0</v>
      </c>
      <c r="AB34" s="2">
        <f>SUM(Table1[[#This Row],[KRSA match?]:[KEA3 match?]])</f>
        <v>0</v>
      </c>
    </row>
    <row r="35" spans="1:28" x14ac:dyDescent="0.25">
      <c r="A35">
        <v>161</v>
      </c>
      <c r="B35" t="s">
        <v>497</v>
      </c>
      <c r="C35" t="s">
        <v>16</v>
      </c>
      <c r="D35" t="s">
        <v>499</v>
      </c>
      <c r="E35" t="s">
        <v>19</v>
      </c>
      <c r="F35" t="s">
        <v>500</v>
      </c>
      <c r="G35" t="s">
        <v>499</v>
      </c>
      <c r="H35" t="s">
        <v>21</v>
      </c>
      <c r="I35" t="s">
        <v>501</v>
      </c>
      <c r="J35" s="14" t="s">
        <v>498</v>
      </c>
      <c r="K35" t="s">
        <v>2649</v>
      </c>
      <c r="L35" s="21" t="s">
        <v>497</v>
      </c>
      <c r="M35" s="22" t="s">
        <v>2851</v>
      </c>
      <c r="N35" s="23">
        <v>0</v>
      </c>
      <c r="O35" t="s">
        <v>2649</v>
      </c>
      <c r="P35" t="s">
        <v>2712</v>
      </c>
      <c r="Q35" t="str">
        <f>INDEX(UKA!B:B,MATCH(Table1[[#This Row],[UKA]],UKA!B:B,0))</f>
        <v>CK1[alpha]</v>
      </c>
      <c r="R35" t="s">
        <v>2649</v>
      </c>
      <c r="S35" t="e">
        <f>INDEX(PTM_full_output_formatted!A:A,MATCH(Table1[[#This Row],[Uniprot_Gene]],PTM_full_output_formatted!A:A,0))</f>
        <v>#N/A</v>
      </c>
      <c r="T35" t="s">
        <v>2965</v>
      </c>
      <c r="V35" t="s">
        <v>2648</v>
      </c>
      <c r="W35" t="s">
        <v>498</v>
      </c>
      <c r="X35" t="str">
        <f>IFERROR((SEARCH("not found",Table1[[#This Row],[KRSA]])),"0")</f>
        <v>0</v>
      </c>
      <c r="Y35" t="str">
        <f>IFERROR((SEARCH("not found",Table1[[#This Row],[UKA]])),"0")</f>
        <v>0</v>
      </c>
      <c r="Z35" t="str">
        <f>IFERROR((SEARCH("not found",Table1[[#This Row],[PTMSEA]])),"0")</f>
        <v>0</v>
      </c>
      <c r="AA35" t="str">
        <f>IFERROR((SEARCH("not found",Table1[[#This Row],[KEA3]])),"0")</f>
        <v>0</v>
      </c>
      <c r="AB35" s="2">
        <f>SUM(Table1[[#This Row],[KRSA match?]:[KEA3 match?]])</f>
        <v>0</v>
      </c>
    </row>
    <row r="36" spans="1:28" x14ac:dyDescent="0.25">
      <c r="A36">
        <v>163</v>
      </c>
      <c r="B36" t="s">
        <v>497</v>
      </c>
      <c r="C36" t="s">
        <v>16</v>
      </c>
      <c r="D36" t="s">
        <v>506</v>
      </c>
      <c r="E36" t="s">
        <v>19</v>
      </c>
      <c r="F36" t="s">
        <v>507</v>
      </c>
      <c r="G36" t="s">
        <v>506</v>
      </c>
      <c r="H36" t="s">
        <v>21</v>
      </c>
      <c r="I36" t="s">
        <v>508</v>
      </c>
      <c r="J36" s="14" t="s">
        <v>505</v>
      </c>
      <c r="K36" t="s">
        <v>2649</v>
      </c>
      <c r="L36" s="21" t="s">
        <v>497</v>
      </c>
      <c r="M36" s="22" t="s">
        <v>2851</v>
      </c>
      <c r="N36" s="23">
        <v>0</v>
      </c>
      <c r="O36" t="s">
        <v>2649</v>
      </c>
      <c r="P36" t="s">
        <v>2713</v>
      </c>
      <c r="Q36" t="str">
        <f>INDEX(UKA!B:B,MATCH(Table1[[#This Row],[UKA]],UKA!B:B,0))</f>
        <v>CK1[delta]</v>
      </c>
      <c r="R36" t="s">
        <v>2649</v>
      </c>
      <c r="S36" t="e">
        <f>INDEX(PTM_full_output_formatted!A:A,MATCH(Table1[[#This Row],[Uniprot_Gene]],PTM_full_output_formatted!A:A,0))</f>
        <v>#N/A</v>
      </c>
      <c r="T36" t="s">
        <v>2964</v>
      </c>
      <c r="V36" t="s">
        <v>2648</v>
      </c>
      <c r="W36" t="s">
        <v>505</v>
      </c>
      <c r="X36" t="str">
        <f>IFERROR((SEARCH("not found",Table1[[#This Row],[KRSA]])),"0")</f>
        <v>0</v>
      </c>
      <c r="Y36" t="str">
        <f>IFERROR((SEARCH("not found",Table1[[#This Row],[UKA]])),"0")</f>
        <v>0</v>
      </c>
      <c r="Z36" t="str">
        <f>IFERROR((SEARCH("not found",Table1[[#This Row],[PTMSEA]])),"0")</f>
        <v>0</v>
      </c>
      <c r="AA36" t="str">
        <f>IFERROR((SEARCH("not found",Table1[[#This Row],[KEA3]])),"0")</f>
        <v>0</v>
      </c>
      <c r="AB36" s="2">
        <f>SUM(Table1[[#This Row],[KRSA match?]:[KEA3 match?]])</f>
        <v>0</v>
      </c>
    </row>
    <row r="37" spans="1:28" x14ac:dyDescent="0.25">
      <c r="A37">
        <v>164</v>
      </c>
      <c r="B37" t="s">
        <v>497</v>
      </c>
      <c r="C37" t="s">
        <v>16</v>
      </c>
      <c r="D37" t="s">
        <v>510</v>
      </c>
      <c r="E37" t="s">
        <v>19</v>
      </c>
      <c r="F37" t="s">
        <v>511</v>
      </c>
      <c r="G37" t="s">
        <v>510</v>
      </c>
      <c r="H37" t="s">
        <v>21</v>
      </c>
      <c r="I37" t="s">
        <v>512</v>
      </c>
      <c r="J37" s="14" t="s">
        <v>509</v>
      </c>
      <c r="K37" t="s">
        <v>2649</v>
      </c>
      <c r="L37" s="21" t="s">
        <v>497</v>
      </c>
      <c r="M37" s="22" t="s">
        <v>2851</v>
      </c>
      <c r="N37" s="23">
        <v>0</v>
      </c>
      <c r="O37" t="s">
        <v>2649</v>
      </c>
      <c r="P37" t="s">
        <v>2714</v>
      </c>
      <c r="Q37" t="str">
        <f>INDEX(UKA!B:B,MATCH(Table1[[#This Row],[UKA]],UKA!B:B,0))</f>
        <v>CK1[epsilon]</v>
      </c>
      <c r="R37" t="s">
        <v>2649</v>
      </c>
      <c r="S37" t="e">
        <f>INDEX(PTM_full_output_formatted!A:A,MATCH(Table1[[#This Row],[Uniprot_Gene]],PTM_full_output_formatted!A:A,0))</f>
        <v>#N/A</v>
      </c>
      <c r="T37" t="s">
        <v>2963</v>
      </c>
      <c r="V37" t="s">
        <v>2648</v>
      </c>
      <c r="W37" t="s">
        <v>509</v>
      </c>
      <c r="X37" t="str">
        <f>IFERROR((SEARCH("not found",Table1[[#This Row],[KRSA]])),"0")</f>
        <v>0</v>
      </c>
      <c r="Y37" t="str">
        <f>IFERROR((SEARCH("not found",Table1[[#This Row],[UKA]])),"0")</f>
        <v>0</v>
      </c>
      <c r="Z37" t="str">
        <f>IFERROR((SEARCH("not found",Table1[[#This Row],[PTMSEA]])),"0")</f>
        <v>0</v>
      </c>
      <c r="AA37" t="str">
        <f>IFERROR((SEARCH("not found",Table1[[#This Row],[KEA3]])),"0")</f>
        <v>0</v>
      </c>
      <c r="AB37" s="2">
        <f>SUM(Table1[[#This Row],[KRSA match?]:[KEA3 match?]])</f>
        <v>0</v>
      </c>
    </row>
    <row r="38" spans="1:28" x14ac:dyDescent="0.25">
      <c r="A38">
        <v>495</v>
      </c>
      <c r="B38" t="s">
        <v>1413</v>
      </c>
      <c r="C38" t="s">
        <v>1413</v>
      </c>
      <c r="D38" t="s">
        <v>1451</v>
      </c>
      <c r="E38" t="s">
        <v>19</v>
      </c>
      <c r="F38" t="s">
        <v>1452</v>
      </c>
      <c r="G38" t="s">
        <v>1451</v>
      </c>
      <c r="H38" t="s">
        <v>21</v>
      </c>
      <c r="I38" t="s">
        <v>1453</v>
      </c>
      <c r="J38" s="14" t="s">
        <v>1450</v>
      </c>
      <c r="K38" t="s">
        <v>2649</v>
      </c>
      <c r="L38" s="21" t="s">
        <v>2862</v>
      </c>
      <c r="M38" s="22" t="s">
        <v>2851</v>
      </c>
      <c r="N38" s="23">
        <v>0</v>
      </c>
      <c r="O38" t="s">
        <v>2649</v>
      </c>
      <c r="P38" t="s">
        <v>2717</v>
      </c>
      <c r="Q38" t="str">
        <f>INDEX(UKA!B:B,MATCH(Table1[[#This Row],[UKA]],UKA!B:B,0))</f>
        <v>CK2[alpha]1</v>
      </c>
      <c r="R38" t="s">
        <v>2649</v>
      </c>
      <c r="S38" t="e">
        <f>INDEX(PTM_full_output_formatted!A:A,MATCH(Table1[[#This Row],[Uniprot_Gene]],PTM_full_output_formatted!A:A,0))</f>
        <v>#N/A</v>
      </c>
      <c r="T38" t="s">
        <v>2961</v>
      </c>
      <c r="V38" t="s">
        <v>2648</v>
      </c>
      <c r="W38" t="s">
        <v>1450</v>
      </c>
      <c r="X38" t="str">
        <f>IFERROR((SEARCH("not found",Table1[[#This Row],[KRSA]])),"0")</f>
        <v>0</v>
      </c>
      <c r="Y38" t="str">
        <f>IFERROR((SEARCH("not found",Table1[[#This Row],[UKA]])),"0")</f>
        <v>0</v>
      </c>
      <c r="Z38" t="str">
        <f>IFERROR((SEARCH("not found",Table1[[#This Row],[PTMSEA]])),"0")</f>
        <v>0</v>
      </c>
      <c r="AA38" t="str">
        <f>IFERROR((SEARCH("not found",Table1[[#This Row],[KEA3]])),"0")</f>
        <v>0</v>
      </c>
      <c r="AB38" s="2">
        <f>SUM(Table1[[#This Row],[KRSA match?]:[KEA3 match?]])</f>
        <v>0</v>
      </c>
    </row>
    <row r="39" spans="1:28" x14ac:dyDescent="0.25">
      <c r="A39">
        <v>496</v>
      </c>
      <c r="B39" t="s">
        <v>1413</v>
      </c>
      <c r="C39" t="s">
        <v>1413</v>
      </c>
      <c r="D39" t="s">
        <v>1455</v>
      </c>
      <c r="E39" t="s">
        <v>19</v>
      </c>
      <c r="F39" t="s">
        <v>1456</v>
      </c>
      <c r="G39" t="s">
        <v>1455</v>
      </c>
      <c r="H39" t="s">
        <v>21</v>
      </c>
      <c r="I39" t="s">
        <v>1457</v>
      </c>
      <c r="J39" s="14" t="s">
        <v>1454</v>
      </c>
      <c r="K39" t="s">
        <v>2649</v>
      </c>
      <c r="L39" s="21" t="s">
        <v>2862</v>
      </c>
      <c r="M39" s="22" t="s">
        <v>2852</v>
      </c>
      <c r="N39" s="23">
        <v>0</v>
      </c>
      <c r="O39" t="s">
        <v>2649</v>
      </c>
      <c r="P39" t="s">
        <v>2718</v>
      </c>
      <c r="Q39" t="str">
        <f>INDEX(UKA!B:B,MATCH(Table1[[#This Row],[UKA]],UKA!B:B,0))</f>
        <v>CK2[alpha]2</v>
      </c>
      <c r="R39" t="s">
        <v>2649</v>
      </c>
      <c r="S39" t="e">
        <f>INDEX(PTM_full_output_formatted!A:A,MATCH(Table1[[#This Row],[Uniprot_Gene]],PTM_full_output_formatted!A:A,0))</f>
        <v>#N/A</v>
      </c>
      <c r="T39" t="s">
        <v>2960</v>
      </c>
      <c r="V39" t="s">
        <v>2648</v>
      </c>
      <c r="W39" t="s">
        <v>1454</v>
      </c>
      <c r="X39" t="str">
        <f>IFERROR((SEARCH("not found",Table1[[#This Row],[KRSA]])),"0")</f>
        <v>0</v>
      </c>
      <c r="Y39" t="str">
        <f>IFERROR((SEARCH("not found",Table1[[#This Row],[UKA]])),"0")</f>
        <v>0</v>
      </c>
      <c r="Z39" t="str">
        <f>IFERROR((SEARCH("not found",Table1[[#This Row],[PTMSEA]])),"0")</f>
        <v>0</v>
      </c>
      <c r="AA39" t="str">
        <f>IFERROR((SEARCH("not found",Table1[[#This Row],[KEA3]])),"0")</f>
        <v>0</v>
      </c>
      <c r="AB39" s="2">
        <f>SUM(Table1[[#This Row],[KRSA match?]:[KEA3 match?]])</f>
        <v>0</v>
      </c>
    </row>
    <row r="40" spans="1:28" x14ac:dyDescent="0.25">
      <c r="A40">
        <v>85</v>
      </c>
      <c r="B40" t="s">
        <v>221</v>
      </c>
      <c r="C40" t="s">
        <v>16</v>
      </c>
      <c r="D40" t="s">
        <v>277</v>
      </c>
      <c r="E40" t="s">
        <v>19</v>
      </c>
      <c r="F40" t="s">
        <v>278</v>
      </c>
      <c r="G40" t="s">
        <v>277</v>
      </c>
      <c r="H40" t="s">
        <v>21</v>
      </c>
      <c r="I40" t="s">
        <v>279</v>
      </c>
      <c r="J40" s="17" t="s">
        <v>277</v>
      </c>
      <c r="K40" t="s">
        <v>2649</v>
      </c>
      <c r="L40" s="21" t="s">
        <v>2826</v>
      </c>
      <c r="M40" s="22" t="s">
        <v>2851</v>
      </c>
      <c r="N40" s="23">
        <v>0</v>
      </c>
      <c r="O40" t="s">
        <v>2648</v>
      </c>
      <c r="P40" t="s">
        <v>277</v>
      </c>
      <c r="Q40" t="str">
        <f>INDEX(UKA!B:B,MATCH(Table1[[#This Row],[UKA]],UKA!B:B,0))</f>
        <v>DAPK1</v>
      </c>
      <c r="R40" t="s">
        <v>2648</v>
      </c>
      <c r="S40" t="str">
        <f>INDEX(PTM_full_output_formatted!A:A,MATCH(Table1[[#This Row],[Uniprot_Gene]],PTM_full_output_formatted!A:A,0))</f>
        <v>DAPK1</v>
      </c>
      <c r="T40" t="s">
        <v>277</v>
      </c>
      <c r="V40" t="s">
        <v>2648</v>
      </c>
      <c r="W40" t="s">
        <v>277</v>
      </c>
      <c r="X40" t="str">
        <f>IFERROR((SEARCH("not found",Table1[[#This Row],[KRSA]])),"0")</f>
        <v>0</v>
      </c>
      <c r="Y40" t="str">
        <f>IFERROR((SEARCH("not found",Table1[[#This Row],[UKA]])),"0")</f>
        <v>0</v>
      </c>
      <c r="Z40" t="str">
        <f>IFERROR((SEARCH("not found",Table1[[#This Row],[PTMSEA]])),"0")</f>
        <v>0</v>
      </c>
      <c r="AA40" t="str">
        <f>IFERROR((SEARCH("not found",Table1[[#This Row],[KEA3]])),"0")</f>
        <v>0</v>
      </c>
      <c r="AB40" s="2">
        <f>SUM(Table1[[#This Row],[KRSA match?]:[KEA3 match?]])</f>
        <v>0</v>
      </c>
    </row>
    <row r="41" spans="1:28" x14ac:dyDescent="0.25">
      <c r="A41">
        <v>87</v>
      </c>
      <c r="B41" t="s">
        <v>221</v>
      </c>
      <c r="C41" t="s">
        <v>16</v>
      </c>
      <c r="D41" t="s">
        <v>283</v>
      </c>
      <c r="E41" t="s">
        <v>19</v>
      </c>
      <c r="F41" t="s">
        <v>284</v>
      </c>
      <c r="G41" t="s">
        <v>283</v>
      </c>
      <c r="H41" t="s">
        <v>21</v>
      </c>
      <c r="I41" t="s">
        <v>285</v>
      </c>
      <c r="J41" s="17" t="s">
        <v>283</v>
      </c>
      <c r="K41" t="s">
        <v>2649</v>
      </c>
      <c r="L41" s="21" t="s">
        <v>2826</v>
      </c>
      <c r="M41" s="22" t="s">
        <v>2851</v>
      </c>
      <c r="N41" s="23">
        <v>0</v>
      </c>
      <c r="O41" t="s">
        <v>2648</v>
      </c>
      <c r="P41" t="s">
        <v>283</v>
      </c>
      <c r="Q41" t="str">
        <f>INDEX(UKA!B:B,MATCH(Table1[[#This Row],[UKA]],UKA!B:B,0))</f>
        <v>DAPK3</v>
      </c>
      <c r="R41" t="s">
        <v>2648</v>
      </c>
      <c r="S41" t="str">
        <f>INDEX(PTM_full_output_formatted!A:A,MATCH(Table1[[#This Row],[Uniprot_Gene]],PTM_full_output_formatted!A:A,0))</f>
        <v>DAPK3</v>
      </c>
      <c r="T41" t="s">
        <v>283</v>
      </c>
      <c r="V41" t="s">
        <v>2648</v>
      </c>
      <c r="W41" t="s">
        <v>283</v>
      </c>
      <c r="X41" t="str">
        <f>IFERROR((SEARCH("not found",Table1[[#This Row],[KRSA]])),"0")</f>
        <v>0</v>
      </c>
      <c r="Y41" t="str">
        <f>IFERROR((SEARCH("not found",Table1[[#This Row],[UKA]])),"0")</f>
        <v>0</v>
      </c>
      <c r="Z41" t="str">
        <f>IFERROR((SEARCH("not found",Table1[[#This Row],[PTMSEA]])),"0")</f>
        <v>0</v>
      </c>
      <c r="AA41" t="str">
        <f>IFERROR((SEARCH("not found",Table1[[#This Row],[KEA3]])),"0")</f>
        <v>0</v>
      </c>
      <c r="AB41" s="2">
        <f>SUM(Table1[[#This Row],[KRSA match?]:[KEA3 match?]])</f>
        <v>0</v>
      </c>
    </row>
    <row r="42" spans="1:28" x14ac:dyDescent="0.25">
      <c r="A42">
        <v>211</v>
      </c>
      <c r="B42" t="s">
        <v>540</v>
      </c>
      <c r="C42" t="s">
        <v>16</v>
      </c>
      <c r="D42" t="s">
        <v>636</v>
      </c>
      <c r="E42" t="s">
        <v>19</v>
      </c>
      <c r="F42" t="s">
        <v>637</v>
      </c>
      <c r="G42" t="s">
        <v>636</v>
      </c>
      <c r="H42" t="s">
        <v>21</v>
      </c>
      <c r="I42" t="s">
        <v>638</v>
      </c>
      <c r="J42" s="17" t="s">
        <v>635</v>
      </c>
      <c r="K42" t="s">
        <v>2649</v>
      </c>
      <c r="L42" s="21" t="s">
        <v>2805</v>
      </c>
      <c r="M42" s="22" t="s">
        <v>2851</v>
      </c>
      <c r="N42" s="23">
        <v>0</v>
      </c>
      <c r="O42" t="s">
        <v>2648</v>
      </c>
      <c r="P42" t="s">
        <v>635</v>
      </c>
      <c r="Q42" t="str">
        <f>INDEX(UKA!B:B,MATCH(Table1[[#This Row],[UKA]],UKA!B:B,0))</f>
        <v>DYRK1A</v>
      </c>
      <c r="R42" t="s">
        <v>2648</v>
      </c>
      <c r="S42" t="str">
        <f>INDEX(PTM_full_output_formatted!A:A,MATCH(Table1[[#This Row],[Uniprot_Gene]],PTM_full_output_formatted!A:A,0))</f>
        <v>DYRK1A</v>
      </c>
      <c r="T42" t="s">
        <v>635</v>
      </c>
      <c r="V42" t="s">
        <v>2648</v>
      </c>
      <c r="W42" t="s">
        <v>635</v>
      </c>
      <c r="X42" t="str">
        <f>IFERROR((SEARCH("not found",Table1[[#This Row],[KRSA]])),"0")</f>
        <v>0</v>
      </c>
      <c r="Y42" t="str">
        <f>IFERROR((SEARCH("not found",Table1[[#This Row],[UKA]])),"0")</f>
        <v>0</v>
      </c>
      <c r="Z42" t="str">
        <f>IFERROR((SEARCH("not found",Table1[[#This Row],[PTMSEA]])),"0")</f>
        <v>0</v>
      </c>
      <c r="AA42" t="str">
        <f>IFERROR((SEARCH("not found",Table1[[#This Row],[KEA3]])),"0")</f>
        <v>0</v>
      </c>
      <c r="AB42" s="2">
        <f>SUM(Table1[[#This Row],[KRSA match?]:[KEA3 match?]])</f>
        <v>0</v>
      </c>
    </row>
    <row r="43" spans="1:28" x14ac:dyDescent="0.25">
      <c r="A43">
        <v>212</v>
      </c>
      <c r="B43" t="s">
        <v>540</v>
      </c>
      <c r="C43" t="s">
        <v>16</v>
      </c>
      <c r="D43" t="s">
        <v>640</v>
      </c>
      <c r="E43" t="s">
        <v>19</v>
      </c>
      <c r="F43" t="s">
        <v>641</v>
      </c>
      <c r="G43" t="s">
        <v>640</v>
      </c>
      <c r="H43" t="s">
        <v>21</v>
      </c>
      <c r="I43" t="s">
        <v>642</v>
      </c>
      <c r="J43" s="17" t="s">
        <v>639</v>
      </c>
      <c r="K43" t="s">
        <v>2649</v>
      </c>
      <c r="L43" s="21" t="s">
        <v>2805</v>
      </c>
      <c r="M43" s="22" t="s">
        <v>2851</v>
      </c>
      <c r="N43" s="23">
        <v>0</v>
      </c>
      <c r="O43" t="s">
        <v>2648</v>
      </c>
      <c r="P43" t="s">
        <v>639</v>
      </c>
      <c r="Q43" t="str">
        <f>INDEX(UKA!B:B,MATCH(Table1[[#This Row],[UKA]],UKA!B:B,0))</f>
        <v>DYRK1B</v>
      </c>
      <c r="R43" t="s">
        <v>2648</v>
      </c>
      <c r="S43" t="str">
        <f>INDEX(PTM_full_output_formatted!A:A,MATCH(Table1[[#This Row],[Uniprot_Gene]],PTM_full_output_formatted!A:A,0))</f>
        <v>DYRK1B</v>
      </c>
      <c r="T43" t="s">
        <v>639</v>
      </c>
      <c r="V43" t="s">
        <v>2648</v>
      </c>
      <c r="W43" t="s">
        <v>639</v>
      </c>
      <c r="X43" t="str">
        <f>IFERROR((SEARCH("not found",Table1[[#This Row],[KRSA]])),"0")</f>
        <v>0</v>
      </c>
      <c r="Y43" t="str">
        <f>IFERROR((SEARCH("not found",Table1[[#This Row],[UKA]])),"0")</f>
        <v>0</v>
      </c>
      <c r="Z43" t="str">
        <f>IFERROR((SEARCH("not found",Table1[[#This Row],[PTMSEA]])),"0")</f>
        <v>0</v>
      </c>
      <c r="AA43" t="str">
        <f>IFERROR((SEARCH("not found",Table1[[#This Row],[KEA3]])),"0")</f>
        <v>0</v>
      </c>
      <c r="AB43" s="2">
        <f>SUM(Table1[[#This Row],[KRSA match?]:[KEA3 match?]])</f>
        <v>0</v>
      </c>
    </row>
    <row r="44" spans="1:28" x14ac:dyDescent="0.25">
      <c r="A44">
        <v>213</v>
      </c>
      <c r="B44" t="s">
        <v>540</v>
      </c>
      <c r="C44" t="s">
        <v>16</v>
      </c>
      <c r="D44" t="s">
        <v>643</v>
      </c>
      <c r="E44" t="s">
        <v>19</v>
      </c>
      <c r="F44" t="s">
        <v>644</v>
      </c>
      <c r="G44" t="s">
        <v>643</v>
      </c>
      <c r="H44" t="s">
        <v>21</v>
      </c>
      <c r="I44" t="s">
        <v>645</v>
      </c>
      <c r="J44" s="17" t="s">
        <v>643</v>
      </c>
      <c r="K44" t="s">
        <v>2649</v>
      </c>
      <c r="L44" s="21" t="s">
        <v>2805</v>
      </c>
      <c r="M44" s="22" t="s">
        <v>2851</v>
      </c>
      <c r="N44" s="23">
        <v>0</v>
      </c>
      <c r="O44" t="s">
        <v>2648</v>
      </c>
      <c r="P44" t="s">
        <v>643</v>
      </c>
      <c r="Q44" t="str">
        <f>INDEX(UKA!B:B,MATCH(Table1[[#This Row],[UKA]],UKA!B:B,0))</f>
        <v>DYRK2</v>
      </c>
      <c r="R44" t="s">
        <v>2648</v>
      </c>
      <c r="S44" t="str">
        <f>INDEX(PTM_full_output_formatted!A:A,MATCH(Table1[[#This Row],[Uniprot_Gene]],PTM_full_output_formatted!A:A,0))</f>
        <v>DYRK2</v>
      </c>
      <c r="T44" t="s">
        <v>643</v>
      </c>
      <c r="V44" t="s">
        <v>2648</v>
      </c>
      <c r="W44" t="s">
        <v>643</v>
      </c>
      <c r="X44" t="str">
        <f>IFERROR((SEARCH("not found",Table1[[#This Row],[KRSA]])),"0")</f>
        <v>0</v>
      </c>
      <c r="Y44" t="str">
        <f>IFERROR((SEARCH("not found",Table1[[#This Row],[UKA]])),"0")</f>
        <v>0</v>
      </c>
      <c r="Z44" t="str">
        <f>IFERROR((SEARCH("not found",Table1[[#This Row],[PTMSEA]])),"0")</f>
        <v>0</v>
      </c>
      <c r="AA44" t="str">
        <f>IFERROR((SEARCH("not found",Table1[[#This Row],[KEA3]])),"0")</f>
        <v>0</v>
      </c>
      <c r="AB44" s="2">
        <f>SUM(Table1[[#This Row],[KRSA match?]:[KEA3 match?]])</f>
        <v>0</v>
      </c>
    </row>
    <row r="45" spans="1:28" x14ac:dyDescent="0.25">
      <c r="A45">
        <v>397</v>
      </c>
      <c r="B45" t="s">
        <v>1120</v>
      </c>
      <c r="C45" t="s">
        <v>1121</v>
      </c>
      <c r="D45" t="s">
        <v>1160</v>
      </c>
      <c r="E45" t="s">
        <v>19</v>
      </c>
      <c r="F45" t="s">
        <v>1161</v>
      </c>
      <c r="G45" t="s">
        <v>1160</v>
      </c>
      <c r="H45" t="s">
        <v>21</v>
      </c>
      <c r="I45" t="s">
        <v>1162</v>
      </c>
      <c r="J45" s="14" t="s">
        <v>1160</v>
      </c>
      <c r="K45" t="s">
        <v>2648</v>
      </c>
      <c r="L45" s="21" t="s">
        <v>1160</v>
      </c>
      <c r="O45" t="s">
        <v>2648</v>
      </c>
      <c r="P45" t="s">
        <v>1160</v>
      </c>
      <c r="Q45" t="str">
        <f>INDEX(UKA!B:B,MATCH(Table1[[#This Row],[UKA]],UKA!B:B,0))</f>
        <v>EGFR</v>
      </c>
      <c r="R45" t="s">
        <v>2648</v>
      </c>
      <c r="S45" t="str">
        <f>INDEX(PTM_full_output_formatted!A:A,MATCH(Table1[[#This Row],[Uniprot_Gene]],PTM_full_output_formatted!A:A,0))</f>
        <v>EGFR</v>
      </c>
      <c r="T45" t="s">
        <v>1160</v>
      </c>
      <c r="U45" t="s">
        <v>2987</v>
      </c>
      <c r="V45" t="s">
        <v>2648</v>
      </c>
      <c r="W45" t="s">
        <v>1160</v>
      </c>
      <c r="X45" t="str">
        <f>IFERROR((SEARCH("not found",Table1[[#This Row],[KRSA]])),"0")</f>
        <v>0</v>
      </c>
      <c r="Y45" t="str">
        <f>IFERROR((SEARCH("not found",Table1[[#This Row],[UKA]])),"0")</f>
        <v>0</v>
      </c>
      <c r="Z45" t="str">
        <f>IFERROR((SEARCH("not found",Table1[[#This Row],[PTMSEA]])),"0")</f>
        <v>0</v>
      </c>
      <c r="AA45" t="str">
        <f>IFERROR((SEARCH("not found",Table1[[#This Row],[KEA3]])),"0")</f>
        <v>0</v>
      </c>
      <c r="AB45" s="2">
        <f>SUM(Table1[[#This Row],[KRSA match?]:[KEA3 match?]])</f>
        <v>0</v>
      </c>
    </row>
    <row r="46" spans="1:28" x14ac:dyDescent="0.25">
      <c r="A46">
        <v>400</v>
      </c>
      <c r="B46" t="s">
        <v>1120</v>
      </c>
      <c r="C46" t="s">
        <v>1121</v>
      </c>
      <c r="D46" t="s">
        <v>1170</v>
      </c>
      <c r="E46" t="s">
        <v>19</v>
      </c>
      <c r="F46" t="s">
        <v>1171</v>
      </c>
      <c r="G46" t="s">
        <v>1170</v>
      </c>
      <c r="H46" t="s">
        <v>21</v>
      </c>
      <c r="I46" t="s">
        <v>1172</v>
      </c>
      <c r="J46" s="14" t="s">
        <v>1170</v>
      </c>
      <c r="K46" t="s">
        <v>2648</v>
      </c>
      <c r="L46" s="21" t="s">
        <v>2761</v>
      </c>
      <c r="O46" t="s">
        <v>2648</v>
      </c>
      <c r="P46" t="s">
        <v>1806</v>
      </c>
      <c r="Q46" t="str">
        <f>INDEX(UKA!B:B,MATCH(Table1[[#This Row],[UKA]],UKA!B:B,0))</f>
        <v>EphA2</v>
      </c>
      <c r="R46" t="s">
        <v>2648</v>
      </c>
      <c r="S46" t="e">
        <f>INDEX(PTM_full_output_formatted!A:A,MATCH(Table1[[#This Row],[Uniprot_Gene]],PTM_full_output_formatted!A:A,0))</f>
        <v>#N/A</v>
      </c>
      <c r="T46" t="s">
        <v>1807</v>
      </c>
      <c r="U46" t="s">
        <v>2987</v>
      </c>
      <c r="V46" t="s">
        <v>2648</v>
      </c>
      <c r="W46" t="s">
        <v>1170</v>
      </c>
      <c r="X46" t="str">
        <f>IFERROR((SEARCH("not found",Table1[[#This Row],[KRSA]])),"0")</f>
        <v>0</v>
      </c>
      <c r="Y46" t="str">
        <f>IFERROR((SEARCH("not found",Table1[[#This Row],[UKA]])),"0")</f>
        <v>0</v>
      </c>
      <c r="Z46" t="str">
        <f>IFERROR((SEARCH("not found",Table1[[#This Row],[PTMSEA]])),"0")</f>
        <v>0</v>
      </c>
      <c r="AA46" t="str">
        <f>IFERROR((SEARCH("not found",Table1[[#This Row],[KEA3]])),"0")</f>
        <v>0</v>
      </c>
      <c r="AB46" s="2">
        <f>SUM(Table1[[#This Row],[KRSA match?]:[KEA3 match?]])</f>
        <v>0</v>
      </c>
    </row>
    <row r="47" spans="1:28" x14ac:dyDescent="0.25">
      <c r="A47">
        <v>412</v>
      </c>
      <c r="B47" t="s">
        <v>1120</v>
      </c>
      <c r="C47" t="s">
        <v>1121</v>
      </c>
      <c r="D47" t="s">
        <v>1206</v>
      </c>
      <c r="E47" t="s">
        <v>19</v>
      </c>
      <c r="F47" t="s">
        <v>1207</v>
      </c>
      <c r="G47" t="s">
        <v>1206</v>
      </c>
      <c r="H47" t="s">
        <v>21</v>
      </c>
      <c r="I47" t="s">
        <v>1208</v>
      </c>
      <c r="J47" s="14" t="s">
        <v>1206</v>
      </c>
      <c r="K47" t="s">
        <v>2648</v>
      </c>
      <c r="L47" s="21" t="s">
        <v>1160</v>
      </c>
      <c r="O47" t="s">
        <v>2648</v>
      </c>
      <c r="P47" t="s">
        <v>1817</v>
      </c>
      <c r="Q47" t="str">
        <f>INDEX(UKA!B:B,MATCH(Table1[[#This Row],[UKA]],UKA!B:B,0))</f>
        <v>HER2</v>
      </c>
      <c r="R47" t="s">
        <v>2648</v>
      </c>
      <c r="S47" t="e">
        <f>INDEX(PTM_full_output_formatted!A:A,MATCH(Table1[[#This Row],[Uniprot_Gene]],PTM_full_output_formatted!A:A,0))</f>
        <v>#N/A</v>
      </c>
      <c r="T47" t="s">
        <v>1818</v>
      </c>
      <c r="U47" t="s">
        <v>2987</v>
      </c>
      <c r="V47" t="s">
        <v>2648</v>
      </c>
      <c r="W47" t="s">
        <v>1206</v>
      </c>
      <c r="X47" t="str">
        <f>IFERROR((SEARCH("not found",Table1[[#This Row],[KRSA]])),"0")</f>
        <v>0</v>
      </c>
      <c r="Y47" t="str">
        <f>IFERROR((SEARCH("not found",Table1[[#This Row],[UKA]])),"0")</f>
        <v>0</v>
      </c>
      <c r="Z47" t="str">
        <f>IFERROR((SEARCH("not found",Table1[[#This Row],[PTMSEA]])),"0")</f>
        <v>0</v>
      </c>
      <c r="AA47" t="str">
        <f>IFERROR((SEARCH("not found",Table1[[#This Row],[KEA3]])),"0")</f>
        <v>0</v>
      </c>
      <c r="AB47" s="2">
        <f>SUM(Table1[[#This Row],[KRSA match?]:[KEA3 match?]])</f>
        <v>0</v>
      </c>
    </row>
    <row r="48" spans="1:28" x14ac:dyDescent="0.25">
      <c r="A48">
        <v>415</v>
      </c>
      <c r="B48" t="s">
        <v>1120</v>
      </c>
      <c r="C48" t="s">
        <v>1121</v>
      </c>
      <c r="D48" t="s">
        <v>1215</v>
      </c>
      <c r="E48" t="s">
        <v>19</v>
      </c>
      <c r="F48" t="s">
        <v>1216</v>
      </c>
      <c r="G48" t="s">
        <v>1215</v>
      </c>
      <c r="H48" t="s">
        <v>21</v>
      </c>
      <c r="I48" t="s">
        <v>1217</v>
      </c>
      <c r="J48" s="14" t="s">
        <v>1215</v>
      </c>
      <c r="K48" t="s">
        <v>2648</v>
      </c>
      <c r="L48" s="21" t="s">
        <v>1215</v>
      </c>
      <c r="O48" t="s">
        <v>2648</v>
      </c>
      <c r="P48" t="s">
        <v>1821</v>
      </c>
      <c r="Q48" t="str">
        <f>INDEX(UKA!B:B,MATCH(Table1[[#This Row],[UKA]],UKA!B:B,0))</f>
        <v>Fer</v>
      </c>
      <c r="R48" t="s">
        <v>2648</v>
      </c>
      <c r="S48" t="e">
        <f>INDEX(PTM_full_output_formatted!A:A,MATCH(Table1[[#This Row],[Uniprot_Gene]],PTM_full_output_formatted!A:A,0))</f>
        <v>#N/A</v>
      </c>
      <c r="T48" t="s">
        <v>1822</v>
      </c>
      <c r="U48" t="s">
        <v>2987</v>
      </c>
      <c r="V48" t="s">
        <v>2648</v>
      </c>
      <c r="W48" t="s">
        <v>1215</v>
      </c>
      <c r="X48" t="str">
        <f>IFERROR((SEARCH("not found",Table1[[#This Row],[KRSA]])),"0")</f>
        <v>0</v>
      </c>
      <c r="Y48" t="str">
        <f>IFERROR((SEARCH("not found",Table1[[#This Row],[UKA]])),"0")</f>
        <v>0</v>
      </c>
      <c r="Z48" t="str">
        <f>IFERROR((SEARCH("not found",Table1[[#This Row],[PTMSEA]])),"0")</f>
        <v>0</v>
      </c>
      <c r="AA48" t="str">
        <f>IFERROR((SEARCH("not found",Table1[[#This Row],[KEA3]])),"0")</f>
        <v>0</v>
      </c>
      <c r="AB48" s="2">
        <f>SUM(Table1[[#This Row],[KRSA match?]:[KEA3 match?]])</f>
        <v>0</v>
      </c>
    </row>
    <row r="49" spans="1:28" x14ac:dyDescent="0.25">
      <c r="A49">
        <v>417</v>
      </c>
      <c r="B49" t="s">
        <v>1120</v>
      </c>
      <c r="C49" t="s">
        <v>1121</v>
      </c>
      <c r="D49" t="s">
        <v>1221</v>
      </c>
      <c r="E49" t="s">
        <v>19</v>
      </c>
      <c r="F49" t="s">
        <v>1222</v>
      </c>
      <c r="G49" t="s">
        <v>1221</v>
      </c>
      <c r="H49" t="s">
        <v>21</v>
      </c>
      <c r="I49" t="s">
        <v>1223</v>
      </c>
      <c r="J49" s="14" t="s">
        <v>1221</v>
      </c>
      <c r="K49" t="s">
        <v>2648</v>
      </c>
      <c r="L49" s="21" t="s">
        <v>2763</v>
      </c>
      <c r="O49" t="s">
        <v>2648</v>
      </c>
      <c r="P49" t="s">
        <v>1221</v>
      </c>
      <c r="Q49" t="str">
        <f>INDEX(UKA!B:B,MATCH(Table1[[#This Row],[UKA]],UKA!B:B,0))</f>
        <v>FGFR1</v>
      </c>
      <c r="R49" t="s">
        <v>2648</v>
      </c>
      <c r="S49" t="str">
        <f>INDEX(PTM_full_output_formatted!A:A,MATCH(Table1[[#This Row],[Uniprot_Gene]],PTM_full_output_formatted!A:A,0))</f>
        <v>FGFR1</v>
      </c>
      <c r="T49" t="s">
        <v>1221</v>
      </c>
      <c r="V49" t="s">
        <v>2648</v>
      </c>
      <c r="W49" t="s">
        <v>1221</v>
      </c>
      <c r="X49" t="str">
        <f>IFERROR((SEARCH("not found",Table1[[#This Row],[KRSA]])),"0")</f>
        <v>0</v>
      </c>
      <c r="Y49" t="str">
        <f>IFERROR((SEARCH("not found",Table1[[#This Row],[UKA]])),"0")</f>
        <v>0</v>
      </c>
      <c r="Z49" t="str">
        <f>IFERROR((SEARCH("not found",Table1[[#This Row],[PTMSEA]])),"0")</f>
        <v>0</v>
      </c>
      <c r="AA49" t="str">
        <f>IFERROR((SEARCH("not found",Table1[[#This Row],[KEA3]])),"0")</f>
        <v>0</v>
      </c>
      <c r="AB49" s="2">
        <f>SUM(Table1[[#This Row],[KRSA match?]:[KEA3 match?]])</f>
        <v>0</v>
      </c>
    </row>
    <row r="50" spans="1:28" x14ac:dyDescent="0.25">
      <c r="A50">
        <v>419</v>
      </c>
      <c r="B50" t="s">
        <v>1120</v>
      </c>
      <c r="C50" t="s">
        <v>1121</v>
      </c>
      <c r="D50" t="s">
        <v>1227</v>
      </c>
      <c r="E50" t="s">
        <v>19</v>
      </c>
      <c r="F50" t="s">
        <v>1228</v>
      </c>
      <c r="G50" t="s">
        <v>1227</v>
      </c>
      <c r="H50" t="s">
        <v>21</v>
      </c>
      <c r="I50" t="s">
        <v>1229</v>
      </c>
      <c r="J50" s="14" t="s">
        <v>1227</v>
      </c>
      <c r="K50" t="s">
        <v>2648</v>
      </c>
      <c r="L50" s="21" t="s">
        <v>2763</v>
      </c>
      <c r="O50" t="s">
        <v>2648</v>
      </c>
      <c r="P50" t="s">
        <v>1227</v>
      </c>
      <c r="Q50" t="str">
        <f>INDEX(UKA!B:B,MATCH(Table1[[#This Row],[UKA]],UKA!B:B,0))</f>
        <v>FGFR3</v>
      </c>
      <c r="R50" t="s">
        <v>2648</v>
      </c>
      <c r="S50" t="str">
        <f>INDEX(PTM_full_output_formatted!A:A,MATCH(Table1[[#This Row],[Uniprot_Gene]],PTM_full_output_formatted!A:A,0))</f>
        <v>FGFR3</v>
      </c>
      <c r="T50" t="s">
        <v>1227</v>
      </c>
      <c r="V50" t="s">
        <v>2648</v>
      </c>
      <c r="W50" t="s">
        <v>1227</v>
      </c>
      <c r="X50" t="str">
        <f>IFERROR((SEARCH("not found",Table1[[#This Row],[KRSA]])),"0")</f>
        <v>0</v>
      </c>
      <c r="Y50" t="str">
        <f>IFERROR((SEARCH("not found",Table1[[#This Row],[UKA]])),"0")</f>
        <v>0</v>
      </c>
      <c r="Z50" t="str">
        <f>IFERROR((SEARCH("not found",Table1[[#This Row],[PTMSEA]])),"0")</f>
        <v>0</v>
      </c>
      <c r="AA50" t="str">
        <f>IFERROR((SEARCH("not found",Table1[[#This Row],[KEA3]])),"0")</f>
        <v>0</v>
      </c>
      <c r="AB50" s="2">
        <f>SUM(Table1[[#This Row],[KRSA match?]:[KEA3 match?]])</f>
        <v>0</v>
      </c>
    </row>
    <row r="51" spans="1:28" x14ac:dyDescent="0.25">
      <c r="A51">
        <v>421</v>
      </c>
      <c r="B51" t="s">
        <v>1120</v>
      </c>
      <c r="C51" t="s">
        <v>1121</v>
      </c>
      <c r="D51" t="s">
        <v>1233</v>
      </c>
      <c r="E51" t="s">
        <v>19</v>
      </c>
      <c r="F51" t="s">
        <v>1234</v>
      </c>
      <c r="G51" t="s">
        <v>1233</v>
      </c>
      <c r="H51" t="s">
        <v>21</v>
      </c>
      <c r="I51" t="s">
        <v>1235</v>
      </c>
      <c r="J51" s="14" t="s">
        <v>1233</v>
      </c>
      <c r="K51" t="s">
        <v>2648</v>
      </c>
      <c r="L51" s="21" t="s">
        <v>1361</v>
      </c>
      <c r="O51" t="s">
        <v>2648</v>
      </c>
      <c r="P51" t="s">
        <v>1824</v>
      </c>
      <c r="Q51" t="str">
        <f>INDEX(UKA!B:B,MATCH(Table1[[#This Row],[UKA]],UKA!B:B,0))</f>
        <v>Fgr</v>
      </c>
      <c r="R51" t="s">
        <v>2648</v>
      </c>
      <c r="S51" t="str">
        <f>INDEX(PTM_full_output_formatted!A:A,MATCH(Table1[[#This Row],[Uniprot_Gene]],PTM_full_output_formatted!A:A,0))</f>
        <v>FGR</v>
      </c>
      <c r="T51" t="s">
        <v>1233</v>
      </c>
      <c r="V51" t="s">
        <v>2648</v>
      </c>
      <c r="W51" t="s">
        <v>1233</v>
      </c>
      <c r="X51" t="str">
        <f>IFERROR((SEARCH("not found",Table1[[#This Row],[KRSA]])),"0")</f>
        <v>0</v>
      </c>
      <c r="Y51" t="str">
        <f>IFERROR((SEARCH("not found",Table1[[#This Row],[UKA]])),"0")</f>
        <v>0</v>
      </c>
      <c r="Z51" t="str">
        <f>IFERROR((SEARCH("not found",Table1[[#This Row],[PTMSEA]])),"0")</f>
        <v>0</v>
      </c>
      <c r="AA51" t="str">
        <f>IFERROR((SEARCH("not found",Table1[[#This Row],[KEA3]])),"0")</f>
        <v>0</v>
      </c>
      <c r="AB51" s="2">
        <f>SUM(Table1[[#This Row],[KRSA match?]:[KEA3 match?]])</f>
        <v>0</v>
      </c>
    </row>
    <row r="52" spans="1:28" x14ac:dyDescent="0.25">
      <c r="A52">
        <v>422</v>
      </c>
      <c r="B52" t="s">
        <v>1120</v>
      </c>
      <c r="C52" t="s">
        <v>1121</v>
      </c>
      <c r="D52" t="s">
        <v>1237</v>
      </c>
      <c r="E52" t="s">
        <v>19</v>
      </c>
      <c r="F52" t="s">
        <v>1238</v>
      </c>
      <c r="G52" t="s">
        <v>1237</v>
      </c>
      <c r="H52" t="s">
        <v>21</v>
      </c>
      <c r="I52" t="s">
        <v>1239</v>
      </c>
      <c r="J52" s="14" t="s">
        <v>1236</v>
      </c>
      <c r="K52" t="s">
        <v>2648</v>
      </c>
      <c r="L52" s="21" t="s">
        <v>2769</v>
      </c>
      <c r="O52" t="s">
        <v>2648</v>
      </c>
      <c r="P52" t="s">
        <v>1236</v>
      </c>
      <c r="Q52" t="str">
        <f>INDEX(UKA!B:B,MATCH(Table1[[#This Row],[UKA]],UKA!B:B,0))</f>
        <v>FLT1</v>
      </c>
      <c r="R52" t="s">
        <v>2650</v>
      </c>
      <c r="S52" t="e">
        <f>INDEX(PTM_full_output_formatted!A:A,MATCH(Table1[[#This Row],[Uniprot_Gene]],PTM_full_output_formatted!A:A,0))</f>
        <v>#N/A</v>
      </c>
      <c r="T52" t="s">
        <v>2888</v>
      </c>
      <c r="V52" t="s">
        <v>2648</v>
      </c>
      <c r="W52" t="s">
        <v>1236</v>
      </c>
      <c r="X52" t="str">
        <f>IFERROR((SEARCH("not found",Table1[[#This Row],[KRSA]])),"0")</f>
        <v>0</v>
      </c>
      <c r="Y52" t="str">
        <f>IFERROR((SEARCH("not found",Table1[[#This Row],[UKA]])),"0")</f>
        <v>0</v>
      </c>
      <c r="Z52" t="str">
        <f>IFERROR((SEARCH("not found",Table1[[#This Row],[PTMSEA]])),"0")</f>
        <v>0</v>
      </c>
      <c r="AA52" t="str">
        <f>IFERROR((SEARCH("not found",Table1[[#This Row],[KEA3]])),"0")</f>
        <v>0</v>
      </c>
      <c r="AB52" s="2">
        <f>SUM(Table1[[#This Row],[KRSA match?]:[KEA3 match?]])</f>
        <v>0</v>
      </c>
    </row>
    <row r="53" spans="1:28" x14ac:dyDescent="0.25">
      <c r="A53">
        <v>423</v>
      </c>
      <c r="B53" t="s">
        <v>1120</v>
      </c>
      <c r="C53" t="s">
        <v>1121</v>
      </c>
      <c r="D53" t="s">
        <v>1240</v>
      </c>
      <c r="E53" t="s">
        <v>19</v>
      </c>
      <c r="F53" t="s">
        <v>1241</v>
      </c>
      <c r="G53" t="s">
        <v>1240</v>
      </c>
      <c r="H53" t="s">
        <v>21</v>
      </c>
      <c r="I53" t="s">
        <v>1242</v>
      </c>
      <c r="J53" s="14" t="s">
        <v>1240</v>
      </c>
      <c r="K53" t="s">
        <v>2648</v>
      </c>
      <c r="L53" s="21" t="s">
        <v>2766</v>
      </c>
      <c r="O53" t="s">
        <v>2648</v>
      </c>
      <c r="P53" t="s">
        <v>1240</v>
      </c>
      <c r="Q53" t="str">
        <f>INDEX(UKA!B:B,MATCH(Table1[[#This Row],[UKA]],UKA!B:B,0))</f>
        <v>FLT3</v>
      </c>
      <c r="R53" t="s">
        <v>2648</v>
      </c>
      <c r="S53" t="str">
        <f>INDEX(PTM_full_output_formatted!A:A,MATCH(Table1[[#This Row],[Uniprot_Gene]],PTM_full_output_formatted!A:A,0))</f>
        <v>FLT3</v>
      </c>
      <c r="T53" t="s">
        <v>1240</v>
      </c>
      <c r="V53" t="s">
        <v>2648</v>
      </c>
      <c r="W53" t="s">
        <v>1240</v>
      </c>
      <c r="X53" t="str">
        <f>IFERROR((SEARCH("not found",Table1[[#This Row],[KRSA]])),"0")</f>
        <v>0</v>
      </c>
      <c r="Y53" t="str">
        <f>IFERROR((SEARCH("not found",Table1[[#This Row],[UKA]])),"0")</f>
        <v>0</v>
      </c>
      <c r="Z53" t="str">
        <f>IFERROR((SEARCH("not found",Table1[[#This Row],[PTMSEA]])),"0")</f>
        <v>0</v>
      </c>
      <c r="AA53" t="str">
        <f>IFERROR((SEARCH("not found",Table1[[#This Row],[KEA3]])),"0")</f>
        <v>0</v>
      </c>
      <c r="AB53" s="2">
        <f>SUM(Table1[[#This Row],[KRSA match?]:[KEA3 match?]])</f>
        <v>0</v>
      </c>
    </row>
    <row r="54" spans="1:28" x14ac:dyDescent="0.25">
      <c r="A54">
        <v>426</v>
      </c>
      <c r="B54" t="s">
        <v>1120</v>
      </c>
      <c r="C54" t="s">
        <v>1121</v>
      </c>
      <c r="D54" t="s">
        <v>1250</v>
      </c>
      <c r="E54" t="s">
        <v>19</v>
      </c>
      <c r="F54" t="s">
        <v>1251</v>
      </c>
      <c r="G54" t="s">
        <v>1250</v>
      </c>
      <c r="H54" t="s">
        <v>21</v>
      </c>
      <c r="I54" t="s">
        <v>1252</v>
      </c>
      <c r="J54" s="14" t="s">
        <v>1250</v>
      </c>
      <c r="K54" t="s">
        <v>2648</v>
      </c>
      <c r="L54" s="21" t="s">
        <v>1361</v>
      </c>
      <c r="O54" t="s">
        <v>2648</v>
      </c>
      <c r="P54" t="s">
        <v>1825</v>
      </c>
      <c r="Q54" t="str">
        <f>INDEX(UKA!B:B,MATCH(Table1[[#This Row],[UKA]],UKA!B:B,0))</f>
        <v>Fyn</v>
      </c>
      <c r="R54" t="s">
        <v>2648</v>
      </c>
      <c r="S54" t="e">
        <f>INDEX(PTM_full_output_formatted!A:A,MATCH(Table1[[#This Row],[Uniprot_Gene]],PTM_full_output_formatted!A:A,0))</f>
        <v>#N/A</v>
      </c>
      <c r="T54" t="s">
        <v>1826</v>
      </c>
      <c r="U54" t="s">
        <v>2987</v>
      </c>
      <c r="V54" t="s">
        <v>2648</v>
      </c>
      <c r="W54" t="s">
        <v>1250</v>
      </c>
      <c r="X54" t="str">
        <f>IFERROR((SEARCH("not found",Table1[[#This Row],[KRSA]])),"0")</f>
        <v>0</v>
      </c>
      <c r="Y54" t="str">
        <f>IFERROR((SEARCH("not found",Table1[[#This Row],[UKA]])),"0")</f>
        <v>0</v>
      </c>
      <c r="Z54" t="str">
        <f>IFERROR((SEARCH("not found",Table1[[#This Row],[PTMSEA]])),"0")</f>
        <v>0</v>
      </c>
      <c r="AA54" t="str">
        <f>IFERROR((SEARCH("not found",Table1[[#This Row],[KEA3]])),"0")</f>
        <v>0</v>
      </c>
      <c r="AB54" s="2">
        <f>SUM(Table1[[#This Row],[KRSA match?]:[KEA3 match?]])</f>
        <v>0</v>
      </c>
    </row>
    <row r="55" spans="1:28" x14ac:dyDescent="0.25">
      <c r="A55">
        <v>14</v>
      </c>
      <c r="B55" t="s">
        <v>15</v>
      </c>
      <c r="C55" t="s">
        <v>16</v>
      </c>
      <c r="D55" t="s">
        <v>52</v>
      </c>
      <c r="E55" t="s">
        <v>19</v>
      </c>
      <c r="F55" t="s">
        <v>53</v>
      </c>
      <c r="G55" t="s">
        <v>52</v>
      </c>
      <c r="H55" t="s">
        <v>21</v>
      </c>
      <c r="I55" t="s">
        <v>54</v>
      </c>
      <c r="J55" s="14" t="s">
        <v>51</v>
      </c>
      <c r="K55" t="s">
        <v>2649</v>
      </c>
      <c r="L55" s="21" t="s">
        <v>2865</v>
      </c>
      <c r="M55" s="22" t="s">
        <v>2851</v>
      </c>
      <c r="N55" s="23">
        <v>0</v>
      </c>
      <c r="O55" t="s">
        <v>2649</v>
      </c>
      <c r="P55" t="s">
        <v>2632</v>
      </c>
      <c r="Q55" t="str">
        <f>INDEX(UKA!B:B,MATCH(Table1[[#This Row],[UKA]],UKA!B:B,0))</f>
        <v>BARK1/GRK2</v>
      </c>
      <c r="R55" t="s">
        <v>2648</v>
      </c>
      <c r="S55" t="str">
        <f>INDEX(PTM_full_output_formatted!A:A,MATCH(Table1[[#This Row],[Uniprot_Gene]],PTM_full_output_formatted!A:A,0))</f>
        <v>GRK2</v>
      </c>
      <c r="T55" t="s">
        <v>51</v>
      </c>
      <c r="V55" t="s">
        <v>2648</v>
      </c>
      <c r="W55" t="s">
        <v>51</v>
      </c>
      <c r="X55" t="str">
        <f>IFERROR((SEARCH("not found",Table1[[#This Row],[KRSA]])),"0")</f>
        <v>0</v>
      </c>
      <c r="Y55" t="str">
        <f>IFERROR((SEARCH("not found",Table1[[#This Row],[UKA]])),"0")</f>
        <v>0</v>
      </c>
      <c r="Z55" t="str">
        <f>IFERROR((SEARCH("not found",Table1[[#This Row],[PTMSEA]])),"0")</f>
        <v>0</v>
      </c>
      <c r="AA55" t="str">
        <f>IFERROR((SEARCH("not found",Table1[[#This Row],[KEA3]])),"0")</f>
        <v>0</v>
      </c>
      <c r="AB55" s="2">
        <f>SUM(Table1[[#This Row],[KRSA match?]:[KEA3 match?]])</f>
        <v>0</v>
      </c>
    </row>
    <row r="56" spans="1:28" x14ac:dyDescent="0.25">
      <c r="A56">
        <v>15</v>
      </c>
      <c r="B56" t="s">
        <v>15</v>
      </c>
      <c r="C56" t="s">
        <v>16</v>
      </c>
      <c r="D56" t="s">
        <v>56</v>
      </c>
      <c r="E56" t="s">
        <v>19</v>
      </c>
      <c r="F56" t="s">
        <v>57</v>
      </c>
      <c r="G56" t="s">
        <v>56</v>
      </c>
      <c r="H56" t="s">
        <v>21</v>
      </c>
      <c r="I56" t="s">
        <v>58</v>
      </c>
      <c r="J56" s="14" t="s">
        <v>55</v>
      </c>
      <c r="K56" t="s">
        <v>2649</v>
      </c>
      <c r="L56" s="21" t="s">
        <v>2866</v>
      </c>
      <c r="M56" s="22" t="s">
        <v>2851</v>
      </c>
      <c r="N56" s="23">
        <v>0</v>
      </c>
      <c r="O56" t="s">
        <v>2649</v>
      </c>
      <c r="P56" t="s">
        <v>2723</v>
      </c>
      <c r="Q56" t="e">
        <f>INDEX(UKA!B:B,MATCH(Table1[[#This Row],[UKA]],UKA!B:B,0))</f>
        <v>#N/A</v>
      </c>
      <c r="R56" t="s">
        <v>2648</v>
      </c>
      <c r="S56" t="str">
        <f>INDEX(PTM_full_output_formatted!A:A,MATCH(Table1[[#This Row],[Uniprot_Gene]],PTM_full_output_formatted!A:A,0))</f>
        <v>GRK3</v>
      </c>
      <c r="T56" t="s">
        <v>55</v>
      </c>
      <c r="V56" t="s">
        <v>2648</v>
      </c>
      <c r="W56" t="s">
        <v>55</v>
      </c>
      <c r="X56" t="str">
        <f>IFERROR((SEARCH("not found",Table1[[#This Row],[KRSA]])),"0")</f>
        <v>0</v>
      </c>
      <c r="Y56" t="str">
        <f>IFERROR((SEARCH("not found",Table1[[#This Row],[UKA]])),"0")</f>
        <v>0</v>
      </c>
      <c r="Z56" t="str">
        <f>IFERROR((SEARCH("not found",Table1[[#This Row],[PTMSEA]])),"0")</f>
        <v>0</v>
      </c>
      <c r="AA56" t="str">
        <f>IFERROR((SEARCH("not found",Table1[[#This Row],[KEA3]])),"0")</f>
        <v>0</v>
      </c>
      <c r="AB56" s="2">
        <f>SUM(Table1[[#This Row],[KRSA match?]:[KEA3 match?]])</f>
        <v>0</v>
      </c>
    </row>
    <row r="57" spans="1:28" x14ac:dyDescent="0.25">
      <c r="A57">
        <v>216</v>
      </c>
      <c r="B57" t="s">
        <v>540</v>
      </c>
      <c r="C57" t="s">
        <v>16</v>
      </c>
      <c r="D57" t="s">
        <v>652</v>
      </c>
      <c r="E57" t="s">
        <v>19</v>
      </c>
      <c r="F57" t="s">
        <v>653</v>
      </c>
      <c r="G57" t="s">
        <v>652</v>
      </c>
      <c r="H57" t="s">
        <v>21</v>
      </c>
      <c r="I57" t="s">
        <v>654</v>
      </c>
      <c r="J57" s="14" t="s">
        <v>652</v>
      </c>
      <c r="K57" t="s">
        <v>2649</v>
      </c>
      <c r="L57" s="21" t="s">
        <v>2867</v>
      </c>
      <c r="M57" s="22" t="s">
        <v>2851</v>
      </c>
      <c r="N57" s="23">
        <v>0</v>
      </c>
      <c r="O57" t="s">
        <v>2649</v>
      </c>
      <c r="P57" t="s">
        <v>2638</v>
      </c>
      <c r="Q57" t="str">
        <f>INDEX(UKA!B:B,MATCH(Table1[[#This Row],[UKA]],UKA!B:B,0))</f>
        <v>GSK3[alpha]</v>
      </c>
      <c r="R57" t="s">
        <v>2648</v>
      </c>
      <c r="S57" t="str">
        <f>INDEX(PTM_full_output_formatted!A:A,MATCH(Table1[[#This Row],[Uniprot_Gene]],PTM_full_output_formatted!A:A,0))</f>
        <v>GSK3A</v>
      </c>
      <c r="T57" t="s">
        <v>652</v>
      </c>
      <c r="V57" t="s">
        <v>2648</v>
      </c>
      <c r="W57" t="s">
        <v>652</v>
      </c>
      <c r="X57" t="str">
        <f>IFERROR((SEARCH("not found",Table1[[#This Row],[KRSA]])),"0")</f>
        <v>0</v>
      </c>
      <c r="Y57" t="str">
        <f>IFERROR((SEARCH("not found",Table1[[#This Row],[UKA]])),"0")</f>
        <v>0</v>
      </c>
      <c r="Z57" t="str">
        <f>IFERROR((SEARCH("not found",Table1[[#This Row],[PTMSEA]])),"0")</f>
        <v>0</v>
      </c>
      <c r="AA57" t="str">
        <f>IFERROR((SEARCH("not found",Table1[[#This Row],[KEA3]])),"0")</f>
        <v>0</v>
      </c>
      <c r="AB57" s="2">
        <f>SUM(Table1[[#This Row],[KRSA match?]:[KEA3 match?]])</f>
        <v>0</v>
      </c>
    </row>
    <row r="58" spans="1:28" x14ac:dyDescent="0.25">
      <c r="A58">
        <v>217</v>
      </c>
      <c r="B58" t="s">
        <v>540</v>
      </c>
      <c r="C58" t="s">
        <v>16</v>
      </c>
      <c r="D58" t="s">
        <v>655</v>
      </c>
      <c r="E58" t="s">
        <v>19</v>
      </c>
      <c r="F58" t="s">
        <v>656</v>
      </c>
      <c r="G58" t="s">
        <v>655</v>
      </c>
      <c r="H58" t="s">
        <v>21</v>
      </c>
      <c r="I58" t="s">
        <v>657</v>
      </c>
      <c r="J58" s="14" t="s">
        <v>655</v>
      </c>
      <c r="K58" t="s">
        <v>2649</v>
      </c>
      <c r="L58" s="21" t="s">
        <v>2867</v>
      </c>
      <c r="M58" s="22" t="s">
        <v>2851</v>
      </c>
      <c r="N58" s="23">
        <v>0</v>
      </c>
      <c r="O58" t="s">
        <v>2649</v>
      </c>
      <c r="P58" t="s">
        <v>2724</v>
      </c>
      <c r="Q58" t="str">
        <f>INDEX(UKA!B:B,MATCH(Table1[[#This Row],[UKA]],UKA!B:B,0))</f>
        <v>GSK3[beta]</v>
      </c>
      <c r="R58" t="s">
        <v>2648</v>
      </c>
      <c r="S58" t="str">
        <f>INDEX(PTM_full_output_formatted!A:A,MATCH(Table1[[#This Row],[Uniprot_Gene]],PTM_full_output_formatted!A:A,0))</f>
        <v>GSK3B</v>
      </c>
      <c r="T58" t="s">
        <v>655</v>
      </c>
      <c r="V58" t="s">
        <v>2648</v>
      </c>
      <c r="W58" t="s">
        <v>655</v>
      </c>
      <c r="X58" t="str">
        <f>IFERROR((SEARCH("not found",Table1[[#This Row],[KRSA]])),"0")</f>
        <v>0</v>
      </c>
      <c r="Y58" t="str">
        <f>IFERROR((SEARCH("not found",Table1[[#This Row],[UKA]])),"0")</f>
        <v>0</v>
      </c>
      <c r="Z58" t="str">
        <f>IFERROR((SEARCH("not found",Table1[[#This Row],[PTMSEA]])),"0")</f>
        <v>0</v>
      </c>
      <c r="AA58" t="str">
        <f>IFERROR((SEARCH("not found",Table1[[#This Row],[KEA3]])),"0")</f>
        <v>0</v>
      </c>
      <c r="AB58" s="2">
        <f>SUM(Table1[[#This Row],[KRSA match?]:[KEA3 match?]])</f>
        <v>0</v>
      </c>
    </row>
    <row r="59" spans="1:28" x14ac:dyDescent="0.25">
      <c r="A59">
        <v>219</v>
      </c>
      <c r="B59" t="s">
        <v>540</v>
      </c>
      <c r="C59" t="s">
        <v>16</v>
      </c>
      <c r="D59" t="s">
        <v>661</v>
      </c>
      <c r="E59" t="s">
        <v>19</v>
      </c>
      <c r="F59" t="s">
        <v>662</v>
      </c>
      <c r="G59" t="s">
        <v>661</v>
      </c>
      <c r="H59" t="s">
        <v>21</v>
      </c>
      <c r="I59" t="s">
        <v>663</v>
      </c>
      <c r="J59" s="17" t="s">
        <v>661</v>
      </c>
      <c r="K59" t="s">
        <v>2649</v>
      </c>
      <c r="L59" s="21" t="s">
        <v>2805</v>
      </c>
      <c r="M59" s="22" t="s">
        <v>2851</v>
      </c>
      <c r="N59" s="23">
        <v>0</v>
      </c>
      <c r="O59" t="s">
        <v>2648</v>
      </c>
      <c r="P59" t="s">
        <v>661</v>
      </c>
      <c r="Q59" t="str">
        <f>INDEX(UKA!B:B,MATCH(Table1[[#This Row],[UKA]],UKA!B:B,0))</f>
        <v>HIPK2</v>
      </c>
      <c r="R59" t="s">
        <v>2648</v>
      </c>
      <c r="S59" t="str">
        <f>INDEX(PTM_full_output_formatted!A:A,MATCH(Table1[[#This Row],[Uniprot_Gene]],PTM_full_output_formatted!A:A,0))</f>
        <v>HIPK2</v>
      </c>
      <c r="T59" t="s">
        <v>661</v>
      </c>
      <c r="V59" t="s">
        <v>2648</v>
      </c>
      <c r="W59" t="s">
        <v>661</v>
      </c>
      <c r="X59" t="str">
        <f>IFERROR((SEARCH("not found",Table1[[#This Row],[KRSA]])),"0")</f>
        <v>0</v>
      </c>
      <c r="Y59" t="str">
        <f>IFERROR((SEARCH("not found",Table1[[#This Row],[UKA]])),"0")</f>
        <v>0</v>
      </c>
      <c r="Z59" t="str">
        <f>IFERROR((SEARCH("not found",Table1[[#This Row],[PTMSEA]])),"0")</f>
        <v>0</v>
      </c>
      <c r="AA59" t="str">
        <f>IFERROR((SEARCH("not found",Table1[[#This Row],[KEA3]])),"0")</f>
        <v>0</v>
      </c>
      <c r="AB59" s="2">
        <f>SUM(Table1[[#This Row],[KRSA match?]:[KEA3 match?]])</f>
        <v>0</v>
      </c>
    </row>
    <row r="60" spans="1:28" x14ac:dyDescent="0.25">
      <c r="A60">
        <v>428</v>
      </c>
      <c r="B60" t="s">
        <v>1120</v>
      </c>
      <c r="C60" t="s">
        <v>1121</v>
      </c>
      <c r="D60" t="s">
        <v>1256</v>
      </c>
      <c r="E60" t="s">
        <v>19</v>
      </c>
      <c r="F60" t="s">
        <v>1257</v>
      </c>
      <c r="G60" t="s">
        <v>1256</v>
      </c>
      <c r="H60" t="s">
        <v>21</v>
      </c>
      <c r="I60" t="s">
        <v>1258</v>
      </c>
      <c r="J60" s="14" t="s">
        <v>1256</v>
      </c>
      <c r="K60" t="s">
        <v>2648</v>
      </c>
      <c r="L60" s="21" t="s">
        <v>1259</v>
      </c>
      <c r="O60" t="s">
        <v>2648</v>
      </c>
      <c r="P60" t="s">
        <v>1256</v>
      </c>
      <c r="Q60" t="str">
        <f>INDEX(UKA!B:B,MATCH(Table1[[#This Row],[UKA]],UKA!B:B,0))</f>
        <v>IGF1R</v>
      </c>
      <c r="R60" t="s">
        <v>2648</v>
      </c>
      <c r="S60" t="str">
        <f>INDEX(PTM_full_output_formatted!A:A,MATCH(Table1[[#This Row],[Uniprot_Gene]],PTM_full_output_formatted!A:A,0))</f>
        <v>IGF1R</v>
      </c>
      <c r="T60" t="s">
        <v>1256</v>
      </c>
      <c r="U60" t="s">
        <v>2987</v>
      </c>
      <c r="V60" t="s">
        <v>2648</v>
      </c>
      <c r="W60" t="s">
        <v>1256</v>
      </c>
      <c r="X60" t="str">
        <f>IFERROR((SEARCH("not found",Table1[[#This Row],[KRSA]])),"0")</f>
        <v>0</v>
      </c>
      <c r="Y60" t="str">
        <f>IFERROR((SEARCH("not found",Table1[[#This Row],[UKA]])),"0")</f>
        <v>0</v>
      </c>
      <c r="Z60" t="str">
        <f>IFERROR((SEARCH("not found",Table1[[#This Row],[PTMSEA]])),"0")</f>
        <v>0</v>
      </c>
      <c r="AA60" t="str">
        <f>IFERROR((SEARCH("not found",Table1[[#This Row],[KEA3]])),"0")</f>
        <v>0</v>
      </c>
      <c r="AB60" s="2">
        <f>SUM(Table1[[#This Row],[KRSA match?]:[KEA3 match?]])</f>
        <v>0</v>
      </c>
    </row>
    <row r="61" spans="1:28" x14ac:dyDescent="0.25">
      <c r="A61">
        <v>507</v>
      </c>
      <c r="B61" t="s">
        <v>1413</v>
      </c>
      <c r="C61" t="s">
        <v>1413</v>
      </c>
      <c r="D61" t="s">
        <v>1495</v>
      </c>
      <c r="E61" t="s">
        <v>19</v>
      </c>
      <c r="F61" t="s">
        <v>1496</v>
      </c>
      <c r="G61" t="s">
        <v>1495</v>
      </c>
      <c r="H61" t="s">
        <v>21</v>
      </c>
      <c r="I61" t="s">
        <v>1497</v>
      </c>
      <c r="J61" s="14" t="s">
        <v>1494</v>
      </c>
      <c r="K61" t="s">
        <v>2649</v>
      </c>
      <c r="L61" s="21" t="s">
        <v>2836</v>
      </c>
      <c r="M61" s="22" t="s">
        <v>2851</v>
      </c>
      <c r="N61" s="23">
        <v>0</v>
      </c>
      <c r="O61" t="s">
        <v>2649</v>
      </c>
      <c r="P61" t="s">
        <v>2726</v>
      </c>
      <c r="Q61" t="str">
        <f>INDEX(UKA!B:B,MATCH(Table1[[#This Row],[UKA]],UKA!B:B,0))</f>
        <v>IKK[beta]</v>
      </c>
      <c r="R61" t="s">
        <v>2649</v>
      </c>
      <c r="S61" t="e">
        <f>INDEX(PTM_full_output_formatted!A:A,MATCH(Table1[[#This Row],[Uniprot_Gene]],PTM_full_output_formatted!A:A,0))</f>
        <v>#N/A</v>
      </c>
      <c r="T61" t="s">
        <v>2948</v>
      </c>
      <c r="V61" t="s">
        <v>2648</v>
      </c>
      <c r="W61" t="s">
        <v>1494</v>
      </c>
      <c r="X61" t="str">
        <f>IFERROR((SEARCH("not found",Table1[[#This Row],[KRSA]])),"0")</f>
        <v>0</v>
      </c>
      <c r="Y61" t="str">
        <f>IFERROR((SEARCH("not found",Table1[[#This Row],[UKA]])),"0")</f>
        <v>0</v>
      </c>
      <c r="Z61" t="str">
        <f>IFERROR((SEARCH("not found",Table1[[#This Row],[PTMSEA]])),"0")</f>
        <v>0</v>
      </c>
      <c r="AA61" t="str">
        <f>IFERROR((SEARCH("not found",Table1[[#This Row],[KEA3]])),"0")</f>
        <v>0</v>
      </c>
      <c r="AB61" s="2">
        <f>SUM(Table1[[#This Row],[KRSA match?]:[KEA3 match?]])</f>
        <v>0</v>
      </c>
    </row>
    <row r="62" spans="1:28" x14ac:dyDescent="0.25">
      <c r="A62">
        <v>508</v>
      </c>
      <c r="B62" t="s">
        <v>1413</v>
      </c>
      <c r="C62" t="s">
        <v>1413</v>
      </c>
      <c r="D62" t="s">
        <v>1499</v>
      </c>
      <c r="E62" t="s">
        <v>19</v>
      </c>
      <c r="F62" t="s">
        <v>1500</v>
      </c>
      <c r="G62" t="s">
        <v>1499</v>
      </c>
      <c r="H62" t="s">
        <v>21</v>
      </c>
      <c r="I62" t="s">
        <v>1501</v>
      </c>
      <c r="J62" s="14" t="s">
        <v>1498</v>
      </c>
      <c r="K62" t="s">
        <v>2649</v>
      </c>
      <c r="L62" s="21" t="s">
        <v>2836</v>
      </c>
      <c r="M62" s="22" t="s">
        <v>2851</v>
      </c>
      <c r="N62" s="23">
        <v>0</v>
      </c>
      <c r="O62" t="s">
        <v>2649</v>
      </c>
      <c r="P62" t="s">
        <v>2639</v>
      </c>
      <c r="Q62" t="str">
        <f>INDEX(UKA!B:B,MATCH(Table1[[#This Row],[UKA]],UKA!B:B,0))</f>
        <v>IKK[epsilon]</v>
      </c>
      <c r="R62" t="s">
        <v>2649</v>
      </c>
      <c r="S62" t="e">
        <f>INDEX(PTM_full_output_formatted!A:A,MATCH(Table1[[#This Row],[Uniprot_Gene]],PTM_full_output_formatted!A:A,0))</f>
        <v>#N/A</v>
      </c>
      <c r="T62" t="s">
        <v>2947</v>
      </c>
      <c r="V62" t="s">
        <v>2648</v>
      </c>
      <c r="W62" t="s">
        <v>1498</v>
      </c>
      <c r="X62" t="str">
        <f>IFERROR((SEARCH("not found",Table1[[#This Row],[KRSA]])),"0")</f>
        <v>0</v>
      </c>
      <c r="Y62" t="str">
        <f>IFERROR((SEARCH("not found",Table1[[#This Row],[UKA]])),"0")</f>
        <v>0</v>
      </c>
      <c r="Z62" t="str">
        <f>IFERROR((SEARCH("not found",Table1[[#This Row],[PTMSEA]])),"0")</f>
        <v>0</v>
      </c>
      <c r="AA62" t="str">
        <f>IFERROR((SEARCH("not found",Table1[[#This Row],[KEA3]])),"0")</f>
        <v>0</v>
      </c>
      <c r="AB62" s="2">
        <f>SUM(Table1[[#This Row],[KRSA match?]:[KEA3 match?]])</f>
        <v>0</v>
      </c>
    </row>
    <row r="63" spans="1:28" x14ac:dyDescent="0.25">
      <c r="A63">
        <v>429</v>
      </c>
      <c r="B63" t="s">
        <v>1120</v>
      </c>
      <c r="C63" t="s">
        <v>1121</v>
      </c>
      <c r="D63" t="s">
        <v>1259</v>
      </c>
      <c r="E63" t="s">
        <v>19</v>
      </c>
      <c r="F63" t="s">
        <v>1260</v>
      </c>
      <c r="G63" t="s">
        <v>1259</v>
      </c>
      <c r="H63" t="s">
        <v>21</v>
      </c>
      <c r="I63" t="s">
        <v>1261</v>
      </c>
      <c r="J63" s="14" t="s">
        <v>1259</v>
      </c>
      <c r="K63" t="s">
        <v>2648</v>
      </c>
      <c r="L63" s="21" t="s">
        <v>1259</v>
      </c>
      <c r="O63" t="s">
        <v>2648</v>
      </c>
      <c r="P63" t="s">
        <v>1827</v>
      </c>
      <c r="Q63" t="str">
        <f>INDEX(UKA!B:B,MATCH(Table1[[#This Row],[UKA]],UKA!B:B,0))</f>
        <v>InSR</v>
      </c>
      <c r="R63" t="s">
        <v>2648</v>
      </c>
      <c r="S63" t="str">
        <f>INDEX(PTM_full_output_formatted!A:A,MATCH(Table1[[#This Row],[Uniprot_Gene]],PTM_full_output_formatted!A:A,0))</f>
        <v>INSR</v>
      </c>
      <c r="T63" t="s">
        <v>1259</v>
      </c>
      <c r="U63" t="s">
        <v>2987</v>
      </c>
      <c r="V63" t="s">
        <v>2648</v>
      </c>
      <c r="W63" t="s">
        <v>1259</v>
      </c>
      <c r="X63" t="str">
        <f>IFERROR((SEARCH("not found",Table1[[#This Row],[KRSA]])),"0")</f>
        <v>0</v>
      </c>
      <c r="Y63" t="str">
        <f>IFERROR((SEARCH("not found",Table1[[#This Row],[UKA]])),"0")</f>
        <v>0</v>
      </c>
      <c r="Z63" t="str">
        <f>IFERROR((SEARCH("not found",Table1[[#This Row],[PTMSEA]])),"0")</f>
        <v>0</v>
      </c>
      <c r="AA63" t="str">
        <f>IFERROR((SEARCH("not found",Table1[[#This Row],[KEA3]])),"0")</f>
        <v>0</v>
      </c>
      <c r="AB63" s="2">
        <f>SUM(Table1[[#This Row],[KRSA match?]:[KEA3 match?]])</f>
        <v>0</v>
      </c>
    </row>
    <row r="64" spans="1:28" x14ac:dyDescent="0.25">
      <c r="A64">
        <v>358</v>
      </c>
      <c r="B64" t="s">
        <v>1007</v>
      </c>
      <c r="C64" t="s">
        <v>16</v>
      </c>
      <c r="D64" t="s">
        <v>1057</v>
      </c>
      <c r="E64" t="s">
        <v>19</v>
      </c>
      <c r="F64" t="s">
        <v>1058</v>
      </c>
      <c r="G64" t="s">
        <v>1057</v>
      </c>
      <c r="H64" t="s">
        <v>21</v>
      </c>
      <c r="I64" t="s">
        <v>1059</v>
      </c>
      <c r="J64" s="17" t="s">
        <v>1057</v>
      </c>
      <c r="K64" t="s">
        <v>2649</v>
      </c>
      <c r="L64" s="21" t="s">
        <v>2869</v>
      </c>
      <c r="M64" s="22" t="s">
        <v>2851</v>
      </c>
      <c r="N64" s="23">
        <v>0</v>
      </c>
      <c r="O64" t="s">
        <v>2648</v>
      </c>
      <c r="P64" t="s">
        <v>1057</v>
      </c>
      <c r="Q64" t="str">
        <f>INDEX(UKA!B:B,MATCH(Table1[[#This Row],[UKA]],UKA!B:B,0))</f>
        <v>IRAK1</v>
      </c>
      <c r="R64" t="s">
        <v>2648</v>
      </c>
      <c r="S64" t="str">
        <f>INDEX(PTM_full_output_formatted!A:A,MATCH(Table1[[#This Row],[Uniprot_Gene]],PTM_full_output_formatted!A:A,0))</f>
        <v>IRAK1</v>
      </c>
      <c r="T64" t="s">
        <v>1057</v>
      </c>
      <c r="V64" t="s">
        <v>2648</v>
      </c>
      <c r="W64" t="s">
        <v>1057</v>
      </c>
      <c r="X64" t="str">
        <f>IFERROR((SEARCH("not found",Table1[[#This Row],[KRSA]])),"0")</f>
        <v>0</v>
      </c>
      <c r="Y64" t="str">
        <f>IFERROR((SEARCH("not found",Table1[[#This Row],[UKA]])),"0")</f>
        <v>0</v>
      </c>
      <c r="Z64" t="str">
        <f>IFERROR((SEARCH("not found",Table1[[#This Row],[PTMSEA]])),"0")</f>
        <v>0</v>
      </c>
      <c r="AA64" t="str">
        <f>IFERROR((SEARCH("not found",Table1[[#This Row],[KEA3]])),"0")</f>
        <v>0</v>
      </c>
      <c r="AB64" s="2">
        <f>SUM(Table1[[#This Row],[KRSA match?]:[KEA3 match?]])</f>
        <v>0</v>
      </c>
    </row>
    <row r="65" spans="1:28" x14ac:dyDescent="0.25">
      <c r="A65">
        <v>361</v>
      </c>
      <c r="B65" t="s">
        <v>1007</v>
      </c>
      <c r="C65" t="s">
        <v>16</v>
      </c>
      <c r="D65" t="s">
        <v>1066</v>
      </c>
      <c r="E65" t="s">
        <v>19</v>
      </c>
      <c r="F65" t="s">
        <v>1067</v>
      </c>
      <c r="G65" t="s">
        <v>1066</v>
      </c>
      <c r="H65" t="s">
        <v>21</v>
      </c>
      <c r="I65" t="s">
        <v>1068</v>
      </c>
      <c r="J65" s="17" t="s">
        <v>1066</v>
      </c>
      <c r="K65" t="s">
        <v>2649</v>
      </c>
      <c r="L65" s="21" t="s">
        <v>2869</v>
      </c>
      <c r="M65" s="22" t="s">
        <v>2851</v>
      </c>
      <c r="N65" s="23">
        <v>0</v>
      </c>
      <c r="O65" t="s">
        <v>2648</v>
      </c>
      <c r="P65" t="s">
        <v>1066</v>
      </c>
      <c r="Q65" t="str">
        <f>INDEX(UKA!B:B,MATCH(Table1[[#This Row],[UKA]],UKA!B:B,0))</f>
        <v>IRAK4</v>
      </c>
      <c r="R65" t="s">
        <v>2648</v>
      </c>
      <c r="S65" t="str">
        <f>INDEX(PTM_full_output_formatted!A:A,MATCH(Table1[[#This Row],[Uniprot_Gene]],PTM_full_output_formatted!A:A,0))</f>
        <v>IRAK4</v>
      </c>
      <c r="T65" t="s">
        <v>1066</v>
      </c>
      <c r="V65" t="s">
        <v>2648</v>
      </c>
      <c r="W65" t="s">
        <v>1066</v>
      </c>
      <c r="X65" t="str">
        <f>IFERROR((SEARCH("not found",Table1[[#This Row],[KRSA]])),"0")</f>
        <v>0</v>
      </c>
      <c r="Y65" t="str">
        <f>IFERROR((SEARCH("not found",Table1[[#This Row],[UKA]])),"0")</f>
        <v>0</v>
      </c>
      <c r="Z65" t="str">
        <f>IFERROR((SEARCH("not found",Table1[[#This Row],[PTMSEA]])),"0")</f>
        <v>0</v>
      </c>
      <c r="AA65" t="str">
        <f>IFERROR((SEARCH("not found",Table1[[#This Row],[KEA3]])),"0")</f>
        <v>0</v>
      </c>
      <c r="AB65" s="2">
        <f>SUM(Table1[[#This Row],[KRSA match?]:[KEA3 match?]])</f>
        <v>0</v>
      </c>
    </row>
    <row r="66" spans="1:28" x14ac:dyDescent="0.25">
      <c r="A66">
        <v>431</v>
      </c>
      <c r="B66" t="s">
        <v>1120</v>
      </c>
      <c r="C66" t="s">
        <v>1121</v>
      </c>
      <c r="D66" t="s">
        <v>1265</v>
      </c>
      <c r="E66" t="s">
        <v>19</v>
      </c>
      <c r="F66" t="s">
        <v>1266</v>
      </c>
      <c r="G66" t="s">
        <v>1265</v>
      </c>
      <c r="H66" t="s">
        <v>21</v>
      </c>
      <c r="I66" t="s">
        <v>1267</v>
      </c>
      <c r="J66" s="14" t="s">
        <v>1265</v>
      </c>
      <c r="K66" t="s">
        <v>2648</v>
      </c>
      <c r="L66" s="21" t="s">
        <v>1380</v>
      </c>
      <c r="O66" t="s">
        <v>2648</v>
      </c>
      <c r="P66" t="s">
        <v>1265</v>
      </c>
      <c r="Q66" t="str">
        <f>INDEX(UKA!B:B,MATCH(Table1[[#This Row],[UKA]],UKA!B:B,0))</f>
        <v>ITK</v>
      </c>
      <c r="R66" t="s">
        <v>2648</v>
      </c>
      <c r="S66" t="str">
        <f>INDEX(PTM_full_output_formatted!A:A,MATCH(Table1[[#This Row],[Uniprot_Gene]],PTM_full_output_formatted!A:A,0))</f>
        <v>ITK</v>
      </c>
      <c r="T66" t="s">
        <v>1265</v>
      </c>
      <c r="V66" t="s">
        <v>2648</v>
      </c>
      <c r="W66" t="s">
        <v>1265</v>
      </c>
      <c r="X66" t="str">
        <f>IFERROR((SEARCH("not found",Table1[[#This Row],[KRSA]])),"0")</f>
        <v>0</v>
      </c>
      <c r="Y66" t="str">
        <f>IFERROR((SEARCH("not found",Table1[[#This Row],[UKA]])),"0")</f>
        <v>0</v>
      </c>
      <c r="Z66" t="str">
        <f>IFERROR((SEARCH("not found",Table1[[#This Row],[PTMSEA]])),"0")</f>
        <v>0</v>
      </c>
      <c r="AA66" t="str">
        <f>IFERROR((SEARCH("not found",Table1[[#This Row],[KEA3]])),"0")</f>
        <v>0</v>
      </c>
      <c r="AB66" s="2">
        <f>SUM(Table1[[#This Row],[KRSA match?]:[KEA3 match?]])</f>
        <v>0</v>
      </c>
    </row>
    <row r="67" spans="1:28" x14ac:dyDescent="0.25">
      <c r="A67">
        <v>432</v>
      </c>
      <c r="B67" t="s">
        <v>1120</v>
      </c>
      <c r="C67" t="s">
        <v>1121</v>
      </c>
      <c r="D67" t="s">
        <v>1268</v>
      </c>
      <c r="E67" t="s">
        <v>19</v>
      </c>
      <c r="F67" t="s">
        <v>1269</v>
      </c>
      <c r="G67" t="s">
        <v>1268</v>
      </c>
      <c r="H67" t="s">
        <v>21</v>
      </c>
      <c r="I67" t="s">
        <v>1270</v>
      </c>
      <c r="J67" s="14" t="s">
        <v>1268</v>
      </c>
      <c r="K67" t="s">
        <v>2648</v>
      </c>
      <c r="L67" s="21" t="s">
        <v>2764</v>
      </c>
      <c r="O67" t="s">
        <v>2648</v>
      </c>
      <c r="P67" t="s">
        <v>1829</v>
      </c>
      <c r="Q67" t="e">
        <f>INDEX(UKA!B:B,MATCH(Table1[[#This Row],[UKA]],UKA!B:B,0))</f>
        <v>#N/A</v>
      </c>
      <c r="R67" t="s">
        <v>2648</v>
      </c>
      <c r="S67" t="str">
        <f>INDEX(PTM_full_output_formatted!A:A,MATCH(Table1[[#This Row],[Uniprot_Gene]],PTM_full_output_formatted!A:A,0))</f>
        <v>JAK1</v>
      </c>
      <c r="T67" t="s">
        <v>1268</v>
      </c>
      <c r="V67" t="s">
        <v>2648</v>
      </c>
      <c r="W67" t="s">
        <v>1268</v>
      </c>
      <c r="X67" t="str">
        <f>IFERROR((SEARCH("not found",Table1[[#This Row],[KRSA]])),"0")</f>
        <v>0</v>
      </c>
      <c r="Y67" t="str">
        <f>IFERROR((SEARCH("not found",Table1[[#This Row],[UKA]])),"0")</f>
        <v>0</v>
      </c>
      <c r="Z67" t="str">
        <f>IFERROR((SEARCH("not found",Table1[[#This Row],[PTMSEA]])),"0")</f>
        <v>0</v>
      </c>
      <c r="AA67" t="str">
        <f>IFERROR((SEARCH("not found",Table1[[#This Row],[KEA3]])),"0")</f>
        <v>0</v>
      </c>
      <c r="AB67" s="2">
        <f>SUM(Table1[[#This Row],[KRSA match?]:[KEA3 match?]])</f>
        <v>0</v>
      </c>
    </row>
    <row r="68" spans="1:28" x14ac:dyDescent="0.25">
      <c r="A68">
        <v>433</v>
      </c>
      <c r="B68" t="s">
        <v>1120</v>
      </c>
      <c r="C68" t="s">
        <v>1121</v>
      </c>
      <c r="D68" t="s">
        <v>1271</v>
      </c>
      <c r="E68" t="s">
        <v>19</v>
      </c>
      <c r="F68" t="s">
        <v>1272</v>
      </c>
      <c r="G68" t="s">
        <v>1271</v>
      </c>
      <c r="H68" t="s">
        <v>21</v>
      </c>
      <c r="I68" t="s">
        <v>1273</v>
      </c>
      <c r="J68" s="14" t="s">
        <v>1271</v>
      </c>
      <c r="K68" t="s">
        <v>2648</v>
      </c>
      <c r="L68" s="21" t="s">
        <v>2764</v>
      </c>
      <c r="O68" t="s">
        <v>2648</v>
      </c>
      <c r="P68" t="s">
        <v>1271</v>
      </c>
      <c r="Q68" t="str">
        <f>INDEX(UKA!B:B,MATCH(Table1[[#This Row],[UKA]],UKA!B:B,0))</f>
        <v>JAK2</v>
      </c>
      <c r="R68" t="s">
        <v>2648</v>
      </c>
      <c r="S68" t="str">
        <f>INDEX(PTM_full_output_formatted!A:A,MATCH(Table1[[#This Row],[Uniprot_Gene]],PTM_full_output_formatted!A:A,0))</f>
        <v>JAK2</v>
      </c>
      <c r="T68" t="s">
        <v>1271</v>
      </c>
      <c r="U68" t="s">
        <v>2987</v>
      </c>
      <c r="V68" t="s">
        <v>2648</v>
      </c>
      <c r="W68" t="s">
        <v>1271</v>
      </c>
      <c r="X68" t="str">
        <f>IFERROR((SEARCH("not found",Table1[[#This Row],[KRSA]])),"0")</f>
        <v>0</v>
      </c>
      <c r="Y68" t="str">
        <f>IFERROR((SEARCH("not found",Table1[[#This Row],[UKA]])),"0")</f>
        <v>0</v>
      </c>
      <c r="Z68" t="str">
        <f>IFERROR((SEARCH("not found",Table1[[#This Row],[PTMSEA]])),"0")</f>
        <v>0</v>
      </c>
      <c r="AA68" t="str">
        <f>IFERROR((SEARCH("not found",Table1[[#This Row],[KEA3]])),"0")</f>
        <v>0</v>
      </c>
      <c r="AB68" s="2">
        <f>SUM(Table1[[#This Row],[KRSA match?]:[KEA3 match?]])</f>
        <v>0</v>
      </c>
    </row>
    <row r="69" spans="1:28" x14ac:dyDescent="0.25">
      <c r="A69">
        <v>434</v>
      </c>
      <c r="B69" t="s">
        <v>1120</v>
      </c>
      <c r="C69" t="s">
        <v>1121</v>
      </c>
      <c r="D69" t="s">
        <v>1274</v>
      </c>
      <c r="E69" t="s">
        <v>19</v>
      </c>
      <c r="F69" t="s">
        <v>1275</v>
      </c>
      <c r="G69" t="s">
        <v>1274</v>
      </c>
      <c r="H69" t="s">
        <v>21</v>
      </c>
      <c r="I69" t="s">
        <v>1276</v>
      </c>
      <c r="J69" s="14" t="s">
        <v>1274</v>
      </c>
      <c r="K69" t="s">
        <v>2648</v>
      </c>
      <c r="L69" s="21" t="s">
        <v>2764</v>
      </c>
      <c r="O69" t="s">
        <v>2648</v>
      </c>
      <c r="P69" t="s">
        <v>1274</v>
      </c>
      <c r="Q69" t="str">
        <f>INDEX(UKA!B:B,MATCH(Table1[[#This Row],[UKA]],UKA!B:B,0))</f>
        <v>JAK3</v>
      </c>
      <c r="R69" t="s">
        <v>2648</v>
      </c>
      <c r="S69" t="str">
        <f>INDEX(PTM_full_output_formatted!A:A,MATCH(Table1[[#This Row],[Uniprot_Gene]],PTM_full_output_formatted!A:A,0))</f>
        <v>JAK3</v>
      </c>
      <c r="T69" t="s">
        <v>1274</v>
      </c>
      <c r="U69" t="s">
        <v>2987</v>
      </c>
      <c r="V69" t="s">
        <v>2648</v>
      </c>
      <c r="W69" t="s">
        <v>1274</v>
      </c>
      <c r="X69" t="str">
        <f>IFERROR((SEARCH("not found",Table1[[#This Row],[KRSA]])),"0")</f>
        <v>0</v>
      </c>
      <c r="Y69" t="str">
        <f>IFERROR((SEARCH("not found",Table1[[#This Row],[UKA]])),"0")</f>
        <v>0</v>
      </c>
      <c r="Z69" t="str">
        <f>IFERROR((SEARCH("not found",Table1[[#This Row],[PTMSEA]])),"0")</f>
        <v>0</v>
      </c>
      <c r="AA69" t="str">
        <f>IFERROR((SEARCH("not found",Table1[[#This Row],[KEA3]])),"0")</f>
        <v>0</v>
      </c>
      <c r="AB69" s="2">
        <f>SUM(Table1[[#This Row],[KRSA match?]:[KEA3 match?]])</f>
        <v>0</v>
      </c>
    </row>
    <row r="70" spans="1:28" x14ac:dyDescent="0.25">
      <c r="A70">
        <v>435</v>
      </c>
      <c r="B70" t="s">
        <v>1120</v>
      </c>
      <c r="C70" t="s">
        <v>1121</v>
      </c>
      <c r="D70" t="s">
        <v>1278</v>
      </c>
      <c r="E70" t="s">
        <v>19</v>
      </c>
      <c r="F70" t="s">
        <v>1279</v>
      </c>
      <c r="G70" t="s">
        <v>1278</v>
      </c>
      <c r="H70" t="s">
        <v>21</v>
      </c>
      <c r="I70" t="s">
        <v>1280</v>
      </c>
      <c r="J70" s="14" t="s">
        <v>1277</v>
      </c>
      <c r="K70" t="s">
        <v>2648</v>
      </c>
      <c r="L70" s="21" t="s">
        <v>2769</v>
      </c>
      <c r="O70" t="s">
        <v>2648</v>
      </c>
      <c r="P70" t="s">
        <v>1277</v>
      </c>
      <c r="Q70" t="str">
        <f>INDEX(UKA!B:B,MATCH(Table1[[#This Row],[UKA]],UKA!B:B,0))</f>
        <v>KDR</v>
      </c>
      <c r="R70" t="s">
        <v>2648</v>
      </c>
      <c r="S70" t="e">
        <f>INDEX(PTM_full_output_formatted!A:A,MATCH(Table1[[#This Row],[Uniprot_Gene]],PTM_full_output_formatted!A:A,0))</f>
        <v>#N/A</v>
      </c>
      <c r="T70" t="s">
        <v>1830</v>
      </c>
      <c r="U70" t="s">
        <v>2987</v>
      </c>
      <c r="V70" t="s">
        <v>2648</v>
      </c>
      <c r="W70" t="s">
        <v>1277</v>
      </c>
      <c r="X70" t="str">
        <f>IFERROR((SEARCH("not found",Table1[[#This Row],[KRSA]])),"0")</f>
        <v>0</v>
      </c>
      <c r="Y70" t="str">
        <f>IFERROR((SEARCH("not found",Table1[[#This Row],[UKA]])),"0")</f>
        <v>0</v>
      </c>
      <c r="Z70" t="str">
        <f>IFERROR((SEARCH("not found",Table1[[#This Row],[PTMSEA]])),"0")</f>
        <v>0</v>
      </c>
      <c r="AA70" t="str">
        <f>IFERROR((SEARCH("not found",Table1[[#This Row],[KEA3]])),"0")</f>
        <v>0</v>
      </c>
      <c r="AB70" s="2">
        <f>SUM(Table1[[#This Row],[KRSA match?]:[KEA3 match?]])</f>
        <v>0</v>
      </c>
    </row>
    <row r="71" spans="1:28" x14ac:dyDescent="0.25">
      <c r="A71">
        <v>20</v>
      </c>
      <c r="B71" t="s">
        <v>15</v>
      </c>
      <c r="C71" t="s">
        <v>16</v>
      </c>
      <c r="D71" t="s">
        <v>70</v>
      </c>
      <c r="E71" t="s">
        <v>19</v>
      </c>
      <c r="F71" t="s">
        <v>71</v>
      </c>
      <c r="G71" t="s">
        <v>70</v>
      </c>
      <c r="H71" t="s">
        <v>21</v>
      </c>
      <c r="I71" t="s">
        <v>72</v>
      </c>
      <c r="J71" s="17" t="s">
        <v>70</v>
      </c>
      <c r="K71" t="s">
        <v>2649</v>
      </c>
      <c r="L71" s="21" t="s">
        <v>2832</v>
      </c>
      <c r="M71" s="22" t="s">
        <v>2851</v>
      </c>
      <c r="N71" s="23">
        <v>0</v>
      </c>
      <c r="O71" t="s">
        <v>2648</v>
      </c>
      <c r="P71" t="s">
        <v>70</v>
      </c>
      <c r="Q71" t="str">
        <f>INDEX(UKA!B:B,MATCH(Table1[[#This Row],[UKA]],UKA!B:B,0))</f>
        <v>LATS1</v>
      </c>
      <c r="R71" t="s">
        <v>2648</v>
      </c>
      <c r="S71" t="str">
        <f>INDEX(PTM_full_output_formatted!A:A,MATCH(Table1[[#This Row],[Uniprot_Gene]],PTM_full_output_formatted!A:A,0))</f>
        <v>LATS1</v>
      </c>
      <c r="T71" t="s">
        <v>70</v>
      </c>
      <c r="V71" t="s">
        <v>2648</v>
      </c>
      <c r="W71" t="s">
        <v>70</v>
      </c>
      <c r="X71" t="str">
        <f>IFERROR((SEARCH("not found",Table1[[#This Row],[KRSA]])),"0")</f>
        <v>0</v>
      </c>
      <c r="Y71" t="str">
        <f>IFERROR((SEARCH("not found",Table1[[#This Row],[UKA]])),"0")</f>
        <v>0</v>
      </c>
      <c r="Z71" t="str">
        <f>IFERROR((SEARCH("not found",Table1[[#This Row],[PTMSEA]])),"0")</f>
        <v>0</v>
      </c>
      <c r="AA71" t="str">
        <f>IFERROR((SEARCH("not found",Table1[[#This Row],[KEA3]])),"0")</f>
        <v>0</v>
      </c>
      <c r="AB71" s="2">
        <f>SUM(Table1[[#This Row],[KRSA match?]:[KEA3 match?]])</f>
        <v>0</v>
      </c>
    </row>
    <row r="72" spans="1:28" x14ac:dyDescent="0.25">
      <c r="A72">
        <v>21</v>
      </c>
      <c r="B72" t="s">
        <v>15</v>
      </c>
      <c r="C72" t="s">
        <v>16</v>
      </c>
      <c r="D72" t="s">
        <v>73</v>
      </c>
      <c r="E72" t="s">
        <v>19</v>
      </c>
      <c r="F72" t="s">
        <v>74</v>
      </c>
      <c r="G72" t="s">
        <v>73</v>
      </c>
      <c r="H72" t="s">
        <v>21</v>
      </c>
      <c r="I72" t="s">
        <v>75</v>
      </c>
      <c r="J72" s="17" t="s">
        <v>73</v>
      </c>
      <c r="K72" t="s">
        <v>2649</v>
      </c>
      <c r="L72" s="21" t="s">
        <v>2832</v>
      </c>
      <c r="M72" s="22" t="s">
        <v>2851</v>
      </c>
      <c r="N72" s="23">
        <v>0</v>
      </c>
      <c r="O72" t="s">
        <v>2648</v>
      </c>
      <c r="P72" t="s">
        <v>73</v>
      </c>
      <c r="Q72" t="str">
        <f>INDEX(UKA!B:B,MATCH(Table1[[#This Row],[UKA]],UKA!B:B,0))</f>
        <v>LATS2</v>
      </c>
      <c r="R72" t="s">
        <v>2648</v>
      </c>
      <c r="S72" t="str">
        <f>INDEX(PTM_full_output_formatted!A:A,MATCH(Table1[[#This Row],[Uniprot_Gene]],PTM_full_output_formatted!A:A,0))</f>
        <v>LATS2</v>
      </c>
      <c r="T72" t="s">
        <v>73</v>
      </c>
      <c r="V72" t="s">
        <v>2648</v>
      </c>
      <c r="W72" t="s">
        <v>73</v>
      </c>
      <c r="X72" t="str">
        <f>IFERROR((SEARCH("not found",Table1[[#This Row],[KRSA]])),"0")</f>
        <v>0</v>
      </c>
      <c r="Y72" t="str">
        <f>IFERROR((SEARCH("not found",Table1[[#This Row],[UKA]])),"0")</f>
        <v>0</v>
      </c>
      <c r="Z72" t="str">
        <f>IFERROR((SEARCH("not found",Table1[[#This Row],[PTMSEA]])),"0")</f>
        <v>0</v>
      </c>
      <c r="AA72" t="str">
        <f>IFERROR((SEARCH("not found",Table1[[#This Row],[KEA3]])),"0")</f>
        <v>0</v>
      </c>
      <c r="AB72" s="2">
        <f>SUM(Table1[[#This Row],[KRSA match?]:[KEA3 match?]])</f>
        <v>0</v>
      </c>
    </row>
    <row r="73" spans="1:28" x14ac:dyDescent="0.25">
      <c r="A73">
        <v>437</v>
      </c>
      <c r="B73" t="s">
        <v>1120</v>
      </c>
      <c r="C73" t="s">
        <v>1121</v>
      </c>
      <c r="D73" t="s">
        <v>1284</v>
      </c>
      <c r="E73" t="s">
        <v>19</v>
      </c>
      <c r="F73" t="s">
        <v>1285</v>
      </c>
      <c r="G73" t="s">
        <v>1284</v>
      </c>
      <c r="H73" t="s">
        <v>21</v>
      </c>
      <c r="I73" t="s">
        <v>1286</v>
      </c>
      <c r="J73" s="14" t="s">
        <v>1284</v>
      </c>
      <c r="K73" t="s">
        <v>2648</v>
      </c>
      <c r="L73" s="21" t="s">
        <v>1361</v>
      </c>
      <c r="O73" t="s">
        <v>2648</v>
      </c>
      <c r="P73" t="s">
        <v>1832</v>
      </c>
      <c r="Q73" t="str">
        <f>INDEX(UKA!B:B,MATCH(Table1[[#This Row],[UKA]],UKA!B:B,0))</f>
        <v>Lck</v>
      </c>
      <c r="R73" t="s">
        <v>2648</v>
      </c>
      <c r="S73" t="e">
        <f>INDEX(PTM_full_output_formatted!A:A,MATCH(Table1[[#This Row],[Uniprot_Gene]],PTM_full_output_formatted!A:A,0))</f>
        <v>#N/A</v>
      </c>
      <c r="T73" t="s">
        <v>1833</v>
      </c>
      <c r="U73" t="s">
        <v>2987</v>
      </c>
      <c r="V73" t="s">
        <v>2648</v>
      </c>
      <c r="W73" t="s">
        <v>1284</v>
      </c>
      <c r="X73" t="str">
        <f>IFERROR((SEARCH("not found",Table1[[#This Row],[KRSA]])),"0")</f>
        <v>0</v>
      </c>
      <c r="Y73" t="str">
        <f>IFERROR((SEARCH("not found",Table1[[#This Row],[UKA]])),"0")</f>
        <v>0</v>
      </c>
      <c r="Z73" t="str">
        <f>IFERROR((SEARCH("not found",Table1[[#This Row],[PTMSEA]])),"0")</f>
        <v>0</v>
      </c>
      <c r="AA73" t="str">
        <f>IFERROR((SEARCH("not found",Table1[[#This Row],[KEA3]])),"0")</f>
        <v>0</v>
      </c>
      <c r="AB73" s="2">
        <f>SUM(Table1[[#This Row],[KRSA match?]:[KEA3 match?]])</f>
        <v>0</v>
      </c>
    </row>
    <row r="74" spans="1:28" x14ac:dyDescent="0.25">
      <c r="A74">
        <v>441</v>
      </c>
      <c r="B74" t="s">
        <v>1120</v>
      </c>
      <c r="C74" t="s">
        <v>1121</v>
      </c>
      <c r="D74" t="s">
        <v>1296</v>
      </c>
      <c r="E74" t="s">
        <v>19</v>
      </c>
      <c r="F74" t="s">
        <v>1297</v>
      </c>
      <c r="G74" t="s">
        <v>1296</v>
      </c>
      <c r="H74" t="s">
        <v>21</v>
      </c>
      <c r="I74" t="s">
        <v>1298</v>
      </c>
      <c r="J74" s="14" t="s">
        <v>1296</v>
      </c>
      <c r="K74" t="s">
        <v>2648</v>
      </c>
      <c r="L74" s="21" t="s">
        <v>1361</v>
      </c>
      <c r="O74" t="s">
        <v>2648</v>
      </c>
      <c r="P74" t="s">
        <v>1834</v>
      </c>
      <c r="Q74" t="str">
        <f>INDEX(UKA!B:B,MATCH(Table1[[#This Row],[UKA]],UKA!B:B,0))</f>
        <v>Lyn</v>
      </c>
      <c r="R74" t="s">
        <v>2648</v>
      </c>
      <c r="S74" t="str">
        <f>INDEX(PTM_full_output_formatted!A:A,MATCH(Table1[[#This Row],[Uniprot_Gene]],PTM_full_output_formatted!A:A,0))</f>
        <v>LYN</v>
      </c>
      <c r="T74" t="s">
        <v>1296</v>
      </c>
      <c r="U74" t="s">
        <v>2987</v>
      </c>
      <c r="V74" t="s">
        <v>2648</v>
      </c>
      <c r="W74" t="s">
        <v>1296</v>
      </c>
      <c r="X74" t="str">
        <f>IFERROR((SEARCH("not found",Table1[[#This Row],[KRSA]])),"0")</f>
        <v>0</v>
      </c>
      <c r="Y74" t="str">
        <f>IFERROR((SEARCH("not found",Table1[[#This Row],[UKA]])),"0")</f>
        <v>0</v>
      </c>
      <c r="Z74" t="str">
        <f>IFERROR((SEARCH("not found",Table1[[#This Row],[PTMSEA]])),"0")</f>
        <v>0</v>
      </c>
      <c r="AA74" t="str">
        <f>IFERROR((SEARCH("not found",Table1[[#This Row],[KEA3]])),"0")</f>
        <v>0</v>
      </c>
      <c r="AB74" s="2">
        <f>SUM(Table1[[#This Row],[KRSA match?]:[KEA3 match?]])</f>
        <v>0</v>
      </c>
    </row>
    <row r="75" spans="1:28" x14ac:dyDescent="0.25">
      <c r="A75">
        <v>281</v>
      </c>
      <c r="B75" t="s">
        <v>805</v>
      </c>
      <c r="C75" t="s">
        <v>16</v>
      </c>
      <c r="D75" t="s">
        <v>807</v>
      </c>
      <c r="E75" t="s">
        <v>19</v>
      </c>
      <c r="F75" t="s">
        <v>808</v>
      </c>
      <c r="G75" t="s">
        <v>807</v>
      </c>
      <c r="H75" t="s">
        <v>21</v>
      </c>
      <c r="I75" t="s">
        <v>809</v>
      </c>
      <c r="J75" s="14" t="s">
        <v>806</v>
      </c>
      <c r="K75" t="s">
        <v>2649</v>
      </c>
      <c r="L75" s="21" t="s">
        <v>2871</v>
      </c>
      <c r="M75" s="22" t="s">
        <v>2851</v>
      </c>
      <c r="N75" s="23">
        <v>0</v>
      </c>
      <c r="O75" t="s">
        <v>2649</v>
      </c>
      <c r="P75" t="s">
        <v>1796</v>
      </c>
      <c r="Q75" t="str">
        <f>INDEX(UKA!B:B,MATCH(Table1[[#This Row],[UKA]],UKA!B:B,0))</f>
        <v>MEK1/MAP2K1</v>
      </c>
      <c r="R75" t="s">
        <v>2648</v>
      </c>
      <c r="S75" t="e">
        <f>INDEX(PTM_full_output_formatted!A:A,MATCH(Table1[[#This Row],[Uniprot_Gene]],PTM_full_output_formatted!A:A,0))</f>
        <v>#N/A</v>
      </c>
      <c r="T75" t="s">
        <v>1796</v>
      </c>
      <c r="U75" t="s">
        <v>2987</v>
      </c>
      <c r="V75" t="s">
        <v>2648</v>
      </c>
      <c r="W75" t="s">
        <v>806</v>
      </c>
      <c r="X75" t="str">
        <f>IFERROR((SEARCH("not found",Table1[[#This Row],[KRSA]])),"0")</f>
        <v>0</v>
      </c>
      <c r="Y75" t="str">
        <f>IFERROR((SEARCH("not found",Table1[[#This Row],[UKA]])),"0")</f>
        <v>0</v>
      </c>
      <c r="Z75" t="str">
        <f>IFERROR((SEARCH("not found",Table1[[#This Row],[PTMSEA]])),"0")</f>
        <v>0</v>
      </c>
      <c r="AA75" t="str">
        <f>IFERROR((SEARCH("not found",Table1[[#This Row],[KEA3]])),"0")</f>
        <v>0</v>
      </c>
      <c r="AB75" s="2">
        <f>SUM(Table1[[#This Row],[KRSA match?]:[KEA3 match?]])</f>
        <v>0</v>
      </c>
    </row>
    <row r="76" spans="1:28" x14ac:dyDescent="0.25">
      <c r="A76">
        <v>284</v>
      </c>
      <c r="B76" t="s">
        <v>805</v>
      </c>
      <c r="C76" t="s">
        <v>16</v>
      </c>
      <c r="D76" t="s">
        <v>819</v>
      </c>
      <c r="E76" t="s">
        <v>19</v>
      </c>
      <c r="F76" t="s">
        <v>820</v>
      </c>
      <c r="G76" t="s">
        <v>819</v>
      </c>
      <c r="H76" t="s">
        <v>21</v>
      </c>
      <c r="I76" t="s">
        <v>821</v>
      </c>
      <c r="J76" s="14" t="s">
        <v>818</v>
      </c>
      <c r="K76" t="s">
        <v>2649</v>
      </c>
      <c r="L76" s="21" t="s">
        <v>2871</v>
      </c>
      <c r="M76" s="22" t="s">
        <v>2851</v>
      </c>
      <c r="N76" s="23">
        <v>0</v>
      </c>
      <c r="O76" t="s">
        <v>2649</v>
      </c>
      <c r="P76" t="s">
        <v>2731</v>
      </c>
      <c r="Q76" t="str">
        <f>INDEX(UKA!B:B,MATCH(Table1[[#This Row],[UKA]],UKA!B:B,0))</f>
        <v>SEK1/MAP2K4</v>
      </c>
      <c r="R76" t="s">
        <v>2648</v>
      </c>
      <c r="S76" t="e">
        <f>INDEX(PTM_full_output_formatted!A:A,MATCH(Table1[[#This Row],[Uniprot_Gene]],PTM_full_output_formatted!A:A,0))</f>
        <v>#N/A</v>
      </c>
      <c r="T76" t="s">
        <v>1797</v>
      </c>
      <c r="U76" t="s">
        <v>2987</v>
      </c>
      <c r="V76" t="s">
        <v>2648</v>
      </c>
      <c r="W76" t="s">
        <v>818</v>
      </c>
      <c r="X76" t="str">
        <f>IFERROR((SEARCH("not found",Table1[[#This Row],[KRSA]])),"0")</f>
        <v>0</v>
      </c>
      <c r="Y76" t="str">
        <f>IFERROR((SEARCH("not found",Table1[[#This Row],[UKA]])),"0")</f>
        <v>0</v>
      </c>
      <c r="Z76" t="str">
        <f>IFERROR((SEARCH("not found",Table1[[#This Row],[PTMSEA]])),"0")</f>
        <v>0</v>
      </c>
      <c r="AA76" t="str">
        <f>IFERROR((SEARCH("not found",Table1[[#This Row],[KEA3]])),"0")</f>
        <v>0</v>
      </c>
      <c r="AB76" s="2">
        <f>SUM(Table1[[#This Row],[KRSA match?]:[KEA3 match?]])</f>
        <v>0</v>
      </c>
    </row>
    <row r="77" spans="1:28" x14ac:dyDescent="0.25">
      <c r="A77">
        <v>286</v>
      </c>
      <c r="B77" t="s">
        <v>805</v>
      </c>
      <c r="C77" t="s">
        <v>16</v>
      </c>
      <c r="D77" t="s">
        <v>827</v>
      </c>
      <c r="E77" t="s">
        <v>19</v>
      </c>
      <c r="F77" t="s">
        <v>828</v>
      </c>
      <c r="G77" t="s">
        <v>827</v>
      </c>
      <c r="H77" t="s">
        <v>21</v>
      </c>
      <c r="I77" t="s">
        <v>829</v>
      </c>
      <c r="J77" s="14" t="s">
        <v>826</v>
      </c>
      <c r="K77" t="s">
        <v>2649</v>
      </c>
      <c r="L77" s="21" t="s">
        <v>2871</v>
      </c>
      <c r="M77" s="22" t="s">
        <v>2851</v>
      </c>
      <c r="N77" s="23">
        <v>0</v>
      </c>
      <c r="O77" t="s">
        <v>2649</v>
      </c>
      <c r="P77" t="s">
        <v>2732</v>
      </c>
      <c r="Q77" t="str">
        <f>INDEX(UKA!B:B,MATCH(Table1[[#This Row],[UKA]],UKA!B:B,0))</f>
        <v>MKK6/MAP2K6</v>
      </c>
      <c r="R77" t="s">
        <v>2649</v>
      </c>
      <c r="S77" t="e">
        <f>INDEX(PTM_full_output_formatted!A:A,MATCH(Table1[[#This Row],[Uniprot_Gene]],PTM_full_output_formatted!A:A,0))</f>
        <v>#N/A</v>
      </c>
      <c r="T77" t="s">
        <v>2732</v>
      </c>
      <c r="V77" t="s">
        <v>2648</v>
      </c>
      <c r="W77" t="s">
        <v>826</v>
      </c>
      <c r="X77" t="str">
        <f>IFERROR((SEARCH("not found",Table1[[#This Row],[KRSA]])),"0")</f>
        <v>0</v>
      </c>
      <c r="Y77" t="str">
        <f>IFERROR((SEARCH("not found",Table1[[#This Row],[UKA]])),"0")</f>
        <v>0</v>
      </c>
      <c r="Z77" t="str">
        <f>IFERROR((SEARCH("not found",Table1[[#This Row],[PTMSEA]])),"0")</f>
        <v>0</v>
      </c>
      <c r="AA77" t="str">
        <f>IFERROR((SEARCH("not found",Table1[[#This Row],[KEA3]])),"0")</f>
        <v>0</v>
      </c>
      <c r="AB77" s="2">
        <f>SUM(Table1[[#This Row],[KRSA match?]:[KEA3 match?]])</f>
        <v>0</v>
      </c>
    </row>
    <row r="78" spans="1:28" x14ac:dyDescent="0.25">
      <c r="A78">
        <v>287</v>
      </c>
      <c r="B78" t="s">
        <v>805</v>
      </c>
      <c r="C78" t="s">
        <v>16</v>
      </c>
      <c r="D78" t="s">
        <v>831</v>
      </c>
      <c r="E78" t="s">
        <v>19</v>
      </c>
      <c r="F78" t="s">
        <v>832</v>
      </c>
      <c r="G78" t="s">
        <v>831</v>
      </c>
      <c r="H78" t="s">
        <v>21</v>
      </c>
      <c r="I78" t="s">
        <v>833</v>
      </c>
      <c r="J78" s="17" t="s">
        <v>830</v>
      </c>
      <c r="K78" t="s">
        <v>2649</v>
      </c>
      <c r="L78" s="21" t="s">
        <v>2871</v>
      </c>
      <c r="M78" s="22" t="s">
        <v>2851</v>
      </c>
      <c r="N78" s="23">
        <v>0</v>
      </c>
      <c r="O78" t="s">
        <v>2648</v>
      </c>
      <c r="P78" t="s">
        <v>830</v>
      </c>
      <c r="Q78" t="str">
        <f>INDEX(UKA!B:B,MATCH(Table1[[#This Row],[UKA]],UKA!B:B,0))</f>
        <v>MAP2K7</v>
      </c>
      <c r="R78" t="s">
        <v>2649</v>
      </c>
      <c r="S78" t="e">
        <f>INDEX(PTM_full_output_formatted!A:A,MATCH(Table1[[#This Row],[Uniprot_Gene]],PTM_full_output_formatted!A:A,0))</f>
        <v>#N/A</v>
      </c>
      <c r="T78" t="s">
        <v>2938</v>
      </c>
      <c r="V78" t="s">
        <v>2648</v>
      </c>
      <c r="W78" t="s">
        <v>830</v>
      </c>
      <c r="X78" t="str">
        <f>IFERROR((SEARCH("not found",Table1[[#This Row],[KRSA]])),"0")</f>
        <v>0</v>
      </c>
      <c r="Y78" t="str">
        <f>IFERROR((SEARCH("not found",Table1[[#This Row],[UKA]])),"0")</f>
        <v>0</v>
      </c>
      <c r="Z78" t="str">
        <f>IFERROR((SEARCH("not found",Table1[[#This Row],[PTMSEA]])),"0")</f>
        <v>0</v>
      </c>
      <c r="AA78" t="str">
        <f>IFERROR((SEARCH("not found",Table1[[#This Row],[KEA3]])),"0")</f>
        <v>0</v>
      </c>
      <c r="AB78" s="2">
        <f>SUM(Table1[[#This Row],[KRSA match?]:[KEA3 match?]])</f>
        <v>0</v>
      </c>
    </row>
    <row r="79" spans="1:28" x14ac:dyDescent="0.25">
      <c r="A79">
        <v>288</v>
      </c>
      <c r="B79" t="s">
        <v>805</v>
      </c>
      <c r="C79" t="s">
        <v>16</v>
      </c>
      <c r="D79" t="s">
        <v>835</v>
      </c>
      <c r="E79" t="s">
        <v>19</v>
      </c>
      <c r="F79" t="s">
        <v>836</v>
      </c>
      <c r="G79" t="s">
        <v>835</v>
      </c>
      <c r="H79" t="s">
        <v>21</v>
      </c>
      <c r="I79" t="s">
        <v>837</v>
      </c>
      <c r="J79" s="14" t="s">
        <v>834</v>
      </c>
      <c r="K79" t="s">
        <v>2649</v>
      </c>
      <c r="L79" s="21" t="s">
        <v>2872</v>
      </c>
      <c r="M79" s="22" t="s">
        <v>2851</v>
      </c>
      <c r="N79" s="23">
        <v>0</v>
      </c>
      <c r="O79" t="s">
        <v>2649</v>
      </c>
      <c r="P79" t="s">
        <v>2733</v>
      </c>
      <c r="Q79" t="str">
        <f>INDEX(UKA!B:B,MATCH(Table1[[#This Row],[UKA]],UKA!B:B,0))</f>
        <v>MEKK1/MAP3K1</v>
      </c>
      <c r="R79" t="s">
        <v>2649</v>
      </c>
      <c r="S79" t="e">
        <f>INDEX(PTM_full_output_formatted!A:A,MATCH(Table1[[#This Row],[Uniprot_Gene]],PTM_full_output_formatted!A:A,0))</f>
        <v>#N/A</v>
      </c>
      <c r="T79" t="s">
        <v>2733</v>
      </c>
      <c r="V79" t="s">
        <v>2648</v>
      </c>
      <c r="W79" t="s">
        <v>834</v>
      </c>
      <c r="X79" t="str">
        <f>IFERROR((SEARCH("not found",Table1[[#This Row],[KRSA]])),"0")</f>
        <v>0</v>
      </c>
      <c r="Y79" t="str">
        <f>IFERROR((SEARCH("not found",Table1[[#This Row],[UKA]])),"0")</f>
        <v>0</v>
      </c>
      <c r="Z79" t="str">
        <f>IFERROR((SEARCH("not found",Table1[[#This Row],[PTMSEA]])),"0")</f>
        <v>0</v>
      </c>
      <c r="AA79" t="str">
        <f>IFERROR((SEARCH("not found",Table1[[#This Row],[KEA3]])),"0")</f>
        <v>0</v>
      </c>
      <c r="AB79" s="2">
        <f>SUM(Table1[[#This Row],[KRSA match?]:[KEA3 match?]])</f>
        <v>0</v>
      </c>
    </row>
    <row r="80" spans="1:28" x14ac:dyDescent="0.25">
      <c r="A80">
        <v>289</v>
      </c>
      <c r="B80" t="s">
        <v>805</v>
      </c>
      <c r="C80" t="s">
        <v>16</v>
      </c>
      <c r="D80" t="s">
        <v>839</v>
      </c>
      <c r="E80" t="s">
        <v>19</v>
      </c>
      <c r="F80" t="s">
        <v>840</v>
      </c>
      <c r="G80" t="s">
        <v>839</v>
      </c>
      <c r="H80" t="s">
        <v>21</v>
      </c>
      <c r="I80" t="s">
        <v>841</v>
      </c>
      <c r="J80" s="14" t="s">
        <v>838</v>
      </c>
      <c r="K80" t="s">
        <v>2649</v>
      </c>
      <c r="L80" s="21" t="s">
        <v>2843</v>
      </c>
      <c r="M80" s="22" t="s">
        <v>2852</v>
      </c>
      <c r="N80" s="23">
        <v>0</v>
      </c>
      <c r="O80" t="s">
        <v>2649</v>
      </c>
      <c r="P80" t="s">
        <v>2734</v>
      </c>
      <c r="Q80" t="str">
        <f>INDEX(UKA!B:B,MATCH(Table1[[#This Row],[UKA]],UKA!B:B,0))</f>
        <v>MLK2</v>
      </c>
      <c r="R80" t="s">
        <v>2649</v>
      </c>
      <c r="S80" t="e">
        <f>INDEX(PTM_full_output_formatted!A:A,MATCH(Table1[[#This Row],[Uniprot_Gene]],PTM_full_output_formatted!A:A,0))</f>
        <v>#N/A</v>
      </c>
      <c r="T80" t="s">
        <v>2937</v>
      </c>
      <c r="V80" t="s">
        <v>2648</v>
      </c>
      <c r="W80" t="s">
        <v>838</v>
      </c>
      <c r="X80" t="str">
        <f>IFERROR((SEARCH("not found",Table1[[#This Row],[KRSA]])),"0")</f>
        <v>0</v>
      </c>
      <c r="Y80" t="str">
        <f>IFERROR((SEARCH("not found",Table1[[#This Row],[UKA]])),"0")</f>
        <v>0</v>
      </c>
      <c r="Z80" t="str">
        <f>IFERROR((SEARCH("not found",Table1[[#This Row],[PTMSEA]])),"0")</f>
        <v>0</v>
      </c>
      <c r="AA80" t="str">
        <f>IFERROR((SEARCH("not found",Table1[[#This Row],[KEA3]])),"0")</f>
        <v>0</v>
      </c>
      <c r="AB80" s="2">
        <f>SUM(Table1[[#This Row],[KRSA match?]:[KEA3 match?]])</f>
        <v>0</v>
      </c>
    </row>
    <row r="81" spans="1:28" x14ac:dyDescent="0.25">
      <c r="A81">
        <v>290</v>
      </c>
      <c r="B81" t="s">
        <v>805</v>
      </c>
      <c r="C81" t="s">
        <v>16</v>
      </c>
      <c r="D81" t="s">
        <v>843</v>
      </c>
      <c r="E81" t="s">
        <v>19</v>
      </c>
      <c r="F81" t="s">
        <v>844</v>
      </c>
      <c r="G81" t="s">
        <v>843</v>
      </c>
      <c r="H81" t="s">
        <v>21</v>
      </c>
      <c r="I81" t="s">
        <v>845</v>
      </c>
      <c r="J81" s="14" t="s">
        <v>842</v>
      </c>
      <c r="K81" t="s">
        <v>2649</v>
      </c>
      <c r="L81" s="21" t="s">
        <v>2843</v>
      </c>
      <c r="M81" s="22" t="s">
        <v>2851</v>
      </c>
      <c r="N81" s="23">
        <v>0</v>
      </c>
      <c r="O81" t="s">
        <v>2649</v>
      </c>
      <c r="P81" t="s">
        <v>2735</v>
      </c>
      <c r="Q81" t="str">
        <f>INDEX(UKA!B:B,MATCH(Table1[[#This Row],[UKA]],UKA!B:B,0))</f>
        <v>MLK3</v>
      </c>
      <c r="R81" t="s">
        <v>2649</v>
      </c>
      <c r="S81" t="e">
        <f>INDEX(PTM_full_output_formatted!A:A,MATCH(Table1[[#This Row],[Uniprot_Gene]],PTM_full_output_formatted!A:A,0))</f>
        <v>#N/A</v>
      </c>
      <c r="T81" t="s">
        <v>2936</v>
      </c>
      <c r="V81" t="s">
        <v>2648</v>
      </c>
      <c r="W81" t="s">
        <v>842</v>
      </c>
      <c r="X81" t="str">
        <f>IFERROR((SEARCH("not found",Table1[[#This Row],[KRSA]])),"0")</f>
        <v>0</v>
      </c>
      <c r="Y81" t="str">
        <f>IFERROR((SEARCH("not found",Table1[[#This Row],[UKA]])),"0")</f>
        <v>0</v>
      </c>
      <c r="Z81" t="str">
        <f>IFERROR((SEARCH("not found",Table1[[#This Row],[PTMSEA]])),"0")</f>
        <v>0</v>
      </c>
      <c r="AA81" t="str">
        <f>IFERROR((SEARCH("not found",Table1[[#This Row],[KEA3]])),"0")</f>
        <v>0</v>
      </c>
      <c r="AB81" s="2">
        <f>SUM(Table1[[#This Row],[KRSA match?]:[KEA3 match?]])</f>
        <v>0</v>
      </c>
    </row>
    <row r="82" spans="1:28" x14ac:dyDescent="0.25">
      <c r="A82">
        <v>301</v>
      </c>
      <c r="B82" t="s">
        <v>805</v>
      </c>
      <c r="C82" t="s">
        <v>16</v>
      </c>
      <c r="D82" t="s">
        <v>887</v>
      </c>
      <c r="E82" t="s">
        <v>19</v>
      </c>
      <c r="F82" t="s">
        <v>888</v>
      </c>
      <c r="G82" t="s">
        <v>887</v>
      </c>
      <c r="H82" t="s">
        <v>21</v>
      </c>
      <c r="I82" t="s">
        <v>889</v>
      </c>
      <c r="J82" s="14" t="s">
        <v>886</v>
      </c>
      <c r="K82" t="s">
        <v>2649</v>
      </c>
      <c r="L82" s="21" t="s">
        <v>2872</v>
      </c>
      <c r="M82" s="22" t="s">
        <v>2851</v>
      </c>
      <c r="N82" s="23">
        <v>0</v>
      </c>
      <c r="O82" t="s">
        <v>2649</v>
      </c>
      <c r="P82" t="s">
        <v>2739</v>
      </c>
      <c r="Q82" t="str">
        <f>INDEX(UKA!B:B,MATCH(Table1[[#This Row],[UKA]],UKA!B:B,0))</f>
        <v>ASK/MAP3K5</v>
      </c>
      <c r="R82" t="s">
        <v>2649</v>
      </c>
      <c r="S82" t="e">
        <f>INDEX(PTM_full_output_formatted!A:A,MATCH(Table1[[#This Row],[Uniprot_Gene]],PTM_full_output_formatted!A:A,0))</f>
        <v>#N/A</v>
      </c>
      <c r="T82" t="s">
        <v>2977</v>
      </c>
      <c r="V82" t="s">
        <v>2648</v>
      </c>
      <c r="W82" t="s">
        <v>886</v>
      </c>
      <c r="X82" t="str">
        <f>IFERROR((SEARCH("not found",Table1[[#This Row],[KRSA]])),"0")</f>
        <v>0</v>
      </c>
      <c r="Y82" t="str">
        <f>IFERROR((SEARCH("not found",Table1[[#This Row],[UKA]])),"0")</f>
        <v>0</v>
      </c>
      <c r="Z82" t="str">
        <f>IFERROR((SEARCH("not found",Table1[[#This Row],[PTMSEA]])),"0")</f>
        <v>0</v>
      </c>
      <c r="AA82" t="str">
        <f>IFERROR((SEARCH("not found",Table1[[#This Row],[KEA3]])),"0")</f>
        <v>0</v>
      </c>
      <c r="AB82" s="2">
        <f>SUM(Table1[[#This Row],[KRSA match?]:[KEA3 match?]])</f>
        <v>0</v>
      </c>
    </row>
    <row r="83" spans="1:28" x14ac:dyDescent="0.25">
      <c r="A83">
        <v>302</v>
      </c>
      <c r="B83" t="s">
        <v>805</v>
      </c>
      <c r="C83" t="s">
        <v>16</v>
      </c>
      <c r="D83" t="s">
        <v>891</v>
      </c>
      <c r="E83" t="s">
        <v>19</v>
      </c>
      <c r="F83" t="s">
        <v>892</v>
      </c>
      <c r="G83" t="s">
        <v>891</v>
      </c>
      <c r="H83" t="s">
        <v>21</v>
      </c>
      <c r="I83" t="s">
        <v>893</v>
      </c>
      <c r="J83" s="14" t="s">
        <v>890</v>
      </c>
      <c r="K83" t="s">
        <v>2649</v>
      </c>
      <c r="L83" s="21" t="s">
        <v>2872</v>
      </c>
      <c r="M83" s="22" t="s">
        <v>2852</v>
      </c>
      <c r="N83" s="23">
        <v>0</v>
      </c>
      <c r="O83" t="s">
        <v>2649</v>
      </c>
      <c r="P83" t="s">
        <v>2740</v>
      </c>
      <c r="Q83" t="e">
        <f>INDEX(UKA!B:B,MATCH(Table1[[#This Row],[UKA]],UKA!B:B,0))</f>
        <v>#N/A</v>
      </c>
      <c r="R83" t="s">
        <v>2649</v>
      </c>
      <c r="S83" t="e">
        <f>INDEX(PTM_full_output_formatted!A:A,MATCH(Table1[[#This Row],[Uniprot_Gene]],PTM_full_output_formatted!A:A,0))</f>
        <v>#N/A</v>
      </c>
      <c r="T83" t="s">
        <v>2939</v>
      </c>
      <c r="V83" t="s">
        <v>2648</v>
      </c>
      <c r="W83" t="s">
        <v>890</v>
      </c>
      <c r="X83" t="str">
        <f>IFERROR((SEARCH("not found",Table1[[#This Row],[KRSA]])),"0")</f>
        <v>0</v>
      </c>
      <c r="Y83" t="str">
        <f>IFERROR((SEARCH("not found",Table1[[#This Row],[UKA]])),"0")</f>
        <v>0</v>
      </c>
      <c r="Z83" t="str">
        <f>IFERROR((SEARCH("not found",Table1[[#This Row],[PTMSEA]])),"0")</f>
        <v>0</v>
      </c>
      <c r="AA83" t="str">
        <f>IFERROR((SEARCH("not found",Table1[[#This Row],[KEA3]])),"0")</f>
        <v>0</v>
      </c>
      <c r="AB83" s="2">
        <f>SUM(Table1[[#This Row],[KRSA match?]:[KEA3 match?]])</f>
        <v>0</v>
      </c>
    </row>
    <row r="84" spans="1:28" x14ac:dyDescent="0.25">
      <c r="A84">
        <v>304</v>
      </c>
      <c r="B84" t="s">
        <v>805</v>
      </c>
      <c r="C84" t="s">
        <v>16</v>
      </c>
      <c r="D84" t="s">
        <v>899</v>
      </c>
      <c r="E84" t="s">
        <v>19</v>
      </c>
      <c r="F84" t="s">
        <v>900</v>
      </c>
      <c r="G84" t="s">
        <v>899</v>
      </c>
      <c r="H84" t="s">
        <v>21</v>
      </c>
      <c r="I84" t="s">
        <v>901</v>
      </c>
      <c r="J84" s="14" t="s">
        <v>898</v>
      </c>
      <c r="K84" t="s">
        <v>2649</v>
      </c>
      <c r="L84" s="21" t="s">
        <v>2741</v>
      </c>
      <c r="M84" s="22" t="s">
        <v>2851</v>
      </c>
      <c r="N84" s="23">
        <v>0</v>
      </c>
      <c r="O84" t="s">
        <v>2649</v>
      </c>
      <c r="P84" t="s">
        <v>2741</v>
      </c>
      <c r="Q84" t="str">
        <f>INDEX(UKA!B:B,MATCH(Table1[[#This Row],[UKA]],UKA!B:B,0))</f>
        <v>COT</v>
      </c>
      <c r="R84" t="s">
        <v>2649</v>
      </c>
      <c r="S84" t="e">
        <f>INDEX(PTM_full_output_formatted!A:A,MATCH(Table1[[#This Row],[Uniprot_Gene]],PTM_full_output_formatted!A:A,0))</f>
        <v>#N/A</v>
      </c>
      <c r="T84" t="s">
        <v>2958</v>
      </c>
      <c r="V84" t="s">
        <v>2648</v>
      </c>
      <c r="W84" t="s">
        <v>898</v>
      </c>
      <c r="X84" t="str">
        <f>IFERROR((SEARCH("not found",Table1[[#This Row],[KRSA]])),"0")</f>
        <v>0</v>
      </c>
      <c r="Y84" t="str">
        <f>IFERROR((SEARCH("not found",Table1[[#This Row],[UKA]])),"0")</f>
        <v>0</v>
      </c>
      <c r="Z84" t="str">
        <f>IFERROR((SEARCH("not found",Table1[[#This Row],[PTMSEA]])),"0")</f>
        <v>0</v>
      </c>
      <c r="AA84" t="str">
        <f>IFERROR((SEARCH("not found",Table1[[#This Row],[KEA3]])),"0")</f>
        <v>0</v>
      </c>
      <c r="AB84" s="2">
        <f>SUM(Table1[[#This Row],[KRSA match?]:[KEA3 match?]])</f>
        <v>0</v>
      </c>
    </row>
    <row r="85" spans="1:28" x14ac:dyDescent="0.25">
      <c r="A85">
        <v>306</v>
      </c>
      <c r="B85" t="s">
        <v>805</v>
      </c>
      <c r="C85" t="s">
        <v>16</v>
      </c>
      <c r="D85" t="s">
        <v>907</v>
      </c>
      <c r="E85" t="s">
        <v>19</v>
      </c>
      <c r="F85" t="s">
        <v>908</v>
      </c>
      <c r="G85" t="s">
        <v>907</v>
      </c>
      <c r="H85" t="s">
        <v>21</v>
      </c>
      <c r="I85" t="s">
        <v>909</v>
      </c>
      <c r="J85" s="14" t="s">
        <v>906</v>
      </c>
      <c r="K85" t="s">
        <v>2649</v>
      </c>
      <c r="L85" s="21" t="s">
        <v>2873</v>
      </c>
      <c r="M85" s="22" t="s">
        <v>2851</v>
      </c>
      <c r="N85" s="23">
        <v>0</v>
      </c>
      <c r="O85" t="s">
        <v>2649</v>
      </c>
      <c r="P85" t="s">
        <v>2743</v>
      </c>
      <c r="Q85" t="str">
        <f>INDEX(UKA!B:B,MATCH(Table1[[#This Row],[UKA]],UKA!B:B,0))</f>
        <v>HPK1</v>
      </c>
      <c r="R85" t="s">
        <v>2649</v>
      </c>
      <c r="S85" t="e">
        <f>INDEX(PTM_full_output_formatted!A:A,MATCH(Table1[[#This Row],[Uniprot_Gene]],PTM_full_output_formatted!A:A,0))</f>
        <v>#N/A</v>
      </c>
      <c r="T85" t="s">
        <v>2950</v>
      </c>
      <c r="V85" t="s">
        <v>2648</v>
      </c>
      <c r="W85" t="s">
        <v>906</v>
      </c>
      <c r="X85" t="str">
        <f>IFERROR((SEARCH("not found",Table1[[#This Row],[KRSA]])),"0")</f>
        <v>0</v>
      </c>
      <c r="Y85" t="str">
        <f>IFERROR((SEARCH("not found",Table1[[#This Row],[UKA]])),"0")</f>
        <v>0</v>
      </c>
      <c r="Z85" t="str">
        <f>IFERROR((SEARCH("not found",Table1[[#This Row],[PTMSEA]])),"0")</f>
        <v>0</v>
      </c>
      <c r="AA85" t="str">
        <f>IFERROR((SEARCH("not found",Table1[[#This Row],[KEA3]])),"0")</f>
        <v>0</v>
      </c>
      <c r="AB85" s="2">
        <f>SUM(Table1[[#This Row],[KRSA match?]:[KEA3 match?]])</f>
        <v>0</v>
      </c>
    </row>
    <row r="86" spans="1:28" x14ac:dyDescent="0.25">
      <c r="A86">
        <v>223</v>
      </c>
      <c r="B86" t="s">
        <v>540</v>
      </c>
      <c r="C86" t="s">
        <v>16</v>
      </c>
      <c r="D86" t="s">
        <v>674</v>
      </c>
      <c r="E86" t="s">
        <v>19</v>
      </c>
      <c r="F86" t="s">
        <v>675</v>
      </c>
      <c r="G86" t="s">
        <v>674</v>
      </c>
      <c r="H86" t="s">
        <v>21</v>
      </c>
      <c r="I86" t="s">
        <v>676</v>
      </c>
      <c r="J86" s="14" t="s">
        <v>673</v>
      </c>
      <c r="K86" t="s">
        <v>2649</v>
      </c>
      <c r="L86" s="21" t="s">
        <v>2874</v>
      </c>
      <c r="M86" s="22" t="s">
        <v>2851</v>
      </c>
      <c r="N86" s="23">
        <v>0</v>
      </c>
      <c r="O86" t="s">
        <v>2649</v>
      </c>
      <c r="P86" t="s">
        <v>2746</v>
      </c>
      <c r="Q86" t="str">
        <f>INDEX(UKA!B:B,MATCH(Table1[[#This Row],[UKA]],UKA!B:B,0))</f>
        <v>ERK2</v>
      </c>
      <c r="R86" t="s">
        <v>2649</v>
      </c>
      <c r="S86" t="e">
        <f>INDEX(PTM_full_output_formatted!A:A,MATCH(Table1[[#This Row],[Uniprot_Gene]],PTM_full_output_formatted!A:A,0))</f>
        <v>#N/A</v>
      </c>
      <c r="T86" t="s">
        <v>2955</v>
      </c>
      <c r="V86" t="s">
        <v>2648</v>
      </c>
      <c r="W86" t="s">
        <v>673</v>
      </c>
      <c r="X86" t="str">
        <f>IFERROR((SEARCH("not found",Table1[[#This Row],[KRSA]])),"0")</f>
        <v>0</v>
      </c>
      <c r="Y86" t="str">
        <f>IFERROR((SEARCH("not found",Table1[[#This Row],[UKA]])),"0")</f>
        <v>0</v>
      </c>
      <c r="Z86" t="str">
        <f>IFERROR((SEARCH("not found",Table1[[#This Row],[PTMSEA]])),"0")</f>
        <v>0</v>
      </c>
      <c r="AA86" t="str">
        <f>IFERROR((SEARCH("not found",Table1[[#This Row],[KEA3]])),"0")</f>
        <v>0</v>
      </c>
      <c r="AB86" s="2">
        <f>SUM(Table1[[#This Row],[KRSA match?]:[KEA3 match?]])</f>
        <v>0</v>
      </c>
    </row>
    <row r="87" spans="1:28" x14ac:dyDescent="0.25">
      <c r="A87">
        <v>224</v>
      </c>
      <c r="B87" t="s">
        <v>540</v>
      </c>
      <c r="C87" t="s">
        <v>16</v>
      </c>
      <c r="D87" t="s">
        <v>678</v>
      </c>
      <c r="E87" t="s">
        <v>19</v>
      </c>
      <c r="F87" t="s">
        <v>679</v>
      </c>
      <c r="G87" t="s">
        <v>678</v>
      </c>
      <c r="H87" t="s">
        <v>21</v>
      </c>
      <c r="I87" t="s">
        <v>680</v>
      </c>
      <c r="J87" s="14" t="s">
        <v>677</v>
      </c>
      <c r="K87" t="s">
        <v>2649</v>
      </c>
      <c r="L87" s="21" t="s">
        <v>2875</v>
      </c>
      <c r="M87" s="22" t="s">
        <v>2851</v>
      </c>
      <c r="N87" s="23">
        <v>0</v>
      </c>
      <c r="O87" t="s">
        <v>2649</v>
      </c>
      <c r="P87" t="s">
        <v>2640</v>
      </c>
      <c r="Q87" t="str">
        <f>INDEX(UKA!B:B,MATCH(Table1[[#This Row],[UKA]],UKA!B:B,0))</f>
        <v>JNK3</v>
      </c>
      <c r="R87" t="s">
        <v>2649</v>
      </c>
      <c r="S87" t="e">
        <f>INDEX(PTM_full_output_formatted!A:A,MATCH(Table1[[#This Row],[Uniprot_Gene]],PTM_full_output_formatted!A:A,0))</f>
        <v>#N/A</v>
      </c>
      <c r="T87" t="s">
        <v>2944</v>
      </c>
      <c r="V87" t="s">
        <v>2648</v>
      </c>
      <c r="W87" t="s">
        <v>677</v>
      </c>
      <c r="X87" t="str">
        <f>IFERROR((SEARCH("not found",Table1[[#This Row],[KRSA]])),"0")</f>
        <v>0</v>
      </c>
      <c r="Y87" t="str">
        <f>IFERROR((SEARCH("not found",Table1[[#This Row],[UKA]])),"0")</f>
        <v>0</v>
      </c>
      <c r="Z87" t="str">
        <f>IFERROR((SEARCH("not found",Table1[[#This Row],[PTMSEA]])),"0")</f>
        <v>0</v>
      </c>
      <c r="AA87" t="str">
        <f>IFERROR((SEARCH("not found",Table1[[#This Row],[KEA3]])),"0")</f>
        <v>0</v>
      </c>
      <c r="AB87" s="2">
        <f>SUM(Table1[[#This Row],[KRSA match?]:[KEA3 match?]])</f>
        <v>0</v>
      </c>
    </row>
    <row r="88" spans="1:28" x14ac:dyDescent="0.25">
      <c r="A88">
        <v>229</v>
      </c>
      <c r="B88" t="s">
        <v>540</v>
      </c>
      <c r="C88" t="s">
        <v>16</v>
      </c>
      <c r="D88" t="s">
        <v>698</v>
      </c>
      <c r="E88" t="s">
        <v>19</v>
      </c>
      <c r="F88" t="s">
        <v>699</v>
      </c>
      <c r="G88" t="s">
        <v>698</v>
      </c>
      <c r="H88" t="s">
        <v>21</v>
      </c>
      <c r="I88" t="s">
        <v>700</v>
      </c>
      <c r="J88" s="14" t="s">
        <v>697</v>
      </c>
      <c r="K88" t="s">
        <v>2649</v>
      </c>
      <c r="L88" s="21" t="s">
        <v>2874</v>
      </c>
      <c r="M88" s="22" t="s">
        <v>2852</v>
      </c>
      <c r="N88" s="23">
        <v>0</v>
      </c>
      <c r="O88" t="s">
        <v>2649</v>
      </c>
      <c r="P88" t="s">
        <v>2636</v>
      </c>
      <c r="Q88" t="str">
        <f>INDEX(UKA!B:B,MATCH(Table1[[#This Row],[UKA]],UKA!B:B,0))</f>
        <v>ERK7</v>
      </c>
      <c r="R88" t="s">
        <v>2649</v>
      </c>
      <c r="S88" t="e">
        <f>INDEX(PTM_full_output_formatted!A:A,MATCH(Table1[[#This Row],[Uniprot_Gene]],PTM_full_output_formatted!A:A,0))</f>
        <v>#N/A</v>
      </c>
      <c r="T88" t="s">
        <v>2953</v>
      </c>
      <c r="V88" t="s">
        <v>2648</v>
      </c>
      <c r="W88" t="s">
        <v>697</v>
      </c>
      <c r="X88" t="str">
        <f>IFERROR((SEARCH("not found",Table1[[#This Row],[KRSA]])),"0")</f>
        <v>0</v>
      </c>
      <c r="Y88" t="str">
        <f>IFERROR((SEARCH("not found",Table1[[#This Row],[UKA]])),"0")</f>
        <v>0</v>
      </c>
      <c r="Z88" t="str">
        <f>IFERROR((SEARCH("not found",Table1[[#This Row],[PTMSEA]])),"0")</f>
        <v>0</v>
      </c>
      <c r="AA88" t="str">
        <f>IFERROR((SEARCH("not found",Table1[[#This Row],[KEA3]])),"0")</f>
        <v>0</v>
      </c>
      <c r="AB88" s="2">
        <f>SUM(Table1[[#This Row],[KRSA match?]:[KEA3 match?]])</f>
        <v>0</v>
      </c>
    </row>
    <row r="89" spans="1:28" x14ac:dyDescent="0.25">
      <c r="A89">
        <v>230</v>
      </c>
      <c r="B89" t="s">
        <v>540</v>
      </c>
      <c r="C89" t="s">
        <v>16</v>
      </c>
      <c r="D89" t="s">
        <v>701</v>
      </c>
      <c r="E89" t="s">
        <v>19</v>
      </c>
      <c r="F89" t="s">
        <v>702</v>
      </c>
      <c r="G89" t="s">
        <v>701</v>
      </c>
      <c r="H89" t="s">
        <v>21</v>
      </c>
      <c r="I89" t="s">
        <v>703</v>
      </c>
      <c r="J89" s="14" t="s">
        <v>312</v>
      </c>
      <c r="K89" t="s">
        <v>2649</v>
      </c>
      <c r="L89" s="21" t="s">
        <v>2874</v>
      </c>
      <c r="M89" s="22" t="s">
        <v>2851</v>
      </c>
      <c r="N89" s="23">
        <v>0</v>
      </c>
      <c r="O89" t="s">
        <v>2649</v>
      </c>
      <c r="P89" t="s">
        <v>2750</v>
      </c>
      <c r="Q89" t="str">
        <f>INDEX(UKA!B:B,MATCH(Table1[[#This Row],[UKA]],UKA!B:B,0))</f>
        <v>ERK1</v>
      </c>
      <c r="R89" t="s">
        <v>2649</v>
      </c>
      <c r="S89" t="e">
        <f>INDEX(PTM_full_output_formatted!A:A,MATCH(Table1[[#This Row],[Uniprot_Gene]],PTM_full_output_formatted!A:A,0))</f>
        <v>#N/A</v>
      </c>
      <c r="T89" t="s">
        <v>2956</v>
      </c>
      <c r="V89" t="s">
        <v>2648</v>
      </c>
      <c r="W89" t="s">
        <v>312</v>
      </c>
      <c r="X89" t="str">
        <f>IFERROR((SEARCH("not found",Table1[[#This Row],[KRSA]])),"0")</f>
        <v>0</v>
      </c>
      <c r="Y89" t="str">
        <f>IFERROR((SEARCH("not found",Table1[[#This Row],[UKA]])),"0")</f>
        <v>0</v>
      </c>
      <c r="Z89" t="str">
        <f>IFERROR((SEARCH("not found",Table1[[#This Row],[PTMSEA]])),"0")</f>
        <v>0</v>
      </c>
      <c r="AA89" t="str">
        <f>IFERROR((SEARCH("not found",Table1[[#This Row],[KEA3]])),"0")</f>
        <v>0</v>
      </c>
      <c r="AB89" s="2">
        <f>SUM(Table1[[#This Row],[KRSA match?]:[KEA3 match?]])</f>
        <v>0</v>
      </c>
    </row>
    <row r="90" spans="1:28" x14ac:dyDescent="0.25">
      <c r="A90">
        <v>233</v>
      </c>
      <c r="B90" t="s">
        <v>540</v>
      </c>
      <c r="C90" t="s">
        <v>16</v>
      </c>
      <c r="D90" t="s">
        <v>713</v>
      </c>
      <c r="E90" t="s">
        <v>19</v>
      </c>
      <c r="F90" t="s">
        <v>714</v>
      </c>
      <c r="G90" t="s">
        <v>713</v>
      </c>
      <c r="H90" t="s">
        <v>21</v>
      </c>
      <c r="I90" t="s">
        <v>715</v>
      </c>
      <c r="J90" s="14" t="s">
        <v>712</v>
      </c>
      <c r="K90" t="s">
        <v>2649</v>
      </c>
      <c r="L90" s="21" t="s">
        <v>2874</v>
      </c>
      <c r="M90" s="22" t="s">
        <v>2851</v>
      </c>
      <c r="N90" s="23">
        <v>0</v>
      </c>
      <c r="O90" t="s">
        <v>2649</v>
      </c>
      <c r="P90" t="s">
        <v>2752</v>
      </c>
      <c r="Q90" t="str">
        <f>INDEX(UKA!B:B,MATCH(Table1[[#This Row],[UKA]],UKA!B:B,0))</f>
        <v>ERK5</v>
      </c>
      <c r="R90" t="s">
        <v>2649</v>
      </c>
      <c r="S90" t="e">
        <f>INDEX(PTM_full_output_formatted!A:A,MATCH(Table1[[#This Row],[Uniprot_Gene]],PTM_full_output_formatted!A:A,0))</f>
        <v>#N/A</v>
      </c>
      <c r="T90" t="s">
        <v>2954</v>
      </c>
      <c r="V90" t="s">
        <v>2648</v>
      </c>
      <c r="W90" t="s">
        <v>712</v>
      </c>
      <c r="X90" t="str">
        <f>IFERROR((SEARCH("not found",Table1[[#This Row],[KRSA]])),"0")</f>
        <v>0</v>
      </c>
      <c r="Y90" t="str">
        <f>IFERROR((SEARCH("not found",Table1[[#This Row],[UKA]])),"0")</f>
        <v>0</v>
      </c>
      <c r="Z90" t="str">
        <f>IFERROR((SEARCH("not found",Table1[[#This Row],[PTMSEA]])),"0")</f>
        <v>0</v>
      </c>
      <c r="AA90" t="str">
        <f>IFERROR((SEARCH("not found",Table1[[#This Row],[KEA3]])),"0")</f>
        <v>0</v>
      </c>
      <c r="AB90" s="2">
        <f>SUM(Table1[[#This Row],[KRSA match?]:[KEA3 match?]])</f>
        <v>0</v>
      </c>
    </row>
    <row r="91" spans="1:28" x14ac:dyDescent="0.25">
      <c r="A91">
        <v>234</v>
      </c>
      <c r="B91" t="s">
        <v>540</v>
      </c>
      <c r="C91" t="s">
        <v>16</v>
      </c>
      <c r="D91" t="s">
        <v>717</v>
      </c>
      <c r="E91" t="s">
        <v>19</v>
      </c>
      <c r="F91" t="s">
        <v>718</v>
      </c>
      <c r="G91" t="s">
        <v>717</v>
      </c>
      <c r="H91" t="s">
        <v>21</v>
      </c>
      <c r="I91" t="s">
        <v>719</v>
      </c>
      <c r="J91" s="14" t="s">
        <v>716</v>
      </c>
      <c r="K91" t="s">
        <v>2649</v>
      </c>
      <c r="L91" s="21" t="s">
        <v>2875</v>
      </c>
      <c r="M91" s="22" t="s">
        <v>2851</v>
      </c>
      <c r="N91" s="23">
        <v>0</v>
      </c>
      <c r="O91" t="s">
        <v>2649</v>
      </c>
      <c r="P91" t="s">
        <v>2753</v>
      </c>
      <c r="Q91" t="str">
        <f>INDEX(UKA!B:B,MATCH(Table1[[#This Row],[UKA]],UKA!B:B,0))</f>
        <v>JNK1</v>
      </c>
      <c r="R91" t="s">
        <v>2649</v>
      </c>
      <c r="S91" t="e">
        <f>INDEX(PTM_full_output_formatted!A:A,MATCH(Table1[[#This Row],[Uniprot_Gene]],PTM_full_output_formatted!A:A,0))</f>
        <v>#N/A</v>
      </c>
      <c r="T91" t="s">
        <v>2946</v>
      </c>
      <c r="V91" t="s">
        <v>2648</v>
      </c>
      <c r="W91" t="s">
        <v>716</v>
      </c>
      <c r="X91" t="str">
        <f>IFERROR((SEARCH("not found",Table1[[#This Row],[KRSA]])),"0")</f>
        <v>0</v>
      </c>
      <c r="Y91" t="str">
        <f>IFERROR((SEARCH("not found",Table1[[#This Row],[UKA]])),"0")</f>
        <v>0</v>
      </c>
      <c r="Z91" t="str">
        <f>IFERROR((SEARCH("not found",Table1[[#This Row],[PTMSEA]])),"0")</f>
        <v>0</v>
      </c>
      <c r="AA91" t="str">
        <f>IFERROR((SEARCH("not found",Table1[[#This Row],[KEA3]])),"0")</f>
        <v>0</v>
      </c>
      <c r="AB91" s="2">
        <f>SUM(Table1[[#This Row],[KRSA match?]:[KEA3 match?]])</f>
        <v>0</v>
      </c>
    </row>
    <row r="92" spans="1:28" x14ac:dyDescent="0.25">
      <c r="A92">
        <v>235</v>
      </c>
      <c r="B92" t="s">
        <v>540</v>
      </c>
      <c r="C92" t="s">
        <v>16</v>
      </c>
      <c r="D92" t="s">
        <v>721</v>
      </c>
      <c r="E92" t="s">
        <v>19</v>
      </c>
      <c r="F92" t="s">
        <v>722</v>
      </c>
      <c r="G92" t="s">
        <v>721</v>
      </c>
      <c r="H92" t="s">
        <v>21</v>
      </c>
      <c r="I92" t="s">
        <v>723</v>
      </c>
      <c r="J92" s="14" t="s">
        <v>720</v>
      </c>
      <c r="K92" t="s">
        <v>2649</v>
      </c>
      <c r="L92" s="21" t="s">
        <v>2875</v>
      </c>
      <c r="M92" s="22" t="s">
        <v>2851</v>
      </c>
      <c r="N92" s="23">
        <v>0</v>
      </c>
      <c r="O92" t="s">
        <v>2649</v>
      </c>
      <c r="P92" t="s">
        <v>2754</v>
      </c>
      <c r="Q92" t="str">
        <f>INDEX(UKA!B:B,MATCH(Table1[[#This Row],[UKA]],UKA!B:B,0))</f>
        <v>JNK2</v>
      </c>
      <c r="R92" t="s">
        <v>2649</v>
      </c>
      <c r="S92" t="e">
        <f>INDEX(PTM_full_output_formatted!A:A,MATCH(Table1[[#This Row],[Uniprot_Gene]],PTM_full_output_formatted!A:A,0))</f>
        <v>#N/A</v>
      </c>
      <c r="T92" t="s">
        <v>2945</v>
      </c>
      <c r="V92" t="s">
        <v>2648</v>
      </c>
      <c r="W92" t="s">
        <v>720</v>
      </c>
      <c r="X92" t="str">
        <f>IFERROR((SEARCH("not found",Table1[[#This Row],[KRSA]])),"0")</f>
        <v>0</v>
      </c>
      <c r="Y92" t="str">
        <f>IFERROR((SEARCH("not found",Table1[[#This Row],[UKA]])),"0")</f>
        <v>0</v>
      </c>
      <c r="Z92" t="str">
        <f>IFERROR((SEARCH("not found",Table1[[#This Row],[PTMSEA]])),"0")</f>
        <v>0</v>
      </c>
      <c r="AA92" t="str">
        <f>IFERROR((SEARCH("not found",Table1[[#This Row],[KEA3]])),"0")</f>
        <v>0</v>
      </c>
      <c r="AB92" s="2">
        <f>SUM(Table1[[#This Row],[KRSA match?]:[KEA3 match?]])</f>
        <v>0</v>
      </c>
    </row>
    <row r="93" spans="1:28" x14ac:dyDescent="0.25">
      <c r="A93">
        <v>95</v>
      </c>
      <c r="B93" t="s">
        <v>221</v>
      </c>
      <c r="C93" t="s">
        <v>16</v>
      </c>
      <c r="D93" t="s">
        <v>308</v>
      </c>
      <c r="E93" t="s">
        <v>19</v>
      </c>
      <c r="F93" t="s">
        <v>309</v>
      </c>
      <c r="G93" t="s">
        <v>308</v>
      </c>
      <c r="H93" t="s">
        <v>21</v>
      </c>
      <c r="I93" t="s">
        <v>310</v>
      </c>
      <c r="J93" s="17" t="s">
        <v>307</v>
      </c>
      <c r="K93" t="s">
        <v>2649</v>
      </c>
      <c r="L93" s="21" t="s">
        <v>2772</v>
      </c>
      <c r="M93" s="22" t="s">
        <v>2851</v>
      </c>
      <c r="N93" s="23">
        <v>0</v>
      </c>
      <c r="O93" t="s">
        <v>2648</v>
      </c>
      <c r="P93" t="s">
        <v>307</v>
      </c>
      <c r="Q93" t="str">
        <f>INDEX(UKA!B:B,MATCH(Table1[[#This Row],[UKA]],UKA!B:B,0))</f>
        <v>MAPKAPK2</v>
      </c>
      <c r="R93" t="s">
        <v>2648</v>
      </c>
      <c r="S93" t="str">
        <f>INDEX(PTM_full_output_formatted!A:A,MATCH(Table1[[#This Row],[Uniprot_Gene]],PTM_full_output_formatted!A:A,0))</f>
        <v>MAPKAPK2</v>
      </c>
      <c r="T93" t="s">
        <v>307</v>
      </c>
      <c r="V93" t="s">
        <v>2648</v>
      </c>
      <c r="W93" t="s">
        <v>307</v>
      </c>
      <c r="X93" t="str">
        <f>IFERROR((SEARCH("not found",Table1[[#This Row],[KRSA]])),"0")</f>
        <v>0</v>
      </c>
      <c r="Y93" t="str">
        <f>IFERROR((SEARCH("not found",Table1[[#This Row],[UKA]])),"0")</f>
        <v>0</v>
      </c>
      <c r="Z93" t="str">
        <f>IFERROR((SEARCH("not found",Table1[[#This Row],[PTMSEA]])),"0")</f>
        <v>0</v>
      </c>
      <c r="AA93" t="str">
        <f>IFERROR((SEARCH("not found",Table1[[#This Row],[KEA3]])),"0")</f>
        <v>0</v>
      </c>
      <c r="AB93" s="2">
        <f>SUM(Table1[[#This Row],[KRSA match?]:[KEA3 match?]])</f>
        <v>0</v>
      </c>
    </row>
    <row r="94" spans="1:28" x14ac:dyDescent="0.25">
      <c r="A94">
        <v>97</v>
      </c>
      <c r="B94" t="s">
        <v>221</v>
      </c>
      <c r="C94" t="s">
        <v>16</v>
      </c>
      <c r="D94" t="s">
        <v>316</v>
      </c>
      <c r="E94" t="s">
        <v>19</v>
      </c>
      <c r="F94" t="s">
        <v>317</v>
      </c>
      <c r="G94" t="s">
        <v>316</v>
      </c>
      <c r="H94" t="s">
        <v>21</v>
      </c>
      <c r="I94" t="s">
        <v>318</v>
      </c>
      <c r="J94" s="17" t="s">
        <v>315</v>
      </c>
      <c r="K94" t="s">
        <v>2649</v>
      </c>
      <c r="L94" s="21" t="s">
        <v>2772</v>
      </c>
      <c r="M94" s="22" t="s">
        <v>2851</v>
      </c>
      <c r="N94" s="23">
        <v>0</v>
      </c>
      <c r="O94" t="s">
        <v>2648</v>
      </c>
      <c r="P94" t="s">
        <v>315</v>
      </c>
      <c r="Q94" t="str">
        <f>INDEX(UKA!B:B,MATCH(Table1[[#This Row],[UKA]],UKA!B:B,0))</f>
        <v>MAPKAPK5</v>
      </c>
      <c r="R94" t="s">
        <v>2648</v>
      </c>
      <c r="S94" t="str">
        <f>INDEX(PTM_full_output_formatted!A:A,MATCH(Table1[[#This Row],[Uniprot_Gene]],PTM_full_output_formatted!A:A,0))</f>
        <v>MAPKAPK5</v>
      </c>
      <c r="T94" t="s">
        <v>315</v>
      </c>
      <c r="V94" t="s">
        <v>2648</v>
      </c>
      <c r="W94" t="s">
        <v>315</v>
      </c>
      <c r="X94" t="str">
        <f>IFERROR((SEARCH("not found",Table1[[#This Row],[KRSA]])),"0")</f>
        <v>0</v>
      </c>
      <c r="Y94" t="str">
        <f>IFERROR((SEARCH("not found",Table1[[#This Row],[UKA]])),"0")</f>
        <v>0</v>
      </c>
      <c r="Z94" t="str">
        <f>IFERROR((SEARCH("not found",Table1[[#This Row],[PTMSEA]])),"0")</f>
        <v>0</v>
      </c>
      <c r="AA94" t="str">
        <f>IFERROR((SEARCH("not found",Table1[[#This Row],[KEA3]])),"0")</f>
        <v>0</v>
      </c>
      <c r="AB94" s="2">
        <f>SUM(Table1[[#This Row],[KRSA match?]:[KEA3 match?]])</f>
        <v>0</v>
      </c>
    </row>
    <row r="95" spans="1:28" x14ac:dyDescent="0.25">
      <c r="A95">
        <v>443</v>
      </c>
      <c r="B95" t="s">
        <v>1120</v>
      </c>
      <c r="C95" t="s">
        <v>1121</v>
      </c>
      <c r="D95" t="s">
        <v>1302</v>
      </c>
      <c r="E95" t="s">
        <v>19</v>
      </c>
      <c r="F95" t="s">
        <v>1303</v>
      </c>
      <c r="G95" t="s">
        <v>1302</v>
      </c>
      <c r="H95" t="s">
        <v>21</v>
      </c>
      <c r="I95" t="s">
        <v>1304</v>
      </c>
      <c r="J95" s="14" t="s">
        <v>1302</v>
      </c>
      <c r="K95" t="s">
        <v>2648</v>
      </c>
      <c r="L95" s="21" t="s">
        <v>1135</v>
      </c>
      <c r="O95" t="s">
        <v>2648</v>
      </c>
      <c r="P95" t="s">
        <v>1836</v>
      </c>
      <c r="Q95" t="str">
        <f>INDEX(UKA!B:B,MATCH(Table1[[#This Row],[UKA]],UKA!B:B,0))</f>
        <v>Mer</v>
      </c>
      <c r="R95" t="s">
        <v>2648</v>
      </c>
      <c r="S95" t="e">
        <f>INDEX(PTM_full_output_formatted!A:A,MATCH(Table1[[#This Row],[Uniprot_Gene]],PTM_full_output_formatted!A:A,0))</f>
        <v>#N/A</v>
      </c>
      <c r="T95" t="s">
        <v>1837</v>
      </c>
      <c r="U95" t="s">
        <v>2987</v>
      </c>
      <c r="V95" t="s">
        <v>2648</v>
      </c>
      <c r="W95" t="s">
        <v>1302</v>
      </c>
      <c r="X95" t="str">
        <f>IFERROR((SEARCH("not found",Table1[[#This Row],[KRSA]])),"0")</f>
        <v>0</v>
      </c>
      <c r="Y95" t="str">
        <f>IFERROR((SEARCH("not found",Table1[[#This Row],[UKA]])),"0")</f>
        <v>0</v>
      </c>
      <c r="Z95" t="str">
        <f>IFERROR((SEARCH("not found",Table1[[#This Row],[PTMSEA]])),"0")</f>
        <v>0</v>
      </c>
      <c r="AA95" t="str">
        <f>IFERROR((SEARCH("not found",Table1[[#This Row],[KEA3]])),"0")</f>
        <v>0</v>
      </c>
      <c r="AB95" s="2">
        <f>SUM(Table1[[#This Row],[KRSA match?]:[KEA3 match?]])</f>
        <v>0</v>
      </c>
    </row>
    <row r="96" spans="1:28" x14ac:dyDescent="0.25">
      <c r="A96">
        <v>444</v>
      </c>
      <c r="B96" t="s">
        <v>1120</v>
      </c>
      <c r="C96" t="s">
        <v>1121</v>
      </c>
      <c r="D96" t="s">
        <v>1305</v>
      </c>
      <c r="E96" t="s">
        <v>19</v>
      </c>
      <c r="F96" t="s">
        <v>1306</v>
      </c>
      <c r="G96" t="s">
        <v>1305</v>
      </c>
      <c r="H96" t="s">
        <v>21</v>
      </c>
      <c r="I96" t="s">
        <v>1307</v>
      </c>
      <c r="J96" s="14" t="s">
        <v>1305</v>
      </c>
      <c r="K96" t="s">
        <v>2648</v>
      </c>
      <c r="L96" s="21" t="s">
        <v>1305</v>
      </c>
      <c r="O96" t="s">
        <v>2648</v>
      </c>
      <c r="P96" t="s">
        <v>1838</v>
      </c>
      <c r="Q96" t="str">
        <f>INDEX(UKA!B:B,MATCH(Table1[[#This Row],[UKA]],UKA!B:B,0))</f>
        <v>Met</v>
      </c>
      <c r="R96" t="s">
        <v>2648</v>
      </c>
      <c r="S96" t="e">
        <f>INDEX(PTM_full_output_formatted!A:A,MATCH(Table1[[#This Row],[Uniprot_Gene]],PTM_full_output_formatted!A:A,0))</f>
        <v>#N/A</v>
      </c>
      <c r="T96" t="s">
        <v>1839</v>
      </c>
      <c r="U96" t="s">
        <v>2987</v>
      </c>
      <c r="V96" t="s">
        <v>2648</v>
      </c>
      <c r="W96" t="s">
        <v>1305</v>
      </c>
      <c r="X96" t="str">
        <f>IFERROR((SEARCH("not found",Table1[[#This Row],[KRSA]])),"0")</f>
        <v>0</v>
      </c>
      <c r="Y96" t="str">
        <f>IFERROR((SEARCH("not found",Table1[[#This Row],[UKA]])),"0")</f>
        <v>0</v>
      </c>
      <c r="Z96" t="str">
        <f>IFERROR((SEARCH("not found",Table1[[#This Row],[PTMSEA]])),"0")</f>
        <v>0</v>
      </c>
      <c r="AA96" t="str">
        <f>IFERROR((SEARCH("not found",Table1[[#This Row],[KEA3]])),"0")</f>
        <v>0</v>
      </c>
      <c r="AB96" s="2">
        <f>SUM(Table1[[#This Row],[KRSA match?]:[KEA3 match?]])</f>
        <v>0</v>
      </c>
    </row>
    <row r="97" spans="1:28" x14ac:dyDescent="0.25">
      <c r="A97">
        <v>252</v>
      </c>
      <c r="B97" t="s">
        <v>743</v>
      </c>
      <c r="C97" t="s">
        <v>16</v>
      </c>
      <c r="D97" t="s">
        <v>753</v>
      </c>
      <c r="E97" t="s">
        <v>19</v>
      </c>
      <c r="F97" t="s">
        <v>754</v>
      </c>
      <c r="G97" t="s">
        <v>753</v>
      </c>
      <c r="H97" t="s">
        <v>21</v>
      </c>
      <c r="I97" t="s">
        <v>755</v>
      </c>
      <c r="J97" s="17" t="s">
        <v>753</v>
      </c>
      <c r="K97" t="s">
        <v>2650</v>
      </c>
      <c r="L97" s="21" t="s">
        <v>743</v>
      </c>
      <c r="M97" t="s">
        <v>1859</v>
      </c>
      <c r="N97" s="23">
        <v>0</v>
      </c>
      <c r="O97" t="s">
        <v>2648</v>
      </c>
      <c r="P97" t="s">
        <v>2609</v>
      </c>
      <c r="Q97" t="str">
        <f>INDEX(UKA!B:B,MATCH(Table1[[#This Row],[UKA]],UKA!B:B,0))</f>
        <v>Nek2</v>
      </c>
      <c r="R97" t="s">
        <v>2648</v>
      </c>
      <c r="S97" t="str">
        <f>INDEX(PTM_full_output_formatted!A:A,MATCH(Table1[[#This Row],[Uniprot_Gene]],PTM_full_output_formatted!A:A,0))</f>
        <v>NEK2</v>
      </c>
      <c r="T97" t="s">
        <v>753</v>
      </c>
      <c r="V97" t="s">
        <v>2648</v>
      </c>
      <c r="W97" t="s">
        <v>753</v>
      </c>
      <c r="X97" t="str">
        <f>IFERROR((SEARCH("not found",Table1[[#This Row],[KRSA]])),"0")</f>
        <v>0</v>
      </c>
      <c r="Y97" t="str">
        <f>IFERROR((SEARCH("not found",Table1[[#This Row],[UKA]])),"0")</f>
        <v>0</v>
      </c>
      <c r="Z97" t="str">
        <f>IFERROR((SEARCH("not found",Table1[[#This Row],[PTMSEA]])),"0")</f>
        <v>0</v>
      </c>
      <c r="AA97" t="str">
        <f>IFERROR((SEARCH("not found",Table1[[#This Row],[KEA3]])),"0")</f>
        <v>0</v>
      </c>
      <c r="AB97" s="2">
        <f>SUM(Table1[[#This Row],[KRSA match?]:[KEA3 match?]])</f>
        <v>0</v>
      </c>
    </row>
    <row r="98" spans="1:28" x14ac:dyDescent="0.25">
      <c r="A98">
        <v>256</v>
      </c>
      <c r="B98" t="s">
        <v>743</v>
      </c>
      <c r="C98" t="s">
        <v>16</v>
      </c>
      <c r="D98" t="s">
        <v>765</v>
      </c>
      <c r="E98" t="s">
        <v>19</v>
      </c>
      <c r="F98" t="s">
        <v>766</v>
      </c>
      <c r="G98" t="s">
        <v>765</v>
      </c>
      <c r="H98" t="s">
        <v>21</v>
      </c>
      <c r="I98" t="s">
        <v>767</v>
      </c>
      <c r="J98" s="17" t="s">
        <v>765</v>
      </c>
      <c r="K98" t="s">
        <v>2650</v>
      </c>
      <c r="L98" s="21" t="s">
        <v>743</v>
      </c>
      <c r="M98" t="s">
        <v>1859</v>
      </c>
      <c r="N98" s="23">
        <v>0</v>
      </c>
      <c r="O98" t="s">
        <v>2648</v>
      </c>
      <c r="P98" t="s">
        <v>2612</v>
      </c>
      <c r="Q98" t="str">
        <f>INDEX(UKA!B:B,MATCH(Table1[[#This Row],[UKA]],UKA!B:B,0))</f>
        <v>Nek6</v>
      </c>
      <c r="R98" t="s">
        <v>2648</v>
      </c>
      <c r="S98" t="str">
        <f>INDEX(PTM_full_output_formatted!A:A,MATCH(Table1[[#This Row],[Uniprot_Gene]],PTM_full_output_formatted!A:A,0))</f>
        <v>NEK6</v>
      </c>
      <c r="T98" t="s">
        <v>765</v>
      </c>
      <c r="V98" t="s">
        <v>2648</v>
      </c>
      <c r="W98" t="s">
        <v>765</v>
      </c>
      <c r="X98" t="str">
        <f>IFERROR((SEARCH("not found",Table1[[#This Row],[KRSA]])),"0")</f>
        <v>0</v>
      </c>
      <c r="Y98" t="str">
        <f>IFERROR((SEARCH("not found",Table1[[#This Row],[UKA]])),"0")</f>
        <v>0</v>
      </c>
      <c r="Z98" t="str">
        <f>IFERROR((SEARCH("not found",Table1[[#This Row],[PTMSEA]])),"0")</f>
        <v>0</v>
      </c>
      <c r="AA98" t="str">
        <f>IFERROR((SEARCH("not found",Table1[[#This Row],[KEA3]])),"0")</f>
        <v>0</v>
      </c>
      <c r="AB98" s="2">
        <f>SUM(Table1[[#This Row],[KRSA match?]:[KEA3 match?]])</f>
        <v>0</v>
      </c>
    </row>
    <row r="99" spans="1:28" x14ac:dyDescent="0.25">
      <c r="A99">
        <v>259</v>
      </c>
      <c r="B99" t="s">
        <v>743</v>
      </c>
      <c r="C99" t="s">
        <v>16</v>
      </c>
      <c r="D99" t="s">
        <v>774</v>
      </c>
      <c r="E99" t="s">
        <v>19</v>
      </c>
      <c r="F99" t="s">
        <v>775</v>
      </c>
      <c r="G99" t="s">
        <v>774</v>
      </c>
      <c r="H99" t="s">
        <v>21</v>
      </c>
      <c r="I99" t="s">
        <v>776</v>
      </c>
      <c r="J99" s="17" t="s">
        <v>774</v>
      </c>
      <c r="K99" t="s">
        <v>2650</v>
      </c>
      <c r="L99" s="21" t="s">
        <v>743</v>
      </c>
      <c r="M99" t="s">
        <v>1859</v>
      </c>
      <c r="N99" s="23">
        <v>0</v>
      </c>
      <c r="O99" t="s">
        <v>2648</v>
      </c>
      <c r="P99" t="s">
        <v>2614</v>
      </c>
      <c r="Q99" t="str">
        <f>INDEX(UKA!B:B,MATCH(Table1[[#This Row],[UKA]],UKA!B:B,0))</f>
        <v>Nek9</v>
      </c>
      <c r="R99" t="s">
        <v>2648</v>
      </c>
      <c r="S99" t="str">
        <f>INDEX(PTM_full_output_formatted!A:A,MATCH(Table1[[#This Row],[Uniprot_Gene]],PTM_full_output_formatted!A:A,0))</f>
        <v>NEK9</v>
      </c>
      <c r="T99" t="s">
        <v>774</v>
      </c>
      <c r="V99" t="s">
        <v>2648</v>
      </c>
      <c r="W99" t="s">
        <v>774</v>
      </c>
      <c r="X99" t="str">
        <f>IFERROR((SEARCH("not found",Table1[[#This Row],[KRSA]])),"0")</f>
        <v>0</v>
      </c>
      <c r="Y99" t="str">
        <f>IFERROR((SEARCH("not found",Table1[[#This Row],[UKA]])),"0")</f>
        <v>0</v>
      </c>
      <c r="Z99" t="str">
        <f>IFERROR((SEARCH("not found",Table1[[#This Row],[PTMSEA]])),"0")</f>
        <v>0</v>
      </c>
      <c r="AA99" t="str">
        <f>IFERROR((SEARCH("not found",Table1[[#This Row],[KEA3]])),"0")</f>
        <v>0</v>
      </c>
      <c r="AB99" s="2">
        <f>SUM(Table1[[#This Row],[KRSA match?]:[KEA3 match?]])</f>
        <v>0</v>
      </c>
    </row>
    <row r="100" spans="1:28" x14ac:dyDescent="0.25">
      <c r="A100">
        <v>237</v>
      </c>
      <c r="B100" t="s">
        <v>540</v>
      </c>
      <c r="C100" t="s">
        <v>16</v>
      </c>
      <c r="D100" t="s">
        <v>727</v>
      </c>
      <c r="E100" t="s">
        <v>19</v>
      </c>
      <c r="F100" t="s">
        <v>728</v>
      </c>
      <c r="G100" t="s">
        <v>727</v>
      </c>
      <c r="H100" t="s">
        <v>21</v>
      </c>
      <c r="I100" t="s">
        <v>729</v>
      </c>
      <c r="J100" s="17" t="s">
        <v>727</v>
      </c>
      <c r="K100" t="s">
        <v>2650</v>
      </c>
      <c r="L100" s="21" t="s">
        <v>2776</v>
      </c>
      <c r="M100" t="s">
        <v>1859</v>
      </c>
      <c r="N100" s="23">
        <v>0</v>
      </c>
      <c r="O100" t="s">
        <v>2648</v>
      </c>
      <c r="P100" t="s">
        <v>727</v>
      </c>
      <c r="Q100" t="str">
        <f>INDEX(UKA!B:B,MATCH(Table1[[#This Row],[UKA]],UKA!B:B,0))</f>
        <v>NLK</v>
      </c>
      <c r="R100" t="s">
        <v>2648</v>
      </c>
      <c r="S100" t="str">
        <f>INDEX(PTM_full_output_formatted!A:A,MATCH(Table1[[#This Row],[Uniprot_Gene]],PTM_full_output_formatted!A:A,0))</f>
        <v>NLK</v>
      </c>
      <c r="T100" t="s">
        <v>727</v>
      </c>
      <c r="V100" t="s">
        <v>2648</v>
      </c>
      <c r="W100" t="s">
        <v>727</v>
      </c>
      <c r="X100" t="str">
        <f>IFERROR((SEARCH("not found",Table1[[#This Row],[KRSA]])),"0")</f>
        <v>0</v>
      </c>
      <c r="Y100" t="str">
        <f>IFERROR((SEARCH("not found",Table1[[#This Row],[UKA]])),"0")</f>
        <v>0</v>
      </c>
      <c r="Z100" t="str">
        <f>IFERROR((SEARCH("not found",Table1[[#This Row],[PTMSEA]])),"0")</f>
        <v>0</v>
      </c>
      <c r="AA100" t="str">
        <f>IFERROR((SEARCH("not found",Table1[[#This Row],[KEA3]])),"0")</f>
        <v>0</v>
      </c>
      <c r="AB100" s="2">
        <f>SUM(Table1[[#This Row],[KRSA match?]:[KEA3 match?]])</f>
        <v>0</v>
      </c>
    </row>
    <row r="101" spans="1:28" x14ac:dyDescent="0.25">
      <c r="A101">
        <v>447</v>
      </c>
      <c r="B101" t="s">
        <v>1120</v>
      </c>
      <c r="C101" t="s">
        <v>1121</v>
      </c>
      <c r="D101" t="s">
        <v>1315</v>
      </c>
      <c r="E101" t="s">
        <v>19</v>
      </c>
      <c r="F101" t="s">
        <v>1316</v>
      </c>
      <c r="G101" t="s">
        <v>1315</v>
      </c>
      <c r="H101" t="s">
        <v>21</v>
      </c>
      <c r="I101" t="s">
        <v>1317</v>
      </c>
      <c r="J101" s="14" t="s">
        <v>1315</v>
      </c>
      <c r="K101" t="s">
        <v>2648</v>
      </c>
      <c r="L101" s="21" t="s">
        <v>2768</v>
      </c>
      <c r="O101" t="s">
        <v>2648</v>
      </c>
      <c r="P101" t="s">
        <v>1841</v>
      </c>
      <c r="Q101" t="str">
        <f>INDEX(UKA!B:B,MATCH(Table1[[#This Row],[UKA]],UKA!B:B,0))</f>
        <v>TRKA</v>
      </c>
      <c r="R101" t="s">
        <v>2648</v>
      </c>
      <c r="S101" t="e">
        <f>INDEX(PTM_full_output_formatted!A:A,MATCH(Table1[[#This Row],[Uniprot_Gene]],PTM_full_output_formatted!A:A,0))</f>
        <v>#N/A</v>
      </c>
      <c r="T101" t="s">
        <v>1842</v>
      </c>
      <c r="U101" t="s">
        <v>2987</v>
      </c>
      <c r="V101" t="s">
        <v>2648</v>
      </c>
      <c r="W101" t="s">
        <v>1315</v>
      </c>
      <c r="X101" t="str">
        <f>IFERROR((SEARCH("not found",Table1[[#This Row],[KRSA]])),"0")</f>
        <v>0</v>
      </c>
      <c r="Y101" t="str">
        <f>IFERROR((SEARCH("not found",Table1[[#This Row],[UKA]])),"0")</f>
        <v>0</v>
      </c>
      <c r="Z101" t="str">
        <f>IFERROR((SEARCH("not found",Table1[[#This Row],[PTMSEA]])),"0")</f>
        <v>0</v>
      </c>
      <c r="AA101" t="str">
        <f>IFERROR((SEARCH("not found",Table1[[#This Row],[KEA3]])),"0")</f>
        <v>0</v>
      </c>
      <c r="AB101" s="2">
        <f>SUM(Table1[[#This Row],[KRSA match?]:[KEA3 match?]])</f>
        <v>0</v>
      </c>
    </row>
    <row r="102" spans="1:28" x14ac:dyDescent="0.25">
      <c r="A102">
        <v>448</v>
      </c>
      <c r="B102" t="s">
        <v>1120</v>
      </c>
      <c r="C102" t="s">
        <v>1121</v>
      </c>
      <c r="D102" t="s">
        <v>1318</v>
      </c>
      <c r="E102" t="s">
        <v>19</v>
      </c>
      <c r="F102" t="s">
        <v>1319</v>
      </c>
      <c r="G102" t="s">
        <v>1318</v>
      </c>
      <c r="H102" t="s">
        <v>21</v>
      </c>
      <c r="I102" t="s">
        <v>1320</v>
      </c>
      <c r="J102" s="14" t="s">
        <v>1318</v>
      </c>
      <c r="K102" t="s">
        <v>2648</v>
      </c>
      <c r="L102" s="21" t="s">
        <v>2768</v>
      </c>
      <c r="O102" t="s">
        <v>2648</v>
      </c>
      <c r="P102" t="s">
        <v>1843</v>
      </c>
      <c r="Q102" t="str">
        <f>INDEX(UKA!B:B,MATCH(Table1[[#This Row],[UKA]],UKA!B:B,0))</f>
        <v>TRKB</v>
      </c>
      <c r="R102" t="s">
        <v>2650</v>
      </c>
      <c r="S102" t="e">
        <f>INDEX(PTM_full_output_formatted!A:A,MATCH(Table1[[#This Row],[Uniprot_Gene]],PTM_full_output_formatted!A:A,0))</f>
        <v>#N/A</v>
      </c>
      <c r="T102" t="s">
        <v>2890</v>
      </c>
      <c r="V102" t="s">
        <v>2648</v>
      </c>
      <c r="W102" t="s">
        <v>1318</v>
      </c>
      <c r="X102" t="str">
        <f>IFERROR((SEARCH("not found",Table1[[#This Row],[KRSA]])),"0")</f>
        <v>0</v>
      </c>
      <c r="Y102" t="str">
        <f>IFERROR((SEARCH("not found",Table1[[#This Row],[UKA]])),"0")</f>
        <v>0</v>
      </c>
      <c r="Z102" t="str">
        <f>IFERROR((SEARCH("not found",Table1[[#This Row],[PTMSEA]])),"0")</f>
        <v>0</v>
      </c>
      <c r="AA102" t="str">
        <f>IFERROR((SEARCH("not found",Table1[[#This Row],[KEA3]])),"0")</f>
        <v>0</v>
      </c>
      <c r="AB102" s="2">
        <f>SUM(Table1[[#This Row],[KRSA match?]:[KEA3 match?]])</f>
        <v>0</v>
      </c>
    </row>
    <row r="103" spans="1:28" x14ac:dyDescent="0.25">
      <c r="A103">
        <v>316</v>
      </c>
      <c r="B103" t="s">
        <v>805</v>
      </c>
      <c r="C103" t="s">
        <v>16</v>
      </c>
      <c r="D103" t="s">
        <v>941</v>
      </c>
      <c r="E103" t="s">
        <v>19</v>
      </c>
      <c r="F103" t="s">
        <v>942</v>
      </c>
      <c r="G103" t="s">
        <v>941</v>
      </c>
      <c r="H103" t="s">
        <v>21</v>
      </c>
      <c r="I103" t="s">
        <v>943</v>
      </c>
      <c r="J103" s="17" t="s">
        <v>941</v>
      </c>
      <c r="K103" t="s">
        <v>2650</v>
      </c>
      <c r="L103" s="21" t="s">
        <v>2784</v>
      </c>
      <c r="M103" t="s">
        <v>1859</v>
      </c>
      <c r="N103" s="23">
        <v>0</v>
      </c>
      <c r="O103" t="s">
        <v>2648</v>
      </c>
      <c r="P103" t="s">
        <v>941</v>
      </c>
      <c r="Q103" t="str">
        <f>INDEX(UKA!B:B,MATCH(Table1[[#This Row],[UKA]],UKA!B:B,0))</f>
        <v>PAK1</v>
      </c>
      <c r="R103" t="s">
        <v>2648</v>
      </c>
      <c r="S103" t="str">
        <f>INDEX(PTM_full_output_formatted!A:A,MATCH(Table1[[#This Row],[Uniprot_Gene]],PTM_full_output_formatted!A:A,0))</f>
        <v>PAK1</v>
      </c>
      <c r="T103" t="s">
        <v>941</v>
      </c>
      <c r="V103" t="s">
        <v>2648</v>
      </c>
      <c r="W103" t="s">
        <v>941</v>
      </c>
      <c r="X103" t="str">
        <f>IFERROR((SEARCH("not found",Table1[[#This Row],[KRSA]])),"0")</f>
        <v>0</v>
      </c>
      <c r="Y103" t="str">
        <f>IFERROR((SEARCH("not found",Table1[[#This Row],[UKA]])),"0")</f>
        <v>0</v>
      </c>
      <c r="Z103" t="str">
        <f>IFERROR((SEARCH("not found",Table1[[#This Row],[PTMSEA]])),"0")</f>
        <v>0</v>
      </c>
      <c r="AA103" t="str">
        <f>IFERROR((SEARCH("not found",Table1[[#This Row],[KEA3]])),"0")</f>
        <v>0</v>
      </c>
      <c r="AB103" s="2">
        <f>SUM(Table1[[#This Row],[KRSA match?]:[KEA3 match?]])</f>
        <v>0</v>
      </c>
    </row>
    <row r="104" spans="1:28" x14ac:dyDescent="0.25">
      <c r="A104">
        <v>317</v>
      </c>
      <c r="B104" t="s">
        <v>805</v>
      </c>
      <c r="C104" t="s">
        <v>16</v>
      </c>
      <c r="D104" t="s">
        <v>944</v>
      </c>
      <c r="E104" t="s">
        <v>19</v>
      </c>
      <c r="F104" t="s">
        <v>945</v>
      </c>
      <c r="G104" t="s">
        <v>944</v>
      </c>
      <c r="H104" t="s">
        <v>21</v>
      </c>
      <c r="I104" t="s">
        <v>946</v>
      </c>
      <c r="J104" s="17" t="s">
        <v>944</v>
      </c>
      <c r="K104" t="s">
        <v>2650</v>
      </c>
      <c r="L104" s="21" t="s">
        <v>2784</v>
      </c>
      <c r="M104" t="s">
        <v>1859</v>
      </c>
      <c r="N104" s="23">
        <v>0</v>
      </c>
      <c r="O104" t="s">
        <v>2648</v>
      </c>
      <c r="P104" t="s">
        <v>944</v>
      </c>
      <c r="Q104" t="str">
        <f>INDEX(UKA!B:B,MATCH(Table1[[#This Row],[UKA]],UKA!B:B,0))</f>
        <v>PAK2</v>
      </c>
      <c r="R104" t="s">
        <v>2648</v>
      </c>
      <c r="S104" t="str">
        <f>INDEX(PTM_full_output_formatted!A:A,MATCH(Table1[[#This Row],[Uniprot_Gene]],PTM_full_output_formatted!A:A,0))</f>
        <v>PAK2</v>
      </c>
      <c r="T104" t="s">
        <v>944</v>
      </c>
      <c r="V104" t="s">
        <v>2648</v>
      </c>
      <c r="W104" t="s">
        <v>944</v>
      </c>
      <c r="X104" t="str">
        <f>IFERROR((SEARCH("not found",Table1[[#This Row],[KRSA]])),"0")</f>
        <v>0</v>
      </c>
      <c r="Y104" t="str">
        <f>IFERROR((SEARCH("not found",Table1[[#This Row],[UKA]])),"0")</f>
        <v>0</v>
      </c>
      <c r="Z104" t="str">
        <f>IFERROR((SEARCH("not found",Table1[[#This Row],[PTMSEA]])),"0")</f>
        <v>0</v>
      </c>
      <c r="AA104" t="str">
        <f>IFERROR((SEARCH("not found",Table1[[#This Row],[KEA3]])),"0")</f>
        <v>0</v>
      </c>
      <c r="AB104" s="2">
        <f>SUM(Table1[[#This Row],[KRSA match?]:[KEA3 match?]])</f>
        <v>0</v>
      </c>
    </row>
    <row r="105" spans="1:28" x14ac:dyDescent="0.25">
      <c r="A105">
        <v>319</v>
      </c>
      <c r="B105" t="s">
        <v>805</v>
      </c>
      <c r="C105" t="s">
        <v>16</v>
      </c>
      <c r="D105" t="s">
        <v>950</v>
      </c>
      <c r="E105" t="s">
        <v>19</v>
      </c>
      <c r="F105" t="s">
        <v>951</v>
      </c>
      <c r="G105" t="s">
        <v>950</v>
      </c>
      <c r="H105" t="s">
        <v>21</v>
      </c>
      <c r="I105" t="s">
        <v>952</v>
      </c>
      <c r="J105" s="17" t="s">
        <v>950</v>
      </c>
      <c r="K105" t="s">
        <v>2650</v>
      </c>
      <c r="L105" s="21" t="s">
        <v>2785</v>
      </c>
      <c r="M105" t="s">
        <v>1859</v>
      </c>
      <c r="N105" s="23">
        <v>0</v>
      </c>
      <c r="O105" t="s">
        <v>2648</v>
      </c>
      <c r="P105" t="s">
        <v>950</v>
      </c>
      <c r="Q105" t="str">
        <f>INDEX(UKA!B:B,MATCH(Table1[[#This Row],[UKA]],UKA!B:B,0))</f>
        <v>PAK4</v>
      </c>
      <c r="R105" t="s">
        <v>2648</v>
      </c>
      <c r="S105" t="str">
        <f>INDEX(PTM_full_output_formatted!A:A,MATCH(Table1[[#This Row],[Uniprot_Gene]],PTM_full_output_formatted!A:A,0))</f>
        <v>PAK4</v>
      </c>
      <c r="T105" t="s">
        <v>950</v>
      </c>
      <c r="V105" t="s">
        <v>2648</v>
      </c>
      <c r="W105" t="s">
        <v>950</v>
      </c>
      <c r="X105" t="str">
        <f>IFERROR((SEARCH("not found",Table1[[#This Row],[KRSA]])),"0")</f>
        <v>0</v>
      </c>
      <c r="Y105" t="str">
        <f>IFERROR((SEARCH("not found",Table1[[#This Row],[UKA]])),"0")</f>
        <v>0</v>
      </c>
      <c r="Z105" t="str">
        <f>IFERROR((SEARCH("not found",Table1[[#This Row],[PTMSEA]])),"0")</f>
        <v>0</v>
      </c>
      <c r="AA105" t="str">
        <f>IFERROR((SEARCH("not found",Table1[[#This Row],[KEA3]])),"0")</f>
        <v>0</v>
      </c>
      <c r="AB105" s="2">
        <f>SUM(Table1[[#This Row],[KRSA match?]:[KEA3 match?]])</f>
        <v>0</v>
      </c>
    </row>
    <row r="106" spans="1:28" x14ac:dyDescent="0.25">
      <c r="A106">
        <v>321</v>
      </c>
      <c r="B106" t="s">
        <v>805</v>
      </c>
      <c r="C106" t="s">
        <v>16</v>
      </c>
      <c r="D106" t="s">
        <v>956</v>
      </c>
      <c r="E106" t="s">
        <v>19</v>
      </c>
      <c r="F106" t="s">
        <v>957</v>
      </c>
      <c r="G106" t="s">
        <v>956</v>
      </c>
      <c r="H106" t="s">
        <v>21</v>
      </c>
      <c r="I106" t="s">
        <v>958</v>
      </c>
      <c r="J106" s="17" t="s">
        <v>956</v>
      </c>
      <c r="K106" t="s">
        <v>2650</v>
      </c>
      <c r="L106" s="21" t="s">
        <v>2785</v>
      </c>
      <c r="M106" t="s">
        <v>2771</v>
      </c>
      <c r="N106" s="23">
        <v>0</v>
      </c>
      <c r="O106" t="s">
        <v>2648</v>
      </c>
      <c r="P106" t="s">
        <v>956</v>
      </c>
      <c r="Q106" t="str">
        <f>INDEX(UKA!B:B,MATCH(Table1[[#This Row],[UKA]],UKA!B:B,0))</f>
        <v>PAK6</v>
      </c>
      <c r="R106" t="s">
        <v>2648</v>
      </c>
      <c r="S106" t="str">
        <f>INDEX(PTM_full_output_formatted!A:A,MATCH(Table1[[#This Row],[Uniprot_Gene]],PTM_full_output_formatted!A:A,0))</f>
        <v>PAK6</v>
      </c>
      <c r="T106" t="s">
        <v>956</v>
      </c>
      <c r="V106" t="s">
        <v>2648</v>
      </c>
      <c r="W106" t="s">
        <v>956</v>
      </c>
      <c r="X106" t="str">
        <f>IFERROR((SEARCH("not found",Table1[[#This Row],[KRSA]])),"0")</f>
        <v>0</v>
      </c>
      <c r="Y106" t="str">
        <f>IFERROR((SEARCH("not found",Table1[[#This Row],[UKA]])),"0")</f>
        <v>0</v>
      </c>
      <c r="Z106" t="str">
        <f>IFERROR((SEARCH("not found",Table1[[#This Row],[PTMSEA]])),"0")</f>
        <v>0</v>
      </c>
      <c r="AA106" t="str">
        <f>IFERROR((SEARCH("not found",Table1[[#This Row],[KEA3]])),"0")</f>
        <v>0</v>
      </c>
      <c r="AB106" s="2">
        <f>SUM(Table1[[#This Row],[KRSA match?]:[KEA3 match?]])</f>
        <v>0</v>
      </c>
    </row>
    <row r="107" spans="1:28" x14ac:dyDescent="0.25">
      <c r="A107">
        <v>450</v>
      </c>
      <c r="B107" t="s">
        <v>1120</v>
      </c>
      <c r="C107" t="s">
        <v>1121</v>
      </c>
      <c r="D107" t="s">
        <v>1325</v>
      </c>
      <c r="E107" t="s">
        <v>19</v>
      </c>
      <c r="F107" t="s">
        <v>1326</v>
      </c>
      <c r="G107" t="s">
        <v>1325</v>
      </c>
      <c r="H107" t="s">
        <v>21</v>
      </c>
      <c r="I107" t="s">
        <v>1327</v>
      </c>
      <c r="J107" s="14" t="s">
        <v>1324</v>
      </c>
      <c r="K107" t="s">
        <v>2648</v>
      </c>
      <c r="L107" s="21" t="s">
        <v>2766</v>
      </c>
      <c r="O107" t="s">
        <v>2648</v>
      </c>
      <c r="P107" t="s">
        <v>1845</v>
      </c>
      <c r="Q107" t="str">
        <f>INDEX(UKA!B:B,MATCH(Table1[[#This Row],[UKA]],UKA!B:B,0))</f>
        <v>PDGFR[alpha]</v>
      </c>
      <c r="R107" t="s">
        <v>2648</v>
      </c>
      <c r="S107" t="str">
        <f>INDEX(PTM_full_output_formatted!A:A,MATCH(Table1[[#This Row],[Uniprot_Gene]],PTM_full_output_formatted!A:A,0))</f>
        <v>PDGFRA</v>
      </c>
      <c r="T107" t="s">
        <v>1324</v>
      </c>
      <c r="U107" t="s">
        <v>2987</v>
      </c>
      <c r="V107" t="s">
        <v>2648</v>
      </c>
      <c r="W107" t="s">
        <v>1324</v>
      </c>
      <c r="X107" t="str">
        <f>IFERROR((SEARCH("not found",Table1[[#This Row],[KRSA]])),"0")</f>
        <v>0</v>
      </c>
      <c r="Y107" t="str">
        <f>IFERROR((SEARCH("not found",Table1[[#This Row],[UKA]])),"0")</f>
        <v>0</v>
      </c>
      <c r="Z107" t="str">
        <f>IFERROR((SEARCH("not found",Table1[[#This Row],[PTMSEA]])),"0")</f>
        <v>0</v>
      </c>
      <c r="AA107" t="str">
        <f>IFERROR((SEARCH("not found",Table1[[#This Row],[KEA3]])),"0")</f>
        <v>0</v>
      </c>
      <c r="AB107" s="2">
        <f>SUM(Table1[[#This Row],[KRSA match?]:[KEA3 match?]])</f>
        <v>0</v>
      </c>
    </row>
    <row r="108" spans="1:28" x14ac:dyDescent="0.25">
      <c r="A108">
        <v>451</v>
      </c>
      <c r="B108" t="s">
        <v>1120</v>
      </c>
      <c r="C108" t="s">
        <v>1121</v>
      </c>
      <c r="D108" t="s">
        <v>1329</v>
      </c>
      <c r="E108" t="s">
        <v>19</v>
      </c>
      <c r="F108" t="s">
        <v>1330</v>
      </c>
      <c r="G108" t="s">
        <v>1329</v>
      </c>
      <c r="H108" t="s">
        <v>21</v>
      </c>
      <c r="I108" t="s">
        <v>1331</v>
      </c>
      <c r="J108" s="14" t="s">
        <v>1328</v>
      </c>
      <c r="K108" t="s">
        <v>2648</v>
      </c>
      <c r="L108" s="21" t="s">
        <v>2766</v>
      </c>
      <c r="O108" t="s">
        <v>2648</v>
      </c>
      <c r="P108" t="s">
        <v>1846</v>
      </c>
      <c r="Q108" t="str">
        <f>INDEX(UKA!B:B,MATCH(Table1[[#This Row],[UKA]],UKA!B:B,0))</f>
        <v>PDGFR[beta]</v>
      </c>
      <c r="R108" t="s">
        <v>2648</v>
      </c>
      <c r="S108" t="str">
        <f>INDEX(PTM_full_output_formatted!A:A,MATCH(Table1[[#This Row],[Uniprot_Gene]],PTM_full_output_formatted!A:A,0))</f>
        <v>PDGFRB</v>
      </c>
      <c r="T108" t="s">
        <v>1328</v>
      </c>
      <c r="U108" t="s">
        <v>2987</v>
      </c>
      <c r="V108" t="s">
        <v>2648</v>
      </c>
      <c r="W108" t="s">
        <v>1328</v>
      </c>
      <c r="X108" t="str">
        <f>IFERROR((SEARCH("not found",Table1[[#This Row],[KRSA]])),"0")</f>
        <v>0</v>
      </c>
      <c r="Y108" t="str">
        <f>IFERROR((SEARCH("not found",Table1[[#This Row],[UKA]])),"0")</f>
        <v>0</v>
      </c>
      <c r="Z108" t="str">
        <f>IFERROR((SEARCH("not found",Table1[[#This Row],[PTMSEA]])),"0")</f>
        <v>0</v>
      </c>
      <c r="AA108" t="str">
        <f>IFERROR((SEARCH("not found",Table1[[#This Row],[KEA3]])),"0")</f>
        <v>0</v>
      </c>
      <c r="AB108" s="2">
        <f>SUM(Table1[[#This Row],[KRSA match?]:[KEA3 match?]])</f>
        <v>0</v>
      </c>
    </row>
    <row r="109" spans="1:28" x14ac:dyDescent="0.25">
      <c r="A109">
        <v>116</v>
      </c>
      <c r="B109" t="s">
        <v>221</v>
      </c>
      <c r="C109" t="s">
        <v>16</v>
      </c>
      <c r="D109" t="s">
        <v>374</v>
      </c>
      <c r="E109" t="s">
        <v>19</v>
      </c>
      <c r="F109" t="s">
        <v>375</v>
      </c>
      <c r="G109" t="s">
        <v>374</v>
      </c>
      <c r="H109" t="s">
        <v>21</v>
      </c>
      <c r="I109" t="s">
        <v>376</v>
      </c>
      <c r="J109" s="17" t="s">
        <v>374</v>
      </c>
      <c r="K109" t="s">
        <v>2650</v>
      </c>
      <c r="L109" s="21" t="s">
        <v>2792</v>
      </c>
      <c r="M109" t="s">
        <v>1859</v>
      </c>
      <c r="N109" s="23">
        <v>0</v>
      </c>
      <c r="O109" t="s">
        <v>2648</v>
      </c>
      <c r="P109" t="s">
        <v>2617</v>
      </c>
      <c r="Q109" t="str">
        <f>INDEX(UKA!B:B,MATCH(Table1[[#This Row],[UKA]],UKA!B:B,0))</f>
        <v>Pim1</v>
      </c>
      <c r="R109" t="s">
        <v>2650</v>
      </c>
      <c r="S109" t="e">
        <f>INDEX(PTM_full_output_formatted!A:A,MATCH(Table1[[#This Row],[Uniprot_Gene]],PTM_full_output_formatted!A:A,0))</f>
        <v>#N/A</v>
      </c>
      <c r="T109" t="s">
        <v>2913</v>
      </c>
      <c r="V109" t="s">
        <v>2648</v>
      </c>
      <c r="W109" t="s">
        <v>374</v>
      </c>
      <c r="X109" t="str">
        <f>IFERROR((SEARCH("not found",Table1[[#This Row],[KRSA]])),"0")</f>
        <v>0</v>
      </c>
      <c r="Y109" t="str">
        <f>IFERROR((SEARCH("not found",Table1[[#This Row],[UKA]])),"0")</f>
        <v>0</v>
      </c>
      <c r="Z109" t="str">
        <f>IFERROR((SEARCH("not found",Table1[[#This Row],[PTMSEA]])),"0")</f>
        <v>0</v>
      </c>
      <c r="AA109" t="str">
        <f>IFERROR((SEARCH("not found",Table1[[#This Row],[KEA3]])),"0")</f>
        <v>0</v>
      </c>
      <c r="AB109" s="2">
        <f>SUM(Table1[[#This Row],[KRSA match?]:[KEA3 match?]])</f>
        <v>0</v>
      </c>
    </row>
    <row r="110" spans="1:28" x14ac:dyDescent="0.25">
      <c r="A110">
        <v>518</v>
      </c>
      <c r="B110" t="s">
        <v>1413</v>
      </c>
      <c r="C110" t="s">
        <v>1413</v>
      </c>
      <c r="D110" t="s">
        <v>1531</v>
      </c>
      <c r="E110" t="s">
        <v>19</v>
      </c>
      <c r="F110" t="s">
        <v>1532</v>
      </c>
      <c r="G110" t="s">
        <v>1531</v>
      </c>
      <c r="H110" t="s">
        <v>21</v>
      </c>
      <c r="I110" t="s">
        <v>1533</v>
      </c>
      <c r="J110" s="17" t="s">
        <v>1531</v>
      </c>
      <c r="K110" t="s">
        <v>2650</v>
      </c>
      <c r="L110" s="21" t="s">
        <v>1786</v>
      </c>
      <c r="M110" t="s">
        <v>2771</v>
      </c>
      <c r="N110" s="23" t="s">
        <v>2793</v>
      </c>
      <c r="O110" t="s">
        <v>2648</v>
      </c>
      <c r="P110" t="s">
        <v>1531</v>
      </c>
      <c r="Q110" t="str">
        <f>INDEX(UKA!B:B,MATCH(Table1[[#This Row],[UKA]],UKA!B:B,0))</f>
        <v>PINK1</v>
      </c>
      <c r="R110" t="s">
        <v>2648</v>
      </c>
      <c r="S110" t="str">
        <f>INDEX(PTM_full_output_formatted!A:A,MATCH(Table1[[#This Row],[Uniprot_Gene]],PTM_full_output_formatted!A:A,0))</f>
        <v>PINK1</v>
      </c>
      <c r="T110" t="s">
        <v>1531</v>
      </c>
      <c r="V110" t="s">
        <v>2648</v>
      </c>
      <c r="W110" t="s">
        <v>1531</v>
      </c>
      <c r="X110" t="str">
        <f>IFERROR((SEARCH("not found",Table1[[#This Row],[KRSA]])),"0")</f>
        <v>0</v>
      </c>
      <c r="Y110" t="str">
        <f>IFERROR((SEARCH("not found",Table1[[#This Row],[UKA]])),"0")</f>
        <v>0</v>
      </c>
      <c r="Z110" t="str">
        <f>IFERROR((SEARCH("not found",Table1[[#This Row],[PTMSEA]])),"0")</f>
        <v>0</v>
      </c>
      <c r="AA110" t="str">
        <f>IFERROR((SEARCH("not found",Table1[[#This Row],[KEA3]])),"0")</f>
        <v>0</v>
      </c>
      <c r="AB110" s="2">
        <f>SUM(Table1[[#This Row],[KRSA match?]:[KEA3 match?]])</f>
        <v>0</v>
      </c>
    </row>
    <row r="111" spans="1:28" x14ac:dyDescent="0.25">
      <c r="A111">
        <v>29</v>
      </c>
      <c r="B111" t="s">
        <v>15</v>
      </c>
      <c r="C111" t="s">
        <v>16</v>
      </c>
      <c r="D111" t="s">
        <v>98</v>
      </c>
      <c r="E111" t="s">
        <v>19</v>
      </c>
      <c r="F111" t="s">
        <v>99</v>
      </c>
      <c r="G111" t="s">
        <v>98</v>
      </c>
      <c r="H111" t="s">
        <v>21</v>
      </c>
      <c r="I111" t="s">
        <v>100</v>
      </c>
      <c r="J111" s="14" t="s">
        <v>98</v>
      </c>
      <c r="K111" t="s">
        <v>2650</v>
      </c>
      <c r="L111" s="21" t="s">
        <v>2795</v>
      </c>
      <c r="M111" t="s">
        <v>1859</v>
      </c>
      <c r="N111" s="23">
        <v>0</v>
      </c>
      <c r="O111" t="s">
        <v>2650</v>
      </c>
      <c r="P111" t="s">
        <v>941</v>
      </c>
      <c r="Q111" t="str">
        <f>INDEX(UKA!B:B,MATCH(Table1[[#This Row],[UKA]],UKA!B:B,0))</f>
        <v>PAK1</v>
      </c>
      <c r="R111" t="s">
        <v>2648</v>
      </c>
      <c r="S111" t="str">
        <f>INDEX(PTM_full_output_formatted!A:A,MATCH(Table1[[#This Row],[Uniprot_Gene]],PTM_full_output_formatted!A:A,0))</f>
        <v>PKN1</v>
      </c>
      <c r="T111" t="s">
        <v>98</v>
      </c>
      <c r="V111" t="s">
        <v>2648</v>
      </c>
      <c r="W111" t="s">
        <v>98</v>
      </c>
      <c r="X111" t="str">
        <f>IFERROR((SEARCH("not found",Table1[[#This Row],[KRSA]])),"0")</f>
        <v>0</v>
      </c>
      <c r="Y111" t="str">
        <f>IFERROR((SEARCH("not found",Table1[[#This Row],[UKA]])),"0")</f>
        <v>0</v>
      </c>
      <c r="Z111" t="str">
        <f>IFERROR((SEARCH("not found",Table1[[#This Row],[PTMSEA]])),"0")</f>
        <v>0</v>
      </c>
      <c r="AA111" t="str">
        <f>IFERROR((SEARCH("not found",Table1[[#This Row],[KEA3]])),"0")</f>
        <v>0</v>
      </c>
      <c r="AB111" s="2">
        <f>SUM(Table1[[#This Row],[KRSA match?]:[KEA3 match?]])</f>
        <v>0</v>
      </c>
    </row>
    <row r="112" spans="1:28" x14ac:dyDescent="0.25">
      <c r="A112">
        <v>521</v>
      </c>
      <c r="B112" t="s">
        <v>1413</v>
      </c>
      <c r="C112" t="s">
        <v>1413</v>
      </c>
      <c r="D112" t="s">
        <v>1541</v>
      </c>
      <c r="E112" t="s">
        <v>19</v>
      </c>
      <c r="F112" t="s">
        <v>1542</v>
      </c>
      <c r="G112" t="s">
        <v>1541</v>
      </c>
      <c r="H112" t="s">
        <v>21</v>
      </c>
      <c r="I112" t="s">
        <v>1543</v>
      </c>
      <c r="J112" s="17" t="s">
        <v>1541</v>
      </c>
      <c r="K112" t="s">
        <v>2650</v>
      </c>
      <c r="L112" s="21" t="s">
        <v>2796</v>
      </c>
      <c r="M112" t="s">
        <v>1859</v>
      </c>
      <c r="N112" s="23">
        <v>0</v>
      </c>
      <c r="O112" t="s">
        <v>2648</v>
      </c>
      <c r="P112" t="s">
        <v>1541</v>
      </c>
      <c r="Q112" t="str">
        <f>INDEX(UKA!B:B,MATCH(Table1[[#This Row],[UKA]],UKA!B:B,0))</f>
        <v>PLK1</v>
      </c>
      <c r="R112" t="s">
        <v>2648</v>
      </c>
      <c r="S112" t="str">
        <f>INDEX(PTM_full_output_formatted!A:A,MATCH(Table1[[#This Row],[Uniprot_Gene]],PTM_full_output_formatted!A:A,0))</f>
        <v>PLK1</v>
      </c>
      <c r="T112" t="s">
        <v>1541</v>
      </c>
      <c r="V112" t="s">
        <v>2648</v>
      </c>
      <c r="W112" t="s">
        <v>1541</v>
      </c>
      <c r="X112" t="str">
        <f>IFERROR((SEARCH("not found",Table1[[#This Row],[KRSA]])),"0")</f>
        <v>0</v>
      </c>
      <c r="Y112" t="str">
        <f>IFERROR((SEARCH("not found",Table1[[#This Row],[UKA]])),"0")</f>
        <v>0</v>
      </c>
      <c r="Z112" t="str">
        <f>IFERROR((SEARCH("not found",Table1[[#This Row],[PTMSEA]])),"0")</f>
        <v>0</v>
      </c>
      <c r="AA112" t="str">
        <f>IFERROR((SEARCH("not found",Table1[[#This Row],[KEA3]])),"0")</f>
        <v>0</v>
      </c>
      <c r="AB112" s="2">
        <f>SUM(Table1[[#This Row],[KRSA match?]:[KEA3 match?]])</f>
        <v>0</v>
      </c>
    </row>
    <row r="113" spans="1:28" x14ac:dyDescent="0.25">
      <c r="A113">
        <v>523</v>
      </c>
      <c r="B113" t="s">
        <v>1413</v>
      </c>
      <c r="C113" t="s">
        <v>1413</v>
      </c>
      <c r="D113" t="s">
        <v>1547</v>
      </c>
      <c r="E113" t="s">
        <v>19</v>
      </c>
      <c r="F113" t="s">
        <v>1548</v>
      </c>
      <c r="G113" t="s">
        <v>1547</v>
      </c>
      <c r="H113" t="s">
        <v>21</v>
      </c>
      <c r="I113" t="s">
        <v>1549</v>
      </c>
      <c r="J113" s="17" t="s">
        <v>1547</v>
      </c>
      <c r="K113" t="s">
        <v>2650</v>
      </c>
      <c r="L113" s="21" t="s">
        <v>2796</v>
      </c>
      <c r="M113" t="s">
        <v>1859</v>
      </c>
      <c r="N113" s="23">
        <v>0</v>
      </c>
      <c r="O113" t="s">
        <v>2648</v>
      </c>
      <c r="P113" t="s">
        <v>1547</v>
      </c>
      <c r="Q113" t="str">
        <f>INDEX(UKA!B:B,MATCH(Table1[[#This Row],[UKA]],UKA!B:B,0))</f>
        <v>PLK3</v>
      </c>
      <c r="R113" t="s">
        <v>2648</v>
      </c>
      <c r="S113" t="str">
        <f>INDEX(PTM_full_output_formatted!A:A,MATCH(Table1[[#This Row],[Uniprot_Gene]],PTM_full_output_formatted!A:A,0))</f>
        <v>PLK3</v>
      </c>
      <c r="T113" t="s">
        <v>1547</v>
      </c>
      <c r="V113" t="s">
        <v>2648</v>
      </c>
      <c r="W113" t="s">
        <v>1547</v>
      </c>
      <c r="X113" t="str">
        <f>IFERROR((SEARCH("not found",Table1[[#This Row],[KRSA]])),"0")</f>
        <v>0</v>
      </c>
      <c r="Y113" t="str">
        <f>IFERROR((SEARCH("not found",Table1[[#This Row],[UKA]])),"0")</f>
        <v>0</v>
      </c>
      <c r="Z113" t="str">
        <f>IFERROR((SEARCH("not found",Table1[[#This Row],[PTMSEA]])),"0")</f>
        <v>0</v>
      </c>
      <c r="AA113" t="str">
        <f>IFERROR((SEARCH("not found",Table1[[#This Row],[KEA3]])),"0")</f>
        <v>0</v>
      </c>
      <c r="AB113" s="2">
        <f>SUM(Table1[[#This Row],[KRSA match?]:[KEA3 match?]])</f>
        <v>0</v>
      </c>
    </row>
    <row r="114" spans="1:28" x14ac:dyDescent="0.25">
      <c r="A114">
        <v>524</v>
      </c>
      <c r="B114" t="s">
        <v>1413</v>
      </c>
      <c r="C114" t="s">
        <v>1413</v>
      </c>
      <c r="D114" t="s">
        <v>1550</v>
      </c>
      <c r="E114" t="s">
        <v>19</v>
      </c>
      <c r="F114" t="s">
        <v>1551</v>
      </c>
      <c r="G114" t="s">
        <v>1550</v>
      </c>
      <c r="H114" t="s">
        <v>21</v>
      </c>
      <c r="I114" t="s">
        <v>1552</v>
      </c>
      <c r="J114" s="17" t="s">
        <v>1550</v>
      </c>
      <c r="K114" t="s">
        <v>2650</v>
      </c>
      <c r="L114" s="21" t="s">
        <v>2796</v>
      </c>
      <c r="M114" t="s">
        <v>1859</v>
      </c>
      <c r="N114" s="23">
        <v>0</v>
      </c>
      <c r="O114" t="s">
        <v>2648</v>
      </c>
      <c r="P114" t="s">
        <v>1550</v>
      </c>
      <c r="Q114" t="str">
        <f>INDEX(UKA!B:B,MATCH(Table1[[#This Row],[UKA]],UKA!B:B,0))</f>
        <v>PLK4</v>
      </c>
      <c r="R114" t="s">
        <v>2648</v>
      </c>
      <c r="S114" t="str">
        <f>INDEX(PTM_full_output_formatted!A:A,MATCH(Table1[[#This Row],[Uniprot_Gene]],PTM_full_output_formatted!A:A,0))</f>
        <v>PLK4</v>
      </c>
      <c r="T114" t="s">
        <v>1550</v>
      </c>
      <c r="V114" t="s">
        <v>2648</v>
      </c>
      <c r="W114" t="s">
        <v>1550</v>
      </c>
      <c r="X114" t="str">
        <f>IFERROR((SEARCH("not found",Table1[[#This Row],[KRSA]])),"0")</f>
        <v>0</v>
      </c>
      <c r="Y114" t="str">
        <f>IFERROR((SEARCH("not found",Table1[[#This Row],[UKA]])),"0")</f>
        <v>0</v>
      </c>
      <c r="Z114" t="str">
        <f>IFERROR((SEARCH("not found",Table1[[#This Row],[PTMSEA]])),"0")</f>
        <v>0</v>
      </c>
      <c r="AA114" t="str">
        <f>IFERROR((SEARCH("not found",Table1[[#This Row],[KEA3]])),"0")</f>
        <v>0</v>
      </c>
      <c r="AB114" s="2">
        <f>SUM(Table1[[#This Row],[KRSA match?]:[KEA3 match?]])</f>
        <v>0</v>
      </c>
    </row>
    <row r="115" spans="1:28" x14ac:dyDescent="0.25">
      <c r="A115">
        <v>35</v>
      </c>
      <c r="B115" t="s">
        <v>15</v>
      </c>
      <c r="C115" t="s">
        <v>16</v>
      </c>
      <c r="D115" t="s">
        <v>119</v>
      </c>
      <c r="E115" t="s">
        <v>19</v>
      </c>
      <c r="F115" t="s">
        <v>120</v>
      </c>
      <c r="G115" t="s">
        <v>119</v>
      </c>
      <c r="H115" t="s">
        <v>21</v>
      </c>
      <c r="I115" t="s">
        <v>121</v>
      </c>
      <c r="J115" s="14" t="s">
        <v>118</v>
      </c>
      <c r="K115" t="s">
        <v>2650</v>
      </c>
      <c r="L115" s="21" t="s">
        <v>2799</v>
      </c>
      <c r="M115" t="s">
        <v>1859</v>
      </c>
      <c r="N115" s="23">
        <v>0</v>
      </c>
      <c r="O115" t="s">
        <v>2650</v>
      </c>
      <c r="P115" t="s">
        <v>2661</v>
      </c>
      <c r="Q115" t="str">
        <f>INDEX(UKA!B:B,MATCH(Table1[[#This Row],[UKA]],UKA!B:B,0))</f>
        <v>PKC[alpha]</v>
      </c>
      <c r="R115" t="s">
        <v>2650</v>
      </c>
      <c r="S115" t="e">
        <f>INDEX(PTM_full_output_formatted!A:A,MATCH(Table1[[#This Row],[Uniprot_Gene]],PTM_full_output_formatted!A:A,0))</f>
        <v>#N/A</v>
      </c>
      <c r="T115" t="s">
        <v>2911</v>
      </c>
      <c r="V115" t="s">
        <v>2648</v>
      </c>
      <c r="W115" t="s">
        <v>118</v>
      </c>
      <c r="X115" t="str">
        <f>IFERROR((SEARCH("not found",Table1[[#This Row],[KRSA]])),"0")</f>
        <v>0</v>
      </c>
      <c r="Y115" t="str">
        <f>IFERROR((SEARCH("not found",Table1[[#This Row],[UKA]])),"0")</f>
        <v>0</v>
      </c>
      <c r="Z115" t="str">
        <f>IFERROR((SEARCH("not found",Table1[[#This Row],[PTMSEA]])),"0")</f>
        <v>0</v>
      </c>
      <c r="AA115" t="str">
        <f>IFERROR((SEARCH("not found",Table1[[#This Row],[KEA3]])),"0")</f>
        <v>0</v>
      </c>
      <c r="AB115" s="2">
        <f>SUM(Table1[[#This Row],[KRSA match?]:[KEA3 match?]])</f>
        <v>0</v>
      </c>
    </row>
    <row r="116" spans="1:28" x14ac:dyDescent="0.25">
      <c r="A116">
        <v>36</v>
      </c>
      <c r="B116" t="s">
        <v>15</v>
      </c>
      <c r="C116" t="s">
        <v>16</v>
      </c>
      <c r="D116" t="s">
        <v>123</v>
      </c>
      <c r="E116" t="s">
        <v>19</v>
      </c>
      <c r="F116" t="s">
        <v>124</v>
      </c>
      <c r="G116" t="s">
        <v>123</v>
      </c>
      <c r="H116" t="s">
        <v>21</v>
      </c>
      <c r="I116" t="s">
        <v>125</v>
      </c>
      <c r="J116" s="14" t="s">
        <v>122</v>
      </c>
      <c r="K116" t="s">
        <v>2650</v>
      </c>
      <c r="L116" s="21" t="s">
        <v>2799</v>
      </c>
      <c r="M116" t="s">
        <v>1859</v>
      </c>
      <c r="N116" s="23">
        <v>0</v>
      </c>
      <c r="O116" t="s">
        <v>2650</v>
      </c>
      <c r="P116" t="s">
        <v>2662</v>
      </c>
      <c r="Q116" t="str">
        <f>INDEX(UKA!B:B,MATCH(Table1[[#This Row],[UKA]],UKA!B:B,0))</f>
        <v>PKC[beta]</v>
      </c>
      <c r="R116" t="s">
        <v>2650</v>
      </c>
      <c r="S116" t="e">
        <f>INDEX(PTM_full_output_formatted!A:A,MATCH(Table1[[#This Row],[Uniprot_Gene]],PTM_full_output_formatted!A:A,0))</f>
        <v>#N/A</v>
      </c>
      <c r="T116" t="s">
        <v>2910</v>
      </c>
      <c r="V116" t="s">
        <v>2648</v>
      </c>
      <c r="W116" t="s">
        <v>122</v>
      </c>
      <c r="X116" t="str">
        <f>IFERROR((SEARCH("not found",Table1[[#This Row],[KRSA]])),"0")</f>
        <v>0</v>
      </c>
      <c r="Y116" t="str">
        <f>IFERROR((SEARCH("not found",Table1[[#This Row],[UKA]])),"0")</f>
        <v>0</v>
      </c>
      <c r="Z116" t="str">
        <f>IFERROR((SEARCH("not found",Table1[[#This Row],[PTMSEA]])),"0")</f>
        <v>0</v>
      </c>
      <c r="AA116" t="str">
        <f>IFERROR((SEARCH("not found",Table1[[#This Row],[KEA3]])),"0")</f>
        <v>0</v>
      </c>
      <c r="AB116" s="2">
        <f>SUM(Table1[[#This Row],[KRSA match?]:[KEA3 match?]])</f>
        <v>0</v>
      </c>
    </row>
    <row r="117" spans="1:28" x14ac:dyDescent="0.25">
      <c r="A117">
        <v>37</v>
      </c>
      <c r="B117" t="s">
        <v>15</v>
      </c>
      <c r="C117" t="s">
        <v>16</v>
      </c>
      <c r="D117" t="s">
        <v>127</v>
      </c>
      <c r="E117" t="s">
        <v>19</v>
      </c>
      <c r="F117" t="s">
        <v>128</v>
      </c>
      <c r="G117" t="s">
        <v>127</v>
      </c>
      <c r="H117" t="s">
        <v>21</v>
      </c>
      <c r="I117" t="s">
        <v>129</v>
      </c>
      <c r="J117" s="14" t="s">
        <v>126</v>
      </c>
      <c r="K117" t="s">
        <v>2650</v>
      </c>
      <c r="L117" s="21" t="s">
        <v>2800</v>
      </c>
      <c r="M117" t="s">
        <v>1859</v>
      </c>
      <c r="N117" s="23">
        <v>0</v>
      </c>
      <c r="O117" t="s">
        <v>2650</v>
      </c>
      <c r="P117" t="s">
        <v>2663</v>
      </c>
      <c r="Q117" t="str">
        <f>INDEX(UKA!B:B,MATCH(Table1[[#This Row],[UKA]],UKA!B:B,0))</f>
        <v>PKC[delta]</v>
      </c>
      <c r="R117" t="s">
        <v>2650</v>
      </c>
      <c r="S117" t="e">
        <f>INDEX(PTM_full_output_formatted!A:A,MATCH(Table1[[#This Row],[Uniprot_Gene]],PTM_full_output_formatted!A:A,0))</f>
        <v>#N/A</v>
      </c>
      <c r="T117" t="s">
        <v>2908</v>
      </c>
      <c r="V117" t="s">
        <v>2648</v>
      </c>
      <c r="W117" t="s">
        <v>126</v>
      </c>
      <c r="X117" t="str">
        <f>IFERROR((SEARCH("not found",Table1[[#This Row],[KRSA]])),"0")</f>
        <v>0</v>
      </c>
      <c r="Y117" t="str">
        <f>IFERROR((SEARCH("not found",Table1[[#This Row],[UKA]])),"0")</f>
        <v>0</v>
      </c>
      <c r="Z117" t="str">
        <f>IFERROR((SEARCH("not found",Table1[[#This Row],[PTMSEA]])),"0")</f>
        <v>0</v>
      </c>
      <c r="AA117" t="str">
        <f>IFERROR((SEARCH("not found",Table1[[#This Row],[KEA3]])),"0")</f>
        <v>0</v>
      </c>
      <c r="AB117" s="2">
        <f>SUM(Table1[[#This Row],[KRSA match?]:[KEA3 match?]])</f>
        <v>0</v>
      </c>
    </row>
    <row r="118" spans="1:28" x14ac:dyDescent="0.25">
      <c r="A118">
        <v>38</v>
      </c>
      <c r="B118" t="s">
        <v>15</v>
      </c>
      <c r="C118" t="s">
        <v>16</v>
      </c>
      <c r="D118" t="s">
        <v>131</v>
      </c>
      <c r="E118" t="s">
        <v>19</v>
      </c>
      <c r="F118" t="s">
        <v>132</v>
      </c>
      <c r="G118" t="s">
        <v>131</v>
      </c>
      <c r="H118" t="s">
        <v>21</v>
      </c>
      <c r="I118" t="s">
        <v>133</v>
      </c>
      <c r="J118" s="14" t="s">
        <v>130</v>
      </c>
      <c r="K118" t="s">
        <v>2650</v>
      </c>
      <c r="L118" s="21" t="s">
        <v>2801</v>
      </c>
      <c r="M118" t="s">
        <v>1859</v>
      </c>
      <c r="N118" s="23">
        <v>0</v>
      </c>
      <c r="O118" t="s">
        <v>2650</v>
      </c>
      <c r="P118" t="s">
        <v>2664</v>
      </c>
      <c r="Q118" t="str">
        <f>INDEX(UKA!B:B,MATCH(Table1[[#This Row],[UKA]],UKA!B:B,0))</f>
        <v>PKC[epsilon]</v>
      </c>
      <c r="R118" t="s">
        <v>2650</v>
      </c>
      <c r="S118" t="e">
        <f>INDEX(PTM_full_output_formatted!A:A,MATCH(Table1[[#This Row],[Uniprot_Gene]],PTM_full_output_formatted!A:A,0))</f>
        <v>#N/A</v>
      </c>
      <c r="T118" t="s">
        <v>2907</v>
      </c>
      <c r="V118" t="s">
        <v>2648</v>
      </c>
      <c r="W118" t="s">
        <v>130</v>
      </c>
      <c r="X118" t="str">
        <f>IFERROR((SEARCH("not found",Table1[[#This Row],[KRSA]])),"0")</f>
        <v>0</v>
      </c>
      <c r="Y118" t="str">
        <f>IFERROR((SEARCH("not found",Table1[[#This Row],[UKA]])),"0")</f>
        <v>0</v>
      </c>
      <c r="Z118" t="str">
        <f>IFERROR((SEARCH("not found",Table1[[#This Row],[PTMSEA]])),"0")</f>
        <v>0</v>
      </c>
      <c r="AA118" t="str">
        <f>IFERROR((SEARCH("not found",Table1[[#This Row],[KEA3]])),"0")</f>
        <v>0</v>
      </c>
      <c r="AB118" s="2">
        <f>SUM(Table1[[#This Row],[KRSA match?]:[KEA3 match?]])</f>
        <v>0</v>
      </c>
    </row>
    <row r="119" spans="1:28" x14ac:dyDescent="0.25">
      <c r="A119">
        <v>39</v>
      </c>
      <c r="B119" t="s">
        <v>15</v>
      </c>
      <c r="C119" t="s">
        <v>16</v>
      </c>
      <c r="D119" t="s">
        <v>135</v>
      </c>
      <c r="E119" t="s">
        <v>19</v>
      </c>
      <c r="F119" t="s">
        <v>136</v>
      </c>
      <c r="G119" t="s">
        <v>135</v>
      </c>
      <c r="H119" t="s">
        <v>21</v>
      </c>
      <c r="I119" t="s">
        <v>137</v>
      </c>
      <c r="J119" s="14" t="s">
        <v>134</v>
      </c>
      <c r="K119" t="s">
        <v>2650</v>
      </c>
      <c r="L119" s="21" t="s">
        <v>2799</v>
      </c>
      <c r="M119" t="s">
        <v>1859</v>
      </c>
      <c r="N119" s="23">
        <v>0</v>
      </c>
      <c r="O119" t="s">
        <v>2650</v>
      </c>
      <c r="P119" t="s">
        <v>2665</v>
      </c>
      <c r="Q119" t="str">
        <f>INDEX(UKA!B:B,MATCH(Table1[[#This Row],[UKA]],UKA!B:B,0))</f>
        <v>PKC[gamma]</v>
      </c>
      <c r="R119" t="s">
        <v>2650</v>
      </c>
      <c r="S119" t="e">
        <f>INDEX(PTM_full_output_formatted!A:A,MATCH(Table1[[#This Row],[Uniprot_Gene]],PTM_full_output_formatted!A:A,0))</f>
        <v>#N/A</v>
      </c>
      <c r="T119" t="s">
        <v>2906</v>
      </c>
      <c r="V119" t="s">
        <v>2648</v>
      </c>
      <c r="W119" t="s">
        <v>134</v>
      </c>
      <c r="X119" t="str">
        <f>IFERROR((SEARCH("not found",Table1[[#This Row],[KRSA]])),"0")</f>
        <v>0</v>
      </c>
      <c r="Y119" t="str">
        <f>IFERROR((SEARCH("not found",Table1[[#This Row],[UKA]])),"0")</f>
        <v>0</v>
      </c>
      <c r="Z119" t="str">
        <f>IFERROR((SEARCH("not found",Table1[[#This Row],[PTMSEA]])),"0")</f>
        <v>0</v>
      </c>
      <c r="AA119" t="str">
        <f>IFERROR((SEARCH("not found",Table1[[#This Row],[KEA3]])),"0")</f>
        <v>0</v>
      </c>
      <c r="AB119" s="2">
        <f>SUM(Table1[[#This Row],[KRSA match?]:[KEA3 match?]])</f>
        <v>0</v>
      </c>
    </row>
    <row r="120" spans="1:28" x14ac:dyDescent="0.25">
      <c r="A120">
        <v>40</v>
      </c>
      <c r="B120" t="s">
        <v>15</v>
      </c>
      <c r="C120" t="s">
        <v>16</v>
      </c>
      <c r="D120" t="s">
        <v>139</v>
      </c>
      <c r="E120" t="s">
        <v>19</v>
      </c>
      <c r="F120" t="s">
        <v>140</v>
      </c>
      <c r="G120" t="s">
        <v>139</v>
      </c>
      <c r="H120" t="s">
        <v>21</v>
      </c>
      <c r="I120" t="s">
        <v>141</v>
      </c>
      <c r="J120" s="14" t="s">
        <v>138</v>
      </c>
      <c r="K120" t="s">
        <v>2650</v>
      </c>
      <c r="L120" s="21" t="s">
        <v>2801</v>
      </c>
      <c r="M120" t="s">
        <v>1859</v>
      </c>
      <c r="N120" s="23">
        <v>0</v>
      </c>
      <c r="O120" t="s">
        <v>2650</v>
      </c>
      <c r="P120" t="s">
        <v>2666</v>
      </c>
      <c r="Q120" t="str">
        <f>INDEX(UKA!B:B,MATCH(Table1[[#This Row],[UKA]],UKA!B:B,0))</f>
        <v>PKC[eta]</v>
      </c>
      <c r="R120" t="s">
        <v>2650</v>
      </c>
      <c r="S120" t="e">
        <f>INDEX(PTM_full_output_formatted!A:A,MATCH(Table1[[#This Row],[Uniprot_Gene]],PTM_full_output_formatted!A:A,0))</f>
        <v>#N/A</v>
      </c>
      <c r="T120" t="s">
        <v>2905</v>
      </c>
      <c r="V120" t="s">
        <v>2648</v>
      </c>
      <c r="W120" t="s">
        <v>138</v>
      </c>
      <c r="X120" t="str">
        <f>IFERROR((SEARCH("not found",Table1[[#This Row],[KRSA]])),"0")</f>
        <v>0</v>
      </c>
      <c r="Y120" t="str">
        <f>IFERROR((SEARCH("not found",Table1[[#This Row],[UKA]])),"0")</f>
        <v>0</v>
      </c>
      <c r="Z120" t="str">
        <f>IFERROR((SEARCH("not found",Table1[[#This Row],[PTMSEA]])),"0")</f>
        <v>0</v>
      </c>
      <c r="AA120" t="str">
        <f>IFERROR((SEARCH("not found",Table1[[#This Row],[KEA3]])),"0")</f>
        <v>0</v>
      </c>
      <c r="AB120" s="2">
        <f>SUM(Table1[[#This Row],[KRSA match?]:[KEA3 match?]])</f>
        <v>0</v>
      </c>
    </row>
    <row r="121" spans="1:28" x14ac:dyDescent="0.25">
      <c r="A121">
        <v>41</v>
      </c>
      <c r="B121" t="s">
        <v>15</v>
      </c>
      <c r="C121" t="s">
        <v>16</v>
      </c>
      <c r="D121" t="s">
        <v>143</v>
      </c>
      <c r="E121" t="s">
        <v>19</v>
      </c>
      <c r="F121" t="s">
        <v>144</v>
      </c>
      <c r="G121" t="s">
        <v>143</v>
      </c>
      <c r="H121" t="s">
        <v>21</v>
      </c>
      <c r="I121" t="s">
        <v>145</v>
      </c>
      <c r="J121" s="14" t="s">
        <v>142</v>
      </c>
      <c r="K121" t="s">
        <v>2650</v>
      </c>
      <c r="L121" s="21" t="s">
        <v>2802</v>
      </c>
      <c r="M121" t="s">
        <v>1859</v>
      </c>
      <c r="N121" s="23">
        <v>0</v>
      </c>
      <c r="O121" t="s">
        <v>2650</v>
      </c>
      <c r="P121" t="s">
        <v>2667</v>
      </c>
      <c r="Q121" t="str">
        <f>INDEX(UKA!B:B,MATCH(Table1[[#This Row],[UKA]],UKA!B:B,0))</f>
        <v>PKC[iota]</v>
      </c>
      <c r="R121" t="s">
        <v>2650</v>
      </c>
      <c r="S121" t="e">
        <f>INDEX(PTM_full_output_formatted!A:A,MATCH(Table1[[#This Row],[Uniprot_Gene]],PTM_full_output_formatted!A:A,0))</f>
        <v>#N/A</v>
      </c>
      <c r="T121" t="s">
        <v>2904</v>
      </c>
      <c r="V121" t="s">
        <v>2648</v>
      </c>
      <c r="W121" t="s">
        <v>142</v>
      </c>
      <c r="X121" t="str">
        <f>IFERROR((SEARCH("not found",Table1[[#This Row],[KRSA]])),"0")</f>
        <v>0</v>
      </c>
      <c r="Y121" t="str">
        <f>IFERROR((SEARCH("not found",Table1[[#This Row],[UKA]])),"0")</f>
        <v>0</v>
      </c>
      <c r="Z121" t="str">
        <f>IFERROR((SEARCH("not found",Table1[[#This Row],[PTMSEA]])),"0")</f>
        <v>0</v>
      </c>
      <c r="AA121" t="str">
        <f>IFERROR((SEARCH("not found",Table1[[#This Row],[KEA3]])),"0")</f>
        <v>0</v>
      </c>
      <c r="AB121" s="2">
        <f>SUM(Table1[[#This Row],[KRSA match?]:[KEA3 match?]])</f>
        <v>0</v>
      </c>
    </row>
    <row r="122" spans="1:28" x14ac:dyDescent="0.25">
      <c r="A122">
        <v>42</v>
      </c>
      <c r="B122" t="s">
        <v>15</v>
      </c>
      <c r="C122" t="s">
        <v>16</v>
      </c>
      <c r="D122" t="s">
        <v>147</v>
      </c>
      <c r="E122" t="s">
        <v>19</v>
      </c>
      <c r="F122" t="s">
        <v>148</v>
      </c>
      <c r="G122" t="s">
        <v>147</v>
      </c>
      <c r="H122" t="s">
        <v>21</v>
      </c>
      <c r="I122" t="s">
        <v>149</v>
      </c>
      <c r="J122" s="14" t="s">
        <v>146</v>
      </c>
      <c r="K122" t="s">
        <v>2650</v>
      </c>
      <c r="L122" s="21" t="s">
        <v>2800</v>
      </c>
      <c r="M122" t="s">
        <v>1859</v>
      </c>
      <c r="N122" s="23">
        <v>0</v>
      </c>
      <c r="O122" t="s">
        <v>2650</v>
      </c>
      <c r="P122" t="s">
        <v>2668</v>
      </c>
      <c r="Q122" t="str">
        <f>INDEX(UKA!B:B,MATCH(Table1[[#This Row],[UKA]],UKA!B:B,0))</f>
        <v>PKC[theta]</v>
      </c>
      <c r="R122" t="s">
        <v>2650</v>
      </c>
      <c r="S122" t="e">
        <f>INDEX(PTM_full_output_formatted!A:A,MATCH(Table1[[#This Row],[Uniprot_Gene]],PTM_full_output_formatted!A:A,0))</f>
        <v>#N/A</v>
      </c>
      <c r="T122" t="s">
        <v>2903</v>
      </c>
      <c r="V122" t="s">
        <v>2648</v>
      </c>
      <c r="W122" t="s">
        <v>146</v>
      </c>
      <c r="X122" t="str">
        <f>IFERROR((SEARCH("not found",Table1[[#This Row],[KRSA]])),"0")</f>
        <v>0</v>
      </c>
      <c r="Y122" t="str">
        <f>IFERROR((SEARCH("not found",Table1[[#This Row],[UKA]])),"0")</f>
        <v>0</v>
      </c>
      <c r="Z122" t="str">
        <f>IFERROR((SEARCH("not found",Table1[[#This Row],[PTMSEA]])),"0")</f>
        <v>0</v>
      </c>
      <c r="AA122" t="str">
        <f>IFERROR((SEARCH("not found",Table1[[#This Row],[KEA3]])),"0")</f>
        <v>0</v>
      </c>
      <c r="AB122" s="2">
        <f>SUM(Table1[[#This Row],[KRSA match?]:[KEA3 match?]])</f>
        <v>0</v>
      </c>
    </row>
    <row r="123" spans="1:28" x14ac:dyDescent="0.25">
      <c r="A123">
        <v>43</v>
      </c>
      <c r="B123" t="s">
        <v>15</v>
      </c>
      <c r="C123" t="s">
        <v>16</v>
      </c>
      <c r="D123" t="s">
        <v>151</v>
      </c>
      <c r="E123" t="s">
        <v>19</v>
      </c>
      <c r="F123" t="s">
        <v>152</v>
      </c>
      <c r="G123" t="s">
        <v>151</v>
      </c>
      <c r="H123" t="s">
        <v>21</v>
      </c>
      <c r="I123" t="s">
        <v>153</v>
      </c>
      <c r="J123" s="14" t="s">
        <v>150</v>
      </c>
      <c r="K123" t="s">
        <v>2650</v>
      </c>
      <c r="L123" s="21" t="s">
        <v>2802</v>
      </c>
      <c r="M123" t="s">
        <v>1859</v>
      </c>
      <c r="N123" s="23">
        <v>0</v>
      </c>
      <c r="O123" t="s">
        <v>2650</v>
      </c>
      <c r="P123" t="s">
        <v>2669</v>
      </c>
      <c r="Q123" t="str">
        <f>INDEX(UKA!B:B,MATCH(Table1[[#This Row],[UKA]],UKA!B:B,0))</f>
        <v>PKC[zeta]</v>
      </c>
      <c r="R123" t="s">
        <v>2650</v>
      </c>
      <c r="S123" t="e">
        <f>INDEX(PTM_full_output_formatted!A:A,MATCH(Table1[[#This Row],[Uniprot_Gene]],PTM_full_output_formatted!A:A,0))</f>
        <v>#N/A</v>
      </c>
      <c r="T123" t="s">
        <v>2902</v>
      </c>
      <c r="V123" t="s">
        <v>2648</v>
      </c>
      <c r="W123" t="s">
        <v>150</v>
      </c>
      <c r="X123" t="str">
        <f>IFERROR((SEARCH("not found",Table1[[#This Row],[KRSA]])),"0")</f>
        <v>0</v>
      </c>
      <c r="Y123" t="str">
        <f>IFERROR((SEARCH("not found",Table1[[#This Row],[UKA]])),"0")</f>
        <v>0</v>
      </c>
      <c r="Z123" t="str">
        <f>IFERROR((SEARCH("not found",Table1[[#This Row],[PTMSEA]])),"0")</f>
        <v>0</v>
      </c>
      <c r="AA123" t="str">
        <f>IFERROR((SEARCH("not found",Table1[[#This Row],[KEA3]])),"0")</f>
        <v>0</v>
      </c>
      <c r="AB123" s="2">
        <f>SUM(Table1[[#This Row],[KRSA match?]:[KEA3 match?]])</f>
        <v>0</v>
      </c>
    </row>
    <row r="124" spans="1:28" x14ac:dyDescent="0.25">
      <c r="A124">
        <v>122</v>
      </c>
      <c r="B124" t="s">
        <v>221</v>
      </c>
      <c r="C124" t="s">
        <v>16</v>
      </c>
      <c r="D124" t="s">
        <v>396</v>
      </c>
      <c r="E124" t="s">
        <v>19</v>
      </c>
      <c r="F124" t="s">
        <v>397</v>
      </c>
      <c r="G124" t="s">
        <v>396</v>
      </c>
      <c r="H124" t="s">
        <v>21</v>
      </c>
      <c r="I124" t="s">
        <v>398</v>
      </c>
      <c r="J124" s="14" t="s">
        <v>395</v>
      </c>
      <c r="K124" t="s">
        <v>2650</v>
      </c>
      <c r="L124" s="21" t="s">
        <v>2803</v>
      </c>
      <c r="M124" t="s">
        <v>1859</v>
      </c>
      <c r="N124" s="23">
        <v>0</v>
      </c>
      <c r="O124" t="s">
        <v>2650</v>
      </c>
      <c r="P124" t="s">
        <v>2670</v>
      </c>
      <c r="Q124" t="str">
        <f>INDEX(UKA!B:B,MATCH(Table1[[#This Row],[UKA]],UKA!B:B,0))</f>
        <v>PKD1</v>
      </c>
      <c r="R124" t="s">
        <v>2648</v>
      </c>
      <c r="S124" t="str">
        <f>INDEX(PTM_full_output_formatted!A:A,MATCH(Table1[[#This Row],[Uniprot_Gene]],PTM_full_output_formatted!A:A,0))</f>
        <v>PRKD1</v>
      </c>
      <c r="T124" t="s">
        <v>395</v>
      </c>
      <c r="V124" t="s">
        <v>2648</v>
      </c>
      <c r="W124" t="s">
        <v>395</v>
      </c>
      <c r="X124" t="str">
        <f>IFERROR((SEARCH("not found",Table1[[#This Row],[KRSA]])),"0")</f>
        <v>0</v>
      </c>
      <c r="Y124" t="str">
        <f>IFERROR((SEARCH("not found",Table1[[#This Row],[UKA]])),"0")</f>
        <v>0</v>
      </c>
      <c r="Z124" t="str">
        <f>IFERROR((SEARCH("not found",Table1[[#This Row],[PTMSEA]])),"0")</f>
        <v>0</v>
      </c>
      <c r="AA124" t="str">
        <f>IFERROR((SEARCH("not found",Table1[[#This Row],[KEA3]])),"0")</f>
        <v>0</v>
      </c>
      <c r="AB124" s="2">
        <f>SUM(Table1[[#This Row],[KRSA match?]:[KEA3 match?]])</f>
        <v>0</v>
      </c>
    </row>
    <row r="125" spans="1:28" x14ac:dyDescent="0.25">
      <c r="A125">
        <v>123</v>
      </c>
      <c r="B125" t="s">
        <v>221</v>
      </c>
      <c r="C125" t="s">
        <v>16</v>
      </c>
      <c r="D125" t="s">
        <v>400</v>
      </c>
      <c r="E125" t="s">
        <v>19</v>
      </c>
      <c r="F125" t="s">
        <v>401</v>
      </c>
      <c r="G125" t="s">
        <v>400</v>
      </c>
      <c r="H125" t="s">
        <v>21</v>
      </c>
      <c r="I125" t="s">
        <v>402</v>
      </c>
      <c r="J125" s="14" t="s">
        <v>399</v>
      </c>
      <c r="K125" t="s">
        <v>2650</v>
      </c>
      <c r="L125" s="21" t="s">
        <v>2803</v>
      </c>
      <c r="M125" t="s">
        <v>1859</v>
      </c>
      <c r="N125" s="23">
        <v>0</v>
      </c>
      <c r="O125" t="s">
        <v>2650</v>
      </c>
      <c r="P125" t="s">
        <v>2671</v>
      </c>
      <c r="Q125" t="str">
        <f>INDEX(UKA!B:B,MATCH(Table1[[#This Row],[UKA]],UKA!B:B,0))</f>
        <v>PKD2</v>
      </c>
      <c r="R125" t="s">
        <v>2648</v>
      </c>
      <c r="S125" t="str">
        <f>INDEX(PTM_full_output_formatted!A:A,MATCH(Table1[[#This Row],[Uniprot_Gene]],PTM_full_output_formatted!A:A,0))</f>
        <v>PRKD2</v>
      </c>
      <c r="T125" t="s">
        <v>399</v>
      </c>
      <c r="V125" t="s">
        <v>2648</v>
      </c>
      <c r="W125" t="s">
        <v>399</v>
      </c>
      <c r="X125" t="str">
        <f>IFERROR((SEARCH("not found",Table1[[#This Row],[KRSA]])),"0")</f>
        <v>0</v>
      </c>
      <c r="Y125" t="str">
        <f>IFERROR((SEARCH("not found",Table1[[#This Row],[UKA]])),"0")</f>
        <v>0</v>
      </c>
      <c r="Z125" t="str">
        <f>IFERROR((SEARCH("not found",Table1[[#This Row],[PTMSEA]])),"0")</f>
        <v>0</v>
      </c>
      <c r="AA125" t="str">
        <f>IFERROR((SEARCH("not found",Table1[[#This Row],[KEA3]])),"0")</f>
        <v>0</v>
      </c>
      <c r="AB125" s="2">
        <f>SUM(Table1[[#This Row],[KRSA match?]:[KEA3 match?]])</f>
        <v>0</v>
      </c>
    </row>
    <row r="126" spans="1:28" x14ac:dyDescent="0.25">
      <c r="A126">
        <v>44</v>
      </c>
      <c r="B126" t="s">
        <v>15</v>
      </c>
      <c r="C126" t="s">
        <v>16</v>
      </c>
      <c r="D126" t="s">
        <v>155</v>
      </c>
      <c r="E126" t="s">
        <v>19</v>
      </c>
      <c r="F126" t="s">
        <v>156</v>
      </c>
      <c r="G126" t="s">
        <v>155</v>
      </c>
      <c r="H126" t="s">
        <v>21</v>
      </c>
      <c r="I126" t="s">
        <v>157</v>
      </c>
      <c r="J126" s="14" t="s">
        <v>154</v>
      </c>
      <c r="K126" t="s">
        <v>2650</v>
      </c>
      <c r="L126" s="21" t="s">
        <v>2804</v>
      </c>
      <c r="M126" t="s">
        <v>1859</v>
      </c>
      <c r="N126" s="23">
        <v>0</v>
      </c>
      <c r="O126" t="s">
        <v>2650</v>
      </c>
      <c r="P126" t="s">
        <v>2674</v>
      </c>
      <c r="Q126" t="str">
        <f>INDEX(UKA!B:B,MATCH(Table1[[#This Row],[UKA]],UKA!B:B,0))</f>
        <v>PKG1</v>
      </c>
      <c r="R126" t="s">
        <v>2650</v>
      </c>
      <c r="S126" t="e">
        <f>INDEX(PTM_full_output_formatted!A:A,MATCH(Table1[[#This Row],[Uniprot_Gene]],PTM_full_output_formatted!A:A,0))</f>
        <v>#N/A</v>
      </c>
      <c r="T126" t="s">
        <v>2901</v>
      </c>
      <c r="V126" t="s">
        <v>2648</v>
      </c>
      <c r="W126" t="s">
        <v>154</v>
      </c>
      <c r="X126" t="str">
        <f>IFERROR((SEARCH("not found",Table1[[#This Row],[KRSA]])),"0")</f>
        <v>0</v>
      </c>
      <c r="Y126" t="str">
        <f>IFERROR((SEARCH("not found",Table1[[#This Row],[UKA]])),"0")</f>
        <v>0</v>
      </c>
      <c r="Z126" t="str">
        <f>IFERROR((SEARCH("not found",Table1[[#This Row],[PTMSEA]])),"0")</f>
        <v>0</v>
      </c>
      <c r="AA126" t="str">
        <f>IFERROR((SEARCH("not found",Table1[[#This Row],[KEA3]])),"0")</f>
        <v>0</v>
      </c>
      <c r="AB126" s="2">
        <f>SUM(Table1[[#This Row],[KRSA match?]:[KEA3 match?]])</f>
        <v>0</v>
      </c>
    </row>
    <row r="127" spans="1:28" x14ac:dyDescent="0.25">
      <c r="A127">
        <v>45</v>
      </c>
      <c r="B127" t="s">
        <v>15</v>
      </c>
      <c r="C127" t="s">
        <v>16</v>
      </c>
      <c r="D127" t="s">
        <v>159</v>
      </c>
      <c r="E127" t="s">
        <v>19</v>
      </c>
      <c r="F127" t="s">
        <v>160</v>
      </c>
      <c r="G127" t="s">
        <v>159</v>
      </c>
      <c r="H127" t="s">
        <v>21</v>
      </c>
      <c r="I127" t="s">
        <v>161</v>
      </c>
      <c r="J127" s="14" t="s">
        <v>158</v>
      </c>
      <c r="K127" t="s">
        <v>2650</v>
      </c>
      <c r="L127" s="21" t="s">
        <v>2804</v>
      </c>
      <c r="M127" t="s">
        <v>1859</v>
      </c>
      <c r="N127" s="23">
        <v>0</v>
      </c>
      <c r="O127" t="s">
        <v>2650</v>
      </c>
      <c r="P127" t="s">
        <v>2675</v>
      </c>
      <c r="Q127" t="str">
        <f>INDEX(UKA!B:B,MATCH(Table1[[#This Row],[UKA]],UKA!B:B,0))</f>
        <v>PKG2</v>
      </c>
      <c r="R127" t="s">
        <v>2650</v>
      </c>
      <c r="S127" t="e">
        <f>INDEX(PTM_full_output_formatted!A:A,MATCH(Table1[[#This Row],[Uniprot_Gene]],PTM_full_output_formatted!A:A,0))</f>
        <v>#N/A</v>
      </c>
      <c r="T127" t="s">
        <v>2899</v>
      </c>
      <c r="V127" t="s">
        <v>2648</v>
      </c>
      <c r="W127" t="s">
        <v>158</v>
      </c>
      <c r="X127" t="str">
        <f>IFERROR((SEARCH("not found",Table1[[#This Row],[KRSA]])),"0")</f>
        <v>0</v>
      </c>
      <c r="Y127" t="str">
        <f>IFERROR((SEARCH("not found",Table1[[#This Row],[UKA]])),"0")</f>
        <v>0</v>
      </c>
      <c r="Z127" t="str">
        <f>IFERROR((SEARCH("not found",Table1[[#This Row],[PTMSEA]])),"0")</f>
        <v>0</v>
      </c>
      <c r="AA127" t="str">
        <f>IFERROR((SEARCH("not found",Table1[[#This Row],[KEA3]])),"0")</f>
        <v>0</v>
      </c>
      <c r="AB127" s="2">
        <f>SUM(Table1[[#This Row],[KRSA match?]:[KEA3 match?]])</f>
        <v>0</v>
      </c>
    </row>
    <row r="128" spans="1:28" x14ac:dyDescent="0.25">
      <c r="A128">
        <v>453</v>
      </c>
      <c r="B128" t="s">
        <v>1120</v>
      </c>
      <c r="C128" t="s">
        <v>1121</v>
      </c>
      <c r="D128" t="s">
        <v>1337</v>
      </c>
      <c r="E128" t="s">
        <v>19</v>
      </c>
      <c r="F128" t="s">
        <v>1338</v>
      </c>
      <c r="G128" t="s">
        <v>1337</v>
      </c>
      <c r="H128" t="s">
        <v>21</v>
      </c>
      <c r="I128" t="s">
        <v>1339</v>
      </c>
      <c r="J128" s="14" t="s">
        <v>1336</v>
      </c>
      <c r="K128" t="s">
        <v>2648</v>
      </c>
      <c r="L128" s="21" t="s">
        <v>2762</v>
      </c>
      <c r="O128" t="s">
        <v>2648</v>
      </c>
      <c r="P128" t="s">
        <v>1337</v>
      </c>
      <c r="Q128" t="str">
        <f>INDEX(UKA!B:B,MATCH(Table1[[#This Row],[UKA]],UKA!B:B,0))</f>
        <v>FAK2</v>
      </c>
      <c r="R128" t="s">
        <v>2650</v>
      </c>
      <c r="S128" t="e">
        <f>INDEX(PTM_full_output_formatted!A:A,MATCH(Table1[[#This Row],[Uniprot_Gene]],PTM_full_output_formatted!A:A,0))</f>
        <v>#N/A</v>
      </c>
      <c r="T128" t="s">
        <v>2896</v>
      </c>
      <c r="V128" t="s">
        <v>2648</v>
      </c>
      <c r="W128" t="s">
        <v>1336</v>
      </c>
      <c r="X128" t="str">
        <f>IFERROR((SEARCH("not found",Table1[[#This Row],[KRSA]])),"0")</f>
        <v>0</v>
      </c>
      <c r="Y128" t="str">
        <f>IFERROR((SEARCH("not found",Table1[[#This Row],[UKA]])),"0")</f>
        <v>0</v>
      </c>
      <c r="Z128" t="str">
        <f>IFERROR((SEARCH("not found",Table1[[#This Row],[PTMSEA]])),"0")</f>
        <v>0</v>
      </c>
      <c r="AA128" t="str">
        <f>IFERROR((SEARCH("not found",Table1[[#This Row],[KEA3]])),"0")</f>
        <v>0</v>
      </c>
      <c r="AB128" s="2">
        <f>SUM(Table1[[#This Row],[KRSA match?]:[KEA3 match?]])</f>
        <v>0</v>
      </c>
    </row>
    <row r="129" spans="1:28" x14ac:dyDescent="0.25">
      <c r="A129">
        <v>368</v>
      </c>
      <c r="B129" t="s">
        <v>1007</v>
      </c>
      <c r="C129" t="s">
        <v>16</v>
      </c>
      <c r="D129" t="s">
        <v>1087</v>
      </c>
      <c r="E129" t="s">
        <v>19</v>
      </c>
      <c r="F129" t="s">
        <v>1088</v>
      </c>
      <c r="G129" t="s">
        <v>1087</v>
      </c>
      <c r="H129" t="s">
        <v>21</v>
      </c>
      <c r="I129" t="s">
        <v>1089</v>
      </c>
      <c r="J129" s="17" t="s">
        <v>1087</v>
      </c>
      <c r="K129" t="s">
        <v>2650</v>
      </c>
      <c r="L129" s="21" t="s">
        <v>2770</v>
      </c>
      <c r="M129" t="s">
        <v>1859</v>
      </c>
      <c r="N129" s="23">
        <v>0</v>
      </c>
      <c r="O129" t="s">
        <v>2648</v>
      </c>
      <c r="P129" t="s">
        <v>1087</v>
      </c>
      <c r="Q129" t="str">
        <f>INDEX(UKA!B:B,MATCH(Table1[[#This Row],[UKA]],UKA!B:B,0))</f>
        <v>RAF1</v>
      </c>
      <c r="R129" t="s">
        <v>2648</v>
      </c>
      <c r="S129" t="str">
        <f>INDEX(PTM_full_output_formatted!A:A,MATCH(Table1[[#This Row],[Uniprot_Gene]],PTM_full_output_formatted!A:A,0))</f>
        <v>RAF1</v>
      </c>
      <c r="T129" t="s">
        <v>1087</v>
      </c>
      <c r="V129" t="s">
        <v>2648</v>
      </c>
      <c r="W129" t="s">
        <v>1087</v>
      </c>
      <c r="X129" t="str">
        <f>IFERROR((SEARCH("not found",Table1[[#This Row],[KRSA]])),"0")</f>
        <v>0</v>
      </c>
      <c r="Y129" t="str">
        <f>IFERROR((SEARCH("not found",Table1[[#This Row],[UKA]])),"0")</f>
        <v>0</v>
      </c>
      <c r="Z129" t="str">
        <f>IFERROR((SEARCH("not found",Table1[[#This Row],[PTMSEA]])),"0")</f>
        <v>0</v>
      </c>
      <c r="AA129" t="str">
        <f>IFERROR((SEARCH("not found",Table1[[#This Row],[KEA3]])),"0")</f>
        <v>0</v>
      </c>
      <c r="AB129" s="2">
        <f>SUM(Table1[[#This Row],[KRSA match?]:[KEA3 match?]])</f>
        <v>0</v>
      </c>
    </row>
    <row r="130" spans="1:28" x14ac:dyDescent="0.25">
      <c r="A130">
        <v>456</v>
      </c>
      <c r="B130" t="s">
        <v>1120</v>
      </c>
      <c r="C130" t="s">
        <v>1121</v>
      </c>
      <c r="D130" t="s">
        <v>1346</v>
      </c>
      <c r="E130" t="s">
        <v>19</v>
      </c>
      <c r="F130" t="s">
        <v>1347</v>
      </c>
      <c r="G130" t="s">
        <v>1346</v>
      </c>
      <c r="H130" t="s">
        <v>21</v>
      </c>
      <c r="I130" t="s">
        <v>1348</v>
      </c>
      <c r="J130" s="14" t="s">
        <v>1346</v>
      </c>
      <c r="K130" t="s">
        <v>2648</v>
      </c>
      <c r="L130" s="21" t="s">
        <v>1346</v>
      </c>
      <c r="O130" t="s">
        <v>2648</v>
      </c>
      <c r="P130" t="s">
        <v>1849</v>
      </c>
      <c r="Q130" t="str">
        <f>INDEX(UKA!B:B,MATCH(Table1[[#This Row],[UKA]],UKA!B:B,0))</f>
        <v>Ret</v>
      </c>
      <c r="R130" t="s">
        <v>2648</v>
      </c>
      <c r="S130" t="e">
        <f>INDEX(PTM_full_output_formatted!A:A,MATCH(Table1[[#This Row],[Uniprot_Gene]],PTM_full_output_formatted!A:A,0))</f>
        <v>#N/A</v>
      </c>
      <c r="T130" t="s">
        <v>1850</v>
      </c>
      <c r="U130" t="s">
        <v>2987</v>
      </c>
      <c r="V130" t="s">
        <v>2648</v>
      </c>
      <c r="W130" t="s">
        <v>1346</v>
      </c>
      <c r="X130" t="str">
        <f>IFERROR((SEARCH("not found",Table1[[#This Row],[KRSA]])),"0")</f>
        <v>0</v>
      </c>
      <c r="Y130" t="str">
        <f>IFERROR((SEARCH("not found",Table1[[#This Row],[UKA]])),"0")</f>
        <v>0</v>
      </c>
      <c r="Z130" t="str">
        <f>IFERROR((SEARCH("not found",Table1[[#This Row],[PTMSEA]])),"0")</f>
        <v>0</v>
      </c>
      <c r="AA130" t="str">
        <f>IFERROR((SEARCH("not found",Table1[[#This Row],[KEA3]])),"0")</f>
        <v>0</v>
      </c>
      <c r="AB130" s="2">
        <f>SUM(Table1[[#This Row],[KRSA match?]:[KEA3 match?]])</f>
        <v>0</v>
      </c>
    </row>
    <row r="131" spans="1:28" x14ac:dyDescent="0.25">
      <c r="A131">
        <v>369</v>
      </c>
      <c r="B131" t="s">
        <v>1007</v>
      </c>
      <c r="C131" t="s">
        <v>16</v>
      </c>
      <c r="D131" t="s">
        <v>1090</v>
      </c>
      <c r="E131" t="s">
        <v>19</v>
      </c>
      <c r="F131" t="s">
        <v>1091</v>
      </c>
      <c r="G131" t="s">
        <v>1090</v>
      </c>
      <c r="H131" t="s">
        <v>21</v>
      </c>
      <c r="I131" t="s">
        <v>1092</v>
      </c>
      <c r="J131" s="17" t="s">
        <v>1090</v>
      </c>
      <c r="K131" t="s">
        <v>2650</v>
      </c>
      <c r="L131" s="21" t="s">
        <v>2809</v>
      </c>
      <c r="M131" t="s">
        <v>2771</v>
      </c>
      <c r="N131" s="23">
        <v>0</v>
      </c>
      <c r="O131" t="s">
        <v>2648</v>
      </c>
      <c r="P131" t="s">
        <v>1090</v>
      </c>
      <c r="Q131" t="str">
        <f>INDEX(UKA!B:B,MATCH(Table1[[#This Row],[UKA]],UKA!B:B,0))</f>
        <v>RIPK1</v>
      </c>
      <c r="R131" t="s">
        <v>2648</v>
      </c>
      <c r="S131" t="str">
        <f>INDEX(PTM_full_output_formatted!A:A,MATCH(Table1[[#This Row],[Uniprot_Gene]],PTM_full_output_formatted!A:A,0))</f>
        <v>RIPK1</v>
      </c>
      <c r="T131" t="s">
        <v>1090</v>
      </c>
      <c r="V131" t="s">
        <v>2648</v>
      </c>
      <c r="W131" t="s">
        <v>1090</v>
      </c>
      <c r="X131" t="str">
        <f>IFERROR((SEARCH("not found",Table1[[#This Row],[KRSA]])),"0")</f>
        <v>0</v>
      </c>
      <c r="Y131" t="str">
        <f>IFERROR((SEARCH("not found",Table1[[#This Row],[UKA]])),"0")</f>
        <v>0</v>
      </c>
      <c r="Z131" t="str">
        <f>IFERROR((SEARCH("not found",Table1[[#This Row],[PTMSEA]])),"0")</f>
        <v>0</v>
      </c>
      <c r="AA131" t="str">
        <f>IFERROR((SEARCH("not found",Table1[[#This Row],[KEA3]])),"0")</f>
        <v>0</v>
      </c>
      <c r="AB131" s="2">
        <f>SUM(Table1[[#This Row],[KRSA match?]:[KEA3 match?]])</f>
        <v>0</v>
      </c>
    </row>
    <row r="132" spans="1:28" x14ac:dyDescent="0.25">
      <c r="A132">
        <v>370</v>
      </c>
      <c r="B132" t="s">
        <v>1007</v>
      </c>
      <c r="C132" t="s">
        <v>16</v>
      </c>
      <c r="D132" t="s">
        <v>1093</v>
      </c>
      <c r="E132" t="s">
        <v>19</v>
      </c>
      <c r="F132" t="s">
        <v>1094</v>
      </c>
      <c r="G132" t="s">
        <v>1093</v>
      </c>
      <c r="H132" t="s">
        <v>21</v>
      </c>
      <c r="I132" t="s">
        <v>1095</v>
      </c>
      <c r="J132" s="17" t="s">
        <v>1093</v>
      </c>
      <c r="K132" t="s">
        <v>2650</v>
      </c>
      <c r="L132" s="21" t="s">
        <v>2809</v>
      </c>
      <c r="M132" t="s">
        <v>2771</v>
      </c>
      <c r="N132" s="23">
        <v>0</v>
      </c>
      <c r="O132" t="s">
        <v>2648</v>
      </c>
      <c r="P132" t="s">
        <v>1093</v>
      </c>
      <c r="Q132" t="str">
        <f>INDEX(UKA!B:B,MATCH(Table1[[#This Row],[UKA]],UKA!B:B,0))</f>
        <v>RIPK2</v>
      </c>
      <c r="R132" t="s">
        <v>2648</v>
      </c>
      <c r="S132" t="str">
        <f>INDEX(PTM_full_output_formatted!A:A,MATCH(Table1[[#This Row],[Uniprot_Gene]],PTM_full_output_formatted!A:A,0))</f>
        <v>RIPK2</v>
      </c>
      <c r="T132" t="s">
        <v>1093</v>
      </c>
      <c r="V132" t="s">
        <v>2648</v>
      </c>
      <c r="W132" t="s">
        <v>1093</v>
      </c>
      <c r="X132" t="str">
        <f>IFERROR((SEARCH("not found",Table1[[#This Row],[KRSA]])),"0")</f>
        <v>0</v>
      </c>
      <c r="Y132" t="str">
        <f>IFERROR((SEARCH("not found",Table1[[#This Row],[UKA]])),"0")</f>
        <v>0</v>
      </c>
      <c r="Z132" t="str">
        <f>IFERROR((SEARCH("not found",Table1[[#This Row],[PTMSEA]])),"0")</f>
        <v>0</v>
      </c>
      <c r="AA132" t="str">
        <f>IFERROR((SEARCH("not found",Table1[[#This Row],[KEA3]])),"0")</f>
        <v>0</v>
      </c>
      <c r="AB132" s="2">
        <f>SUM(Table1[[#This Row],[KRSA match?]:[KEA3 match?]])</f>
        <v>0</v>
      </c>
    </row>
    <row r="133" spans="1:28" x14ac:dyDescent="0.25">
      <c r="A133">
        <v>48</v>
      </c>
      <c r="B133" t="s">
        <v>15</v>
      </c>
      <c r="C133" t="s">
        <v>16</v>
      </c>
      <c r="D133" t="s">
        <v>167</v>
      </c>
      <c r="E133" t="s">
        <v>19</v>
      </c>
      <c r="F133" t="s">
        <v>168</v>
      </c>
      <c r="G133" t="s">
        <v>167</v>
      </c>
      <c r="H133" t="s">
        <v>21</v>
      </c>
      <c r="I133" t="s">
        <v>169</v>
      </c>
      <c r="J133" s="17" t="s">
        <v>167</v>
      </c>
      <c r="K133" t="s">
        <v>2650</v>
      </c>
      <c r="L133" s="21" t="s">
        <v>45</v>
      </c>
      <c r="M133" t="s">
        <v>1859</v>
      </c>
      <c r="N133" s="23">
        <v>0</v>
      </c>
      <c r="O133" t="s">
        <v>2648</v>
      </c>
      <c r="P133" t="s">
        <v>167</v>
      </c>
      <c r="Q133" t="str">
        <f>INDEX(UKA!B:B,MATCH(Table1[[#This Row],[UKA]],UKA!B:B,0))</f>
        <v>ROCK1</v>
      </c>
      <c r="R133" t="s">
        <v>2648</v>
      </c>
      <c r="S133" t="str">
        <f>INDEX(PTM_full_output_formatted!A:A,MATCH(Table1[[#This Row],[Uniprot_Gene]],PTM_full_output_formatted!A:A,0))</f>
        <v>ROCK1</v>
      </c>
      <c r="T133" t="s">
        <v>167</v>
      </c>
      <c r="V133" t="s">
        <v>2648</v>
      </c>
      <c r="W133" t="s">
        <v>167</v>
      </c>
      <c r="X133" t="str">
        <f>IFERROR((SEARCH("not found",Table1[[#This Row],[KRSA]])),"0")</f>
        <v>0</v>
      </c>
      <c r="Y133" t="str">
        <f>IFERROR((SEARCH("not found",Table1[[#This Row],[UKA]])),"0")</f>
        <v>0</v>
      </c>
      <c r="Z133" t="str">
        <f>IFERROR((SEARCH("not found",Table1[[#This Row],[PTMSEA]])),"0")</f>
        <v>0</v>
      </c>
      <c r="AA133" t="str">
        <f>IFERROR((SEARCH("not found",Table1[[#This Row],[KEA3]])),"0")</f>
        <v>0</v>
      </c>
      <c r="AB133" s="2">
        <f>SUM(Table1[[#This Row],[KRSA match?]:[KEA3 match?]])</f>
        <v>0</v>
      </c>
    </row>
    <row r="134" spans="1:28" x14ac:dyDescent="0.25">
      <c r="A134">
        <v>49</v>
      </c>
      <c r="B134" t="s">
        <v>15</v>
      </c>
      <c r="C134" t="s">
        <v>16</v>
      </c>
      <c r="D134" t="s">
        <v>170</v>
      </c>
      <c r="E134" t="s">
        <v>19</v>
      </c>
      <c r="F134" t="s">
        <v>171</v>
      </c>
      <c r="G134" t="s">
        <v>170</v>
      </c>
      <c r="H134" t="s">
        <v>21</v>
      </c>
      <c r="I134" t="s">
        <v>172</v>
      </c>
      <c r="J134" s="17" t="s">
        <v>170</v>
      </c>
      <c r="K134" t="s">
        <v>2650</v>
      </c>
      <c r="L134" s="21" t="s">
        <v>45</v>
      </c>
      <c r="M134" t="s">
        <v>1859</v>
      </c>
      <c r="N134" s="23">
        <v>0</v>
      </c>
      <c r="O134" t="s">
        <v>2648</v>
      </c>
      <c r="P134" t="s">
        <v>170</v>
      </c>
      <c r="Q134" t="str">
        <f>INDEX(UKA!B:B,MATCH(Table1[[#This Row],[UKA]],UKA!B:B,0))</f>
        <v>ROCK2</v>
      </c>
      <c r="R134" t="s">
        <v>2648</v>
      </c>
      <c r="S134" t="str">
        <f>INDEX(PTM_full_output_formatted!A:A,MATCH(Table1[[#This Row],[Uniprot_Gene]],PTM_full_output_formatted!A:A,0))</f>
        <v>ROCK2</v>
      </c>
      <c r="T134" t="s">
        <v>170</v>
      </c>
      <c r="V134" t="s">
        <v>2648</v>
      </c>
      <c r="W134" t="s">
        <v>170</v>
      </c>
      <c r="X134" t="str">
        <f>IFERROR((SEARCH("not found",Table1[[#This Row],[KRSA]])),"0")</f>
        <v>0</v>
      </c>
      <c r="Y134" t="str">
        <f>IFERROR((SEARCH("not found",Table1[[#This Row],[UKA]])),"0")</f>
        <v>0</v>
      </c>
      <c r="Z134" t="str">
        <f>IFERROR((SEARCH("not found",Table1[[#This Row],[PTMSEA]])),"0")</f>
        <v>0</v>
      </c>
      <c r="AA134" t="str">
        <f>IFERROR((SEARCH("not found",Table1[[#This Row],[KEA3]])),"0")</f>
        <v>0</v>
      </c>
      <c r="AB134" s="2">
        <f>SUM(Table1[[#This Row],[KRSA match?]:[KEA3 match?]])</f>
        <v>0</v>
      </c>
    </row>
    <row r="135" spans="1:28" x14ac:dyDescent="0.25">
      <c r="A135">
        <v>50</v>
      </c>
      <c r="B135" t="s">
        <v>15</v>
      </c>
      <c r="C135" t="s">
        <v>16</v>
      </c>
      <c r="D135" t="s">
        <v>174</v>
      </c>
      <c r="E135" t="s">
        <v>19</v>
      </c>
      <c r="F135" t="s">
        <v>175</v>
      </c>
      <c r="G135" t="s">
        <v>174</v>
      </c>
      <c r="H135" t="s">
        <v>21</v>
      </c>
      <c r="I135" t="s">
        <v>176</v>
      </c>
      <c r="J135" s="14" t="s">
        <v>173</v>
      </c>
      <c r="K135" t="s">
        <v>2650</v>
      </c>
      <c r="L135" s="21" t="s">
        <v>2812</v>
      </c>
      <c r="M135" t="s">
        <v>1859</v>
      </c>
      <c r="N135" s="23">
        <v>0</v>
      </c>
      <c r="O135" t="s">
        <v>2650</v>
      </c>
      <c r="P135" t="s">
        <v>2677</v>
      </c>
      <c r="Q135" t="str">
        <f>INDEX(UKA!B:B,MATCH(Table1[[#This Row],[UKA]],UKA!B:B,0))</f>
        <v>RSK1/p90RSK</v>
      </c>
      <c r="R135" t="s">
        <v>2650</v>
      </c>
      <c r="S135" t="e">
        <f>INDEX(PTM_full_output_formatted!A:A,MATCH(Table1[[#This Row],[Uniprot_Gene]],PTM_full_output_formatted!A:A,0))</f>
        <v>#N/A</v>
      </c>
      <c r="T135" t="s">
        <v>2917</v>
      </c>
      <c r="V135" t="s">
        <v>2648</v>
      </c>
      <c r="W135" t="s">
        <v>173</v>
      </c>
      <c r="X135" t="str">
        <f>IFERROR((SEARCH("not found",Table1[[#This Row],[KRSA]])),"0")</f>
        <v>0</v>
      </c>
      <c r="Y135" t="str">
        <f>IFERROR((SEARCH("not found",Table1[[#This Row],[UKA]])),"0")</f>
        <v>0</v>
      </c>
      <c r="Z135" t="str">
        <f>IFERROR((SEARCH("not found",Table1[[#This Row],[PTMSEA]])),"0")</f>
        <v>0</v>
      </c>
      <c r="AA135" t="str">
        <f>IFERROR((SEARCH("not found",Table1[[#This Row],[KEA3]])),"0")</f>
        <v>0</v>
      </c>
      <c r="AB135" s="2">
        <f>SUM(Table1[[#This Row],[KRSA match?]:[KEA3 match?]])</f>
        <v>0</v>
      </c>
    </row>
    <row r="136" spans="1:28" x14ac:dyDescent="0.25">
      <c r="A136">
        <v>52</v>
      </c>
      <c r="B136" t="s">
        <v>15</v>
      </c>
      <c r="C136" t="s">
        <v>16</v>
      </c>
      <c r="D136" t="s">
        <v>182</v>
      </c>
      <c r="E136" t="s">
        <v>19</v>
      </c>
      <c r="F136" t="s">
        <v>183</v>
      </c>
      <c r="G136" t="s">
        <v>182</v>
      </c>
      <c r="H136" t="s">
        <v>21</v>
      </c>
      <c r="I136" t="s">
        <v>184</v>
      </c>
      <c r="J136" s="14" t="s">
        <v>181</v>
      </c>
      <c r="K136" t="s">
        <v>2650</v>
      </c>
      <c r="L136" s="21" t="s">
        <v>2812</v>
      </c>
      <c r="M136" t="s">
        <v>1859</v>
      </c>
      <c r="N136" s="23">
        <v>0</v>
      </c>
      <c r="O136" t="s">
        <v>2650</v>
      </c>
      <c r="P136" t="s">
        <v>2679</v>
      </c>
      <c r="Q136" t="str">
        <f>INDEX(UKA!B:B,MATCH(Table1[[#This Row],[UKA]],UKA!B:B,0))</f>
        <v>RSK2</v>
      </c>
      <c r="R136" t="s">
        <v>2650</v>
      </c>
      <c r="S136" t="e">
        <f>INDEX(PTM_full_output_formatted!A:A,MATCH(Table1[[#This Row],[Uniprot_Gene]],PTM_full_output_formatted!A:A,0))</f>
        <v>#N/A</v>
      </c>
      <c r="T136" t="s">
        <v>2894</v>
      </c>
      <c r="V136" t="s">
        <v>2648</v>
      </c>
      <c r="W136" t="s">
        <v>181</v>
      </c>
      <c r="X136" t="str">
        <f>IFERROR((SEARCH("not found",Table1[[#This Row],[KRSA]])),"0")</f>
        <v>0</v>
      </c>
      <c r="Y136" t="str">
        <f>IFERROR((SEARCH("not found",Table1[[#This Row],[UKA]])),"0")</f>
        <v>0</v>
      </c>
      <c r="Z136" t="str">
        <f>IFERROR((SEARCH("not found",Table1[[#This Row],[PTMSEA]])),"0")</f>
        <v>0</v>
      </c>
      <c r="AA136" t="str">
        <f>IFERROR((SEARCH("not found",Table1[[#This Row],[KEA3]])),"0")</f>
        <v>0</v>
      </c>
      <c r="AB136" s="2">
        <f>SUM(Table1[[#This Row],[KRSA match?]:[KEA3 match?]])</f>
        <v>0</v>
      </c>
    </row>
    <row r="137" spans="1:28" x14ac:dyDescent="0.25">
      <c r="A137">
        <v>54</v>
      </c>
      <c r="B137" t="s">
        <v>15</v>
      </c>
      <c r="C137" t="s">
        <v>16</v>
      </c>
      <c r="D137" t="s">
        <v>190</v>
      </c>
      <c r="E137" t="s">
        <v>19</v>
      </c>
      <c r="F137" t="s">
        <v>191</v>
      </c>
      <c r="G137" t="s">
        <v>190</v>
      </c>
      <c r="H137" t="s">
        <v>21</v>
      </c>
      <c r="I137" t="s">
        <v>192</v>
      </c>
      <c r="J137" s="14" t="s">
        <v>189</v>
      </c>
      <c r="K137" t="s">
        <v>2650</v>
      </c>
      <c r="L137" s="21" t="s">
        <v>2812</v>
      </c>
      <c r="M137" t="s">
        <v>1859</v>
      </c>
      <c r="N137" s="23">
        <v>0</v>
      </c>
      <c r="O137" t="s">
        <v>2650</v>
      </c>
      <c r="P137" t="s">
        <v>2681</v>
      </c>
      <c r="Q137" t="str">
        <f>INDEX(UKA!B:B,MATCH(Table1[[#This Row],[UKA]],UKA!B:B,0))</f>
        <v>MSK1</v>
      </c>
      <c r="R137" t="s">
        <v>2650</v>
      </c>
      <c r="S137" t="e">
        <f>INDEX(PTM_full_output_formatted!A:A,MATCH(Table1[[#This Row],[Uniprot_Gene]],PTM_full_output_formatted!A:A,0))</f>
        <v>#N/A</v>
      </c>
      <c r="T137" t="s">
        <v>2932</v>
      </c>
      <c r="V137" t="s">
        <v>2648</v>
      </c>
      <c r="W137" t="s">
        <v>189</v>
      </c>
      <c r="X137" t="str">
        <f>IFERROR((SEARCH("not found",Table1[[#This Row],[KRSA]])),"0")</f>
        <v>0</v>
      </c>
      <c r="Y137" t="str">
        <f>IFERROR((SEARCH("not found",Table1[[#This Row],[UKA]])),"0")</f>
        <v>0</v>
      </c>
      <c r="Z137" t="str">
        <f>IFERROR((SEARCH("not found",Table1[[#This Row],[PTMSEA]])),"0")</f>
        <v>0</v>
      </c>
      <c r="AA137" t="str">
        <f>IFERROR((SEARCH("not found",Table1[[#This Row],[KEA3]])),"0")</f>
        <v>0</v>
      </c>
      <c r="AB137" s="2">
        <f>SUM(Table1[[#This Row],[KRSA match?]:[KEA3 match?]])</f>
        <v>0</v>
      </c>
    </row>
    <row r="138" spans="1:28" x14ac:dyDescent="0.25">
      <c r="A138">
        <v>56</v>
      </c>
      <c r="B138" t="s">
        <v>15</v>
      </c>
      <c r="C138" t="s">
        <v>16</v>
      </c>
      <c r="D138" t="s">
        <v>198</v>
      </c>
      <c r="E138" t="s">
        <v>19</v>
      </c>
      <c r="F138" t="s">
        <v>199</v>
      </c>
      <c r="G138" t="s">
        <v>198</v>
      </c>
      <c r="H138" t="s">
        <v>21</v>
      </c>
      <c r="I138" t="s">
        <v>200</v>
      </c>
      <c r="J138" s="14" t="s">
        <v>197</v>
      </c>
      <c r="K138" t="s">
        <v>2650</v>
      </c>
      <c r="L138" s="21" t="s">
        <v>2812</v>
      </c>
      <c r="M138" t="s">
        <v>1859</v>
      </c>
      <c r="N138" s="23">
        <v>0</v>
      </c>
      <c r="O138" t="s">
        <v>2650</v>
      </c>
      <c r="P138" t="s">
        <v>2682</v>
      </c>
      <c r="Q138" t="str">
        <f>INDEX(UKA!B:B,MATCH(Table1[[#This Row],[UKA]],UKA!B:B,0))</f>
        <v>p70S6K</v>
      </c>
      <c r="R138" t="s">
        <v>2650</v>
      </c>
      <c r="S138" t="e">
        <f>INDEX(PTM_full_output_formatted!A:A,MATCH(Table1[[#This Row],[Uniprot_Gene]],PTM_full_output_formatted!A:A,0))</f>
        <v>#N/A</v>
      </c>
      <c r="T138" t="s">
        <v>2919</v>
      </c>
      <c r="V138" t="s">
        <v>2648</v>
      </c>
      <c r="W138" t="s">
        <v>197</v>
      </c>
      <c r="X138" t="str">
        <f>IFERROR((SEARCH("not found",Table1[[#This Row],[KRSA]])),"0")</f>
        <v>0</v>
      </c>
      <c r="Y138" t="str">
        <f>IFERROR((SEARCH("not found",Table1[[#This Row],[UKA]])),"0")</f>
        <v>0</v>
      </c>
      <c r="Z138" t="str">
        <f>IFERROR((SEARCH("not found",Table1[[#This Row],[PTMSEA]])),"0")</f>
        <v>0</v>
      </c>
      <c r="AA138" t="str">
        <f>IFERROR((SEARCH("not found",Table1[[#This Row],[KEA3]])),"0")</f>
        <v>0</v>
      </c>
      <c r="AB138" s="2">
        <f>SUM(Table1[[#This Row],[KRSA match?]:[KEA3 match?]])</f>
        <v>0</v>
      </c>
    </row>
    <row r="139" spans="1:28" x14ac:dyDescent="0.25">
      <c r="A139">
        <v>57</v>
      </c>
      <c r="B139" t="s">
        <v>15</v>
      </c>
      <c r="C139" t="s">
        <v>16</v>
      </c>
      <c r="D139" t="s">
        <v>202</v>
      </c>
      <c r="E139" t="s">
        <v>19</v>
      </c>
      <c r="F139" t="s">
        <v>203</v>
      </c>
      <c r="G139" t="s">
        <v>202</v>
      </c>
      <c r="H139" t="s">
        <v>21</v>
      </c>
      <c r="I139" t="s">
        <v>204</v>
      </c>
      <c r="J139" s="14" t="s">
        <v>201</v>
      </c>
      <c r="K139" t="s">
        <v>2650</v>
      </c>
      <c r="L139" s="21" t="s">
        <v>2812</v>
      </c>
      <c r="M139" t="s">
        <v>1859</v>
      </c>
      <c r="N139" s="23">
        <v>0</v>
      </c>
      <c r="O139" t="s">
        <v>2650</v>
      </c>
      <c r="P139" t="s">
        <v>2683</v>
      </c>
      <c r="Q139" t="str">
        <f>INDEX(UKA!B:B,MATCH(Table1[[#This Row],[UKA]],UKA!B:B,0))</f>
        <v>p70S6K[beta]</v>
      </c>
      <c r="R139" t="s">
        <v>2650</v>
      </c>
      <c r="S139" t="e">
        <f>INDEX(PTM_full_output_formatted!A:A,MATCH(Table1[[#This Row],[Uniprot_Gene]],PTM_full_output_formatted!A:A,0))</f>
        <v>#N/A</v>
      </c>
      <c r="T139" t="s">
        <v>2918</v>
      </c>
      <c r="V139" t="s">
        <v>2648</v>
      </c>
      <c r="W139" t="s">
        <v>201</v>
      </c>
      <c r="X139" t="str">
        <f>IFERROR((SEARCH("not found",Table1[[#This Row],[KRSA]])),"0")</f>
        <v>0</v>
      </c>
      <c r="Y139" t="str">
        <f>IFERROR((SEARCH("not found",Table1[[#This Row],[UKA]])),"0")</f>
        <v>0</v>
      </c>
      <c r="Z139" t="str">
        <f>IFERROR((SEARCH("not found",Table1[[#This Row],[PTMSEA]])),"0")</f>
        <v>0</v>
      </c>
      <c r="AA139" t="str">
        <f>IFERROR((SEARCH("not found",Table1[[#This Row],[KEA3]])),"0")</f>
        <v>0</v>
      </c>
      <c r="AB139" s="2">
        <f>SUM(Table1[[#This Row],[KRSA match?]:[KEA3 match?]])</f>
        <v>0</v>
      </c>
    </row>
    <row r="140" spans="1:28" x14ac:dyDescent="0.25">
      <c r="A140">
        <v>58</v>
      </c>
      <c r="B140" t="s">
        <v>15</v>
      </c>
      <c r="C140" t="s">
        <v>16</v>
      </c>
      <c r="D140" t="s">
        <v>205</v>
      </c>
      <c r="E140" t="s">
        <v>19</v>
      </c>
      <c r="F140" t="s">
        <v>206</v>
      </c>
      <c r="G140" t="s">
        <v>205</v>
      </c>
      <c r="H140" t="s">
        <v>21</v>
      </c>
      <c r="I140" t="s">
        <v>207</v>
      </c>
      <c r="J140" s="17" t="s">
        <v>205</v>
      </c>
      <c r="K140" t="s">
        <v>2650</v>
      </c>
      <c r="L140" s="21" t="s">
        <v>2817</v>
      </c>
      <c r="M140" t="s">
        <v>1859</v>
      </c>
      <c r="N140" s="23">
        <v>0</v>
      </c>
      <c r="O140" t="s">
        <v>2648</v>
      </c>
      <c r="P140" t="s">
        <v>205</v>
      </c>
      <c r="Q140" t="str">
        <f>INDEX(UKA!B:B,MATCH(Table1[[#This Row],[UKA]],UKA!B:B,0))</f>
        <v>SGK1</v>
      </c>
      <c r="R140" t="s">
        <v>2648</v>
      </c>
      <c r="S140" t="str">
        <f>INDEX(PTM_full_output_formatted!A:A,MATCH(Table1[[#This Row],[Uniprot_Gene]],PTM_full_output_formatted!A:A,0))</f>
        <v>SGK1</v>
      </c>
      <c r="T140" t="s">
        <v>205</v>
      </c>
      <c r="V140" t="s">
        <v>2648</v>
      </c>
      <c r="W140" t="s">
        <v>205</v>
      </c>
      <c r="X140" t="str">
        <f>IFERROR((SEARCH("not found",Table1[[#This Row],[KRSA]])),"0")</f>
        <v>0</v>
      </c>
      <c r="Y140" t="str">
        <f>IFERROR((SEARCH("not found",Table1[[#This Row],[UKA]])),"0")</f>
        <v>0</v>
      </c>
      <c r="Z140" t="str">
        <f>IFERROR((SEARCH("not found",Table1[[#This Row],[PTMSEA]])),"0")</f>
        <v>0</v>
      </c>
      <c r="AA140" t="str">
        <f>IFERROR((SEARCH("not found",Table1[[#This Row],[KEA3]])),"0")</f>
        <v>0</v>
      </c>
      <c r="AB140" s="2">
        <f>SUM(Table1[[#This Row],[KRSA match?]:[KEA3 match?]])</f>
        <v>0</v>
      </c>
    </row>
    <row r="141" spans="1:28" x14ac:dyDescent="0.25">
      <c r="A141">
        <v>60</v>
      </c>
      <c r="B141" t="s">
        <v>15</v>
      </c>
      <c r="C141" t="s">
        <v>16</v>
      </c>
      <c r="D141" t="s">
        <v>211</v>
      </c>
      <c r="E141" t="s">
        <v>19</v>
      </c>
      <c r="F141" t="s">
        <v>212</v>
      </c>
      <c r="G141" t="s">
        <v>211</v>
      </c>
      <c r="H141" t="s">
        <v>21</v>
      </c>
      <c r="I141" t="s">
        <v>213</v>
      </c>
      <c r="J141" s="14" t="s">
        <v>211</v>
      </c>
      <c r="K141" t="s">
        <v>2650</v>
      </c>
      <c r="L141" s="21" t="s">
        <v>2817</v>
      </c>
      <c r="M141" t="s">
        <v>1859</v>
      </c>
      <c r="N141" s="23">
        <v>0</v>
      </c>
      <c r="O141" t="s">
        <v>2650</v>
      </c>
      <c r="P141" t="s">
        <v>208</v>
      </c>
      <c r="Q141" t="str">
        <f>INDEX(UKA!B:B,MATCH(Table1[[#This Row],[UKA]],UKA!B:B,0))</f>
        <v>SGK2</v>
      </c>
      <c r="R141" t="s">
        <v>2648</v>
      </c>
      <c r="S141" t="str">
        <f>INDEX(PTM_full_output_formatted!A:A,MATCH(Table1[[#This Row],[Uniprot_Gene]],PTM_full_output_formatted!A:A,0))</f>
        <v>SGK3</v>
      </c>
      <c r="T141" t="s">
        <v>211</v>
      </c>
      <c r="V141" t="s">
        <v>2648</v>
      </c>
      <c r="W141" t="s">
        <v>211</v>
      </c>
      <c r="X141" t="str">
        <f>IFERROR((SEARCH("not found",Table1[[#This Row],[KRSA]])),"0")</f>
        <v>0</v>
      </c>
      <c r="Y141" t="str">
        <f>IFERROR((SEARCH("not found",Table1[[#This Row],[UKA]])),"0")</f>
        <v>0</v>
      </c>
      <c r="Z141" t="str">
        <f>IFERROR((SEARCH("not found",Table1[[#This Row],[PTMSEA]])),"0")</f>
        <v>0</v>
      </c>
      <c r="AA141" t="str">
        <f>IFERROR((SEARCH("not found",Table1[[#This Row],[KEA3]])),"0")</f>
        <v>0</v>
      </c>
      <c r="AB141" s="2">
        <f>SUM(Table1[[#This Row],[KRSA match?]:[KEA3 match?]])</f>
        <v>0</v>
      </c>
    </row>
    <row r="142" spans="1:28" x14ac:dyDescent="0.25">
      <c r="A142">
        <v>127</v>
      </c>
      <c r="B142" t="s">
        <v>221</v>
      </c>
      <c r="C142" t="s">
        <v>16</v>
      </c>
      <c r="D142" t="s">
        <v>414</v>
      </c>
      <c r="E142" t="s">
        <v>19</v>
      </c>
      <c r="F142" t="s">
        <v>415</v>
      </c>
      <c r="G142" t="s">
        <v>414</v>
      </c>
      <c r="H142" t="s">
        <v>21</v>
      </c>
      <c r="I142" t="s">
        <v>416</v>
      </c>
      <c r="J142" s="14" t="s">
        <v>414</v>
      </c>
      <c r="K142" t="s">
        <v>2650</v>
      </c>
      <c r="L142" s="21" t="s">
        <v>2818</v>
      </c>
      <c r="M142" t="s">
        <v>1859</v>
      </c>
      <c r="N142" s="23" t="s">
        <v>2819</v>
      </c>
      <c r="O142" t="s">
        <v>2650</v>
      </c>
      <c r="P142" t="s">
        <v>2681</v>
      </c>
      <c r="Q142" t="str">
        <f>INDEX(UKA!B:B,MATCH(Table1[[#This Row],[UKA]],UKA!B:B,0))</f>
        <v>MSK1</v>
      </c>
      <c r="R142" t="s">
        <v>2650</v>
      </c>
      <c r="S142" t="e">
        <f>INDEX(PTM_full_output_formatted!A:A,MATCH(Table1[[#This Row],[Uniprot_Gene]],PTM_full_output_formatted!A:A,0))</f>
        <v>#N/A</v>
      </c>
      <c r="T142" t="s">
        <v>2895</v>
      </c>
      <c r="V142" t="s">
        <v>2648</v>
      </c>
      <c r="W142" t="s">
        <v>414</v>
      </c>
      <c r="X142" t="str">
        <f>IFERROR((SEARCH("not found",Table1[[#This Row],[KRSA]])),"0")</f>
        <v>0</v>
      </c>
      <c r="Y142" t="str">
        <f>IFERROR((SEARCH("not found",Table1[[#This Row],[UKA]])),"0")</f>
        <v>0</v>
      </c>
      <c r="Z142" t="str">
        <f>IFERROR((SEARCH("not found",Table1[[#This Row],[PTMSEA]])),"0")</f>
        <v>0</v>
      </c>
      <c r="AA142" t="str">
        <f>IFERROR((SEARCH("not found",Table1[[#This Row],[KEA3]])),"0")</f>
        <v>0</v>
      </c>
      <c r="AB142" s="2">
        <f>SUM(Table1[[#This Row],[KRSA match?]:[KEA3 match?]])</f>
        <v>0</v>
      </c>
    </row>
    <row r="143" spans="1:28" x14ac:dyDescent="0.25">
      <c r="A143">
        <v>625</v>
      </c>
      <c r="B143" t="s">
        <v>1684</v>
      </c>
      <c r="C143" t="s">
        <v>1742</v>
      </c>
      <c r="D143" t="s">
        <v>1771</v>
      </c>
      <c r="E143" t="s">
        <v>19</v>
      </c>
      <c r="F143" t="s">
        <v>1772</v>
      </c>
      <c r="G143" t="s">
        <v>1771</v>
      </c>
      <c r="H143" t="s">
        <v>21</v>
      </c>
      <c r="I143" t="s">
        <v>1773</v>
      </c>
      <c r="J143" s="17" t="s">
        <v>1771</v>
      </c>
      <c r="K143" t="s">
        <v>2650</v>
      </c>
      <c r="L143" s="21" t="s">
        <v>1786</v>
      </c>
      <c r="M143" t="s">
        <v>2771</v>
      </c>
      <c r="N143" s="23" t="s">
        <v>2820</v>
      </c>
      <c r="O143" t="s">
        <v>2648</v>
      </c>
      <c r="P143" t="s">
        <v>1771</v>
      </c>
      <c r="Q143" t="str">
        <f>INDEX(UKA!B:B,MATCH(Table1[[#This Row],[UKA]],UKA!B:B,0))</f>
        <v>SMG1</v>
      </c>
      <c r="R143" t="s">
        <v>2648</v>
      </c>
      <c r="S143" t="str">
        <f>INDEX(PTM_full_output_formatted!A:A,MATCH(Table1[[#This Row],[Uniprot_Gene]],PTM_full_output_formatted!A:A,0))</f>
        <v>SMG1</v>
      </c>
      <c r="T143" t="s">
        <v>1771</v>
      </c>
      <c r="V143" t="s">
        <v>2648</v>
      </c>
      <c r="W143" t="s">
        <v>1771</v>
      </c>
      <c r="X143" t="str">
        <f>IFERROR((SEARCH("not found",Table1[[#This Row],[KRSA]])),"0")</f>
        <v>0</v>
      </c>
      <c r="Y143" t="str">
        <f>IFERROR((SEARCH("not found",Table1[[#This Row],[UKA]])),"0")</f>
        <v>0</v>
      </c>
      <c r="Z143" t="str">
        <f>IFERROR((SEARCH("not found",Table1[[#This Row],[PTMSEA]])),"0")</f>
        <v>0</v>
      </c>
      <c r="AA143" t="str">
        <f>IFERROR((SEARCH("not found",Table1[[#This Row],[KEA3]])),"0")</f>
        <v>0</v>
      </c>
      <c r="AB143" s="2">
        <f>SUM(Table1[[#This Row],[KRSA match?]:[KEA3 match?]])</f>
        <v>0</v>
      </c>
    </row>
    <row r="144" spans="1:28" x14ac:dyDescent="0.25">
      <c r="A144">
        <v>461</v>
      </c>
      <c r="B144" t="s">
        <v>1120</v>
      </c>
      <c r="C144" t="s">
        <v>1121</v>
      </c>
      <c r="D144" t="s">
        <v>1361</v>
      </c>
      <c r="E144" t="s">
        <v>19</v>
      </c>
      <c r="F144" t="s">
        <v>1362</v>
      </c>
      <c r="G144" t="s">
        <v>1361</v>
      </c>
      <c r="H144" t="s">
        <v>21</v>
      </c>
      <c r="I144" t="s">
        <v>1363</v>
      </c>
      <c r="J144" s="14" t="s">
        <v>1361</v>
      </c>
      <c r="K144" t="s">
        <v>2648</v>
      </c>
      <c r="L144" s="21" t="s">
        <v>1361</v>
      </c>
      <c r="O144" t="s">
        <v>2648</v>
      </c>
      <c r="P144" t="s">
        <v>1852</v>
      </c>
      <c r="Q144" t="str">
        <f>INDEX(UKA!B:B,MATCH(Table1[[#This Row],[UKA]],UKA!B:B,0))</f>
        <v>Src</v>
      </c>
      <c r="R144" t="s">
        <v>2648</v>
      </c>
      <c r="S144" t="e">
        <f>INDEX(PTM_full_output_formatted!A:A,MATCH(Table1[[#This Row],[Uniprot_Gene]],PTM_full_output_formatted!A:A,0))</f>
        <v>#N/A</v>
      </c>
      <c r="T144" t="s">
        <v>1853</v>
      </c>
      <c r="U144" t="s">
        <v>2987</v>
      </c>
      <c r="V144" t="s">
        <v>2648</v>
      </c>
      <c r="W144" t="s">
        <v>1361</v>
      </c>
      <c r="X144" t="str">
        <f>IFERROR((SEARCH("not found",Table1[[#This Row],[KRSA]])),"0")</f>
        <v>0</v>
      </c>
      <c r="Y144" t="str">
        <f>IFERROR((SEARCH("not found",Table1[[#This Row],[UKA]])),"0")</f>
        <v>0</v>
      </c>
      <c r="Z144" t="str">
        <f>IFERROR((SEARCH("not found",Table1[[#This Row],[PTMSEA]])),"0")</f>
        <v>0</v>
      </c>
      <c r="AA144" t="str">
        <f>IFERROR((SEARCH("not found",Table1[[#This Row],[KEA3]])),"0")</f>
        <v>0</v>
      </c>
      <c r="AB144" s="2">
        <f>SUM(Table1[[#This Row],[KRSA match?]:[KEA3 match?]])</f>
        <v>0</v>
      </c>
    </row>
    <row r="145" spans="1:28" x14ac:dyDescent="0.25">
      <c r="A145">
        <v>239</v>
      </c>
      <c r="B145" t="s">
        <v>540</v>
      </c>
      <c r="C145" t="s">
        <v>16</v>
      </c>
      <c r="D145" t="s">
        <v>734</v>
      </c>
      <c r="E145" t="s">
        <v>19</v>
      </c>
      <c r="F145" t="s">
        <v>735</v>
      </c>
      <c r="G145" t="s">
        <v>734</v>
      </c>
      <c r="H145" t="s">
        <v>21</v>
      </c>
      <c r="I145" t="s">
        <v>736</v>
      </c>
      <c r="J145" s="17" t="s">
        <v>734</v>
      </c>
      <c r="K145" t="s">
        <v>2650</v>
      </c>
      <c r="L145" s="21" t="s">
        <v>1786</v>
      </c>
      <c r="M145" t="s">
        <v>2771</v>
      </c>
      <c r="N145" s="23" t="s">
        <v>2823</v>
      </c>
      <c r="O145" t="s">
        <v>2648</v>
      </c>
      <c r="P145" t="s">
        <v>734</v>
      </c>
      <c r="Q145" t="str">
        <f>INDEX(UKA!B:B,MATCH(Table1[[#This Row],[UKA]],UKA!B:B,0))</f>
        <v>SRPK1</v>
      </c>
      <c r="R145" t="s">
        <v>2648</v>
      </c>
      <c r="S145" t="str">
        <f>INDEX(PTM_full_output_formatted!A:A,MATCH(Table1[[#This Row],[Uniprot_Gene]],PTM_full_output_formatted!A:A,0))</f>
        <v>SRPK1</v>
      </c>
      <c r="T145" t="s">
        <v>734</v>
      </c>
      <c r="V145" t="s">
        <v>2648</v>
      </c>
      <c r="W145" t="s">
        <v>734</v>
      </c>
      <c r="X145" t="str">
        <f>IFERROR((SEARCH("not found",Table1[[#This Row],[KRSA]])),"0")</f>
        <v>0</v>
      </c>
      <c r="Y145" t="str">
        <f>IFERROR((SEARCH("not found",Table1[[#This Row],[UKA]])),"0")</f>
        <v>0</v>
      </c>
      <c r="Z145" t="str">
        <f>IFERROR((SEARCH("not found",Table1[[#This Row],[PTMSEA]])),"0")</f>
        <v>0</v>
      </c>
      <c r="AA145" t="str">
        <f>IFERROR((SEARCH("not found",Table1[[#This Row],[KEA3]])),"0")</f>
        <v>0</v>
      </c>
      <c r="AB145" s="2">
        <f>SUM(Table1[[#This Row],[KRSA match?]:[KEA3 match?]])</f>
        <v>0</v>
      </c>
    </row>
    <row r="146" spans="1:28" x14ac:dyDescent="0.25">
      <c r="A146">
        <v>328</v>
      </c>
      <c r="B146" t="s">
        <v>805</v>
      </c>
      <c r="C146" t="s">
        <v>16</v>
      </c>
      <c r="D146" t="s">
        <v>978</v>
      </c>
      <c r="E146" t="s">
        <v>19</v>
      </c>
      <c r="F146" t="s">
        <v>979</v>
      </c>
      <c r="G146" t="s">
        <v>978</v>
      </c>
      <c r="H146" t="s">
        <v>21</v>
      </c>
      <c r="I146" t="s">
        <v>980</v>
      </c>
      <c r="J146" s="14" t="s">
        <v>978</v>
      </c>
      <c r="K146" t="s">
        <v>2650</v>
      </c>
      <c r="L146" s="21" t="s">
        <v>2828</v>
      </c>
      <c r="M146" t="s">
        <v>2771</v>
      </c>
      <c r="N146" s="23">
        <v>0</v>
      </c>
      <c r="O146" t="s">
        <v>2650</v>
      </c>
      <c r="P146" t="s">
        <v>2688</v>
      </c>
      <c r="Q146" t="str">
        <f>INDEX(UKA!B:B,MATCH(Table1[[#This Row],[UKA]],UKA!B:B,0))</f>
        <v>MST2</v>
      </c>
      <c r="R146" t="s">
        <v>2650</v>
      </c>
      <c r="S146" t="e">
        <f>INDEX(PTM_full_output_formatted!A:A,MATCH(Table1[[#This Row],[Uniprot_Gene]],PTM_full_output_formatted!A:A,0))</f>
        <v>#N/A</v>
      </c>
      <c r="T146" t="s">
        <v>2930</v>
      </c>
      <c r="V146" t="s">
        <v>2648</v>
      </c>
      <c r="W146" t="s">
        <v>978</v>
      </c>
      <c r="X146" t="str">
        <f>IFERROR((SEARCH("not found",Table1[[#This Row],[KRSA]])),"0")</f>
        <v>0</v>
      </c>
      <c r="Y146" t="str">
        <f>IFERROR((SEARCH("not found",Table1[[#This Row],[UKA]])),"0")</f>
        <v>0</v>
      </c>
      <c r="Z146" t="str">
        <f>IFERROR((SEARCH("not found",Table1[[#This Row],[PTMSEA]])),"0")</f>
        <v>0</v>
      </c>
      <c r="AA146" t="str">
        <f>IFERROR((SEARCH("not found",Table1[[#This Row],[KEA3]])),"0")</f>
        <v>0</v>
      </c>
      <c r="AB146" s="2">
        <f>SUM(Table1[[#This Row],[KRSA match?]:[KEA3 match?]])</f>
        <v>0</v>
      </c>
    </row>
    <row r="147" spans="1:28" x14ac:dyDescent="0.25">
      <c r="A147">
        <v>61</v>
      </c>
      <c r="B147" t="s">
        <v>15</v>
      </c>
      <c r="C147" t="s">
        <v>16</v>
      </c>
      <c r="D147" t="s">
        <v>214</v>
      </c>
      <c r="E147" t="s">
        <v>19</v>
      </c>
      <c r="F147" t="s">
        <v>215</v>
      </c>
      <c r="G147" t="s">
        <v>214</v>
      </c>
      <c r="H147" t="s">
        <v>21</v>
      </c>
      <c r="I147" t="s">
        <v>216</v>
      </c>
      <c r="J147" s="14" t="s">
        <v>214</v>
      </c>
      <c r="K147" t="s">
        <v>2650</v>
      </c>
      <c r="L147" s="21" t="s">
        <v>2832</v>
      </c>
      <c r="M147" t="s">
        <v>2771</v>
      </c>
      <c r="N147" s="23">
        <v>0</v>
      </c>
      <c r="O147" t="s">
        <v>2650</v>
      </c>
      <c r="P147" t="s">
        <v>2690</v>
      </c>
      <c r="Q147" t="str">
        <f>INDEX(UKA!B:B,MATCH(Table1[[#This Row],[UKA]],UKA!B:B,0))</f>
        <v>NDR1</v>
      </c>
      <c r="R147" t="s">
        <v>2650</v>
      </c>
      <c r="S147" t="e">
        <f>INDEX(PTM_full_output_formatted!A:A,MATCH(Table1[[#This Row],[Uniprot_Gene]],PTM_full_output_formatted!A:A,0))</f>
        <v>#N/A</v>
      </c>
      <c r="T147" t="s">
        <v>2927</v>
      </c>
      <c r="V147" t="s">
        <v>2648</v>
      </c>
      <c r="W147" t="s">
        <v>214</v>
      </c>
      <c r="X147" t="str">
        <f>IFERROR((SEARCH("not found",Table1[[#This Row],[KRSA]])),"0")</f>
        <v>0</v>
      </c>
      <c r="Y147" t="str">
        <f>IFERROR((SEARCH("not found",Table1[[#This Row],[UKA]])),"0")</f>
        <v>0</v>
      </c>
      <c r="Z147" t="str">
        <f>IFERROR((SEARCH("not found",Table1[[#This Row],[PTMSEA]])),"0")</f>
        <v>0</v>
      </c>
      <c r="AA147" t="str">
        <f>IFERROR((SEARCH("not found",Table1[[#This Row],[KEA3]])),"0")</f>
        <v>0</v>
      </c>
      <c r="AB147" s="2">
        <f>SUM(Table1[[#This Row],[KRSA match?]:[KEA3 match?]])</f>
        <v>0</v>
      </c>
    </row>
    <row r="148" spans="1:28" x14ac:dyDescent="0.25">
      <c r="A148">
        <v>329</v>
      </c>
      <c r="B148" t="s">
        <v>805</v>
      </c>
      <c r="C148" t="s">
        <v>16</v>
      </c>
      <c r="D148" t="s">
        <v>981</v>
      </c>
      <c r="E148" t="s">
        <v>19</v>
      </c>
      <c r="F148" t="s">
        <v>982</v>
      </c>
      <c r="G148" t="s">
        <v>981</v>
      </c>
      <c r="H148" t="s">
        <v>21</v>
      </c>
      <c r="I148" t="s">
        <v>983</v>
      </c>
      <c r="J148" s="14" t="s">
        <v>981</v>
      </c>
      <c r="K148" t="s">
        <v>2650</v>
      </c>
      <c r="L148" s="21" t="s">
        <v>2783</v>
      </c>
      <c r="M148" t="s">
        <v>1859</v>
      </c>
      <c r="N148" s="23">
        <v>0</v>
      </c>
      <c r="O148" t="s">
        <v>2650</v>
      </c>
      <c r="P148" t="s">
        <v>365</v>
      </c>
      <c r="Q148" t="str">
        <f>INDEX(UKA!B:B,MATCH(Table1[[#This Row],[UKA]],UKA!B:B,0))</f>
        <v>PASK</v>
      </c>
      <c r="R148" t="s">
        <v>2650</v>
      </c>
      <c r="S148" t="e">
        <f>INDEX(PTM_full_output_formatted!A:A,MATCH(Table1[[#This Row],[Uniprot_Gene]],PTM_full_output_formatted!A:A,0))</f>
        <v>#N/A</v>
      </c>
      <c r="T148" t="s">
        <v>2892</v>
      </c>
      <c r="V148" t="s">
        <v>2648</v>
      </c>
      <c r="W148" t="s">
        <v>981</v>
      </c>
      <c r="X148" t="str">
        <f>IFERROR((SEARCH("not found",Table1[[#This Row],[KRSA]])),"0")</f>
        <v>0</v>
      </c>
      <c r="Y148" t="str">
        <f>IFERROR((SEARCH("not found",Table1[[#This Row],[UKA]])),"0")</f>
        <v>0</v>
      </c>
      <c r="Z148" t="str">
        <f>IFERROR((SEARCH("not found",Table1[[#This Row],[PTMSEA]])),"0")</f>
        <v>0</v>
      </c>
      <c r="AA148" t="str">
        <f>IFERROR((SEARCH("not found",Table1[[#This Row],[KEA3]])),"0")</f>
        <v>0</v>
      </c>
      <c r="AB148" s="2">
        <f>SUM(Table1[[#This Row],[KRSA match?]:[KEA3 match?]])</f>
        <v>0</v>
      </c>
    </row>
    <row r="149" spans="1:28" x14ac:dyDescent="0.25">
      <c r="A149">
        <v>464</v>
      </c>
      <c r="B149" t="s">
        <v>1120</v>
      </c>
      <c r="C149" t="s">
        <v>1121</v>
      </c>
      <c r="D149" t="s">
        <v>1371</v>
      </c>
      <c r="E149" t="s">
        <v>19</v>
      </c>
      <c r="F149" t="s">
        <v>1372</v>
      </c>
      <c r="G149" t="s">
        <v>1371</v>
      </c>
      <c r="H149" t="s">
        <v>21</v>
      </c>
      <c r="I149" t="s">
        <v>1373</v>
      </c>
      <c r="J149" s="14" t="s">
        <v>1370</v>
      </c>
      <c r="K149" t="s">
        <v>2648</v>
      </c>
      <c r="L149" s="21" t="s">
        <v>1370</v>
      </c>
      <c r="O149" t="s">
        <v>2648</v>
      </c>
      <c r="P149" t="s">
        <v>1855</v>
      </c>
      <c r="Q149" t="str">
        <f>INDEX(UKA!B:B,MATCH(Table1[[#This Row],[UKA]],UKA!B:B,0))</f>
        <v>Syk</v>
      </c>
      <c r="R149" t="s">
        <v>2648</v>
      </c>
      <c r="S149" t="e">
        <f>INDEX(PTM_full_output_formatted!A:A,MATCH(Table1[[#This Row],[Uniprot_Gene]],PTM_full_output_formatted!A:A,0))</f>
        <v>#N/A</v>
      </c>
      <c r="T149" t="s">
        <v>1856</v>
      </c>
      <c r="U149" t="s">
        <v>2987</v>
      </c>
      <c r="V149" t="s">
        <v>2648</v>
      </c>
      <c r="W149" t="s">
        <v>1370</v>
      </c>
      <c r="X149" t="str">
        <f>IFERROR((SEARCH("not found",Table1[[#This Row],[KRSA]])),"0")</f>
        <v>0</v>
      </c>
      <c r="Y149" t="str">
        <f>IFERROR((SEARCH("not found",Table1[[#This Row],[UKA]])),"0")</f>
        <v>0</v>
      </c>
      <c r="Z149" t="str">
        <f>IFERROR((SEARCH("not found",Table1[[#This Row],[PTMSEA]])),"0")</f>
        <v>0</v>
      </c>
      <c r="AA149" t="str">
        <f>IFERROR((SEARCH("not found",Table1[[#This Row],[KEA3]])),"0")</f>
        <v>0</v>
      </c>
      <c r="AB149" s="2">
        <f>SUM(Table1[[#This Row],[KRSA match?]:[KEA3 match?]])</f>
        <v>0</v>
      </c>
    </row>
    <row r="150" spans="1:28" x14ac:dyDescent="0.25">
      <c r="A150">
        <v>548</v>
      </c>
      <c r="B150" t="s">
        <v>1413</v>
      </c>
      <c r="C150" t="s">
        <v>1413</v>
      </c>
      <c r="D150" t="s">
        <v>1632</v>
      </c>
      <c r="E150" t="s">
        <v>19</v>
      </c>
      <c r="F150" t="s">
        <v>1633</v>
      </c>
      <c r="G150" t="s">
        <v>1632</v>
      </c>
      <c r="H150" t="s">
        <v>21</v>
      </c>
      <c r="I150" t="s">
        <v>1634</v>
      </c>
      <c r="J150" s="17" t="s">
        <v>1632</v>
      </c>
      <c r="K150" t="s">
        <v>2650</v>
      </c>
      <c r="L150" s="21" t="s">
        <v>2836</v>
      </c>
      <c r="M150" t="s">
        <v>1859</v>
      </c>
      <c r="N150" s="23">
        <v>0</v>
      </c>
      <c r="O150" t="s">
        <v>2648</v>
      </c>
      <c r="P150" t="s">
        <v>1632</v>
      </c>
      <c r="Q150" t="str">
        <f>INDEX(UKA!B:B,MATCH(Table1[[#This Row],[UKA]],UKA!B:B,0))</f>
        <v>TBK1</v>
      </c>
      <c r="R150" t="s">
        <v>2648</v>
      </c>
      <c r="S150" t="str">
        <f>INDEX(PTM_full_output_formatted!A:A,MATCH(Table1[[#This Row],[Uniprot_Gene]],PTM_full_output_formatted!A:A,0))</f>
        <v>TBK1</v>
      </c>
      <c r="T150" t="s">
        <v>1632</v>
      </c>
      <c r="V150" t="s">
        <v>2648</v>
      </c>
      <c r="W150" t="s">
        <v>1632</v>
      </c>
      <c r="X150" t="str">
        <f>IFERROR((SEARCH("not found",Table1[[#This Row],[KRSA]])),"0")</f>
        <v>0</v>
      </c>
      <c r="Y150" t="str">
        <f>IFERROR((SEARCH("not found",Table1[[#This Row],[UKA]])),"0")</f>
        <v>0</v>
      </c>
      <c r="Z150" t="str">
        <f>IFERROR((SEARCH("not found",Table1[[#This Row],[PTMSEA]])),"0")</f>
        <v>0</v>
      </c>
      <c r="AA150" t="str">
        <f>IFERROR((SEARCH("not found",Table1[[#This Row],[KEA3]])),"0")</f>
        <v>0</v>
      </c>
      <c r="AB150" s="2">
        <f>SUM(Table1[[#This Row],[KRSA match?]:[KEA3 match?]])</f>
        <v>0</v>
      </c>
    </row>
    <row r="151" spans="1:28" x14ac:dyDescent="0.25">
      <c r="A151">
        <v>467</v>
      </c>
      <c r="B151" t="s">
        <v>1120</v>
      </c>
      <c r="C151" t="s">
        <v>1121</v>
      </c>
      <c r="D151" t="s">
        <v>1380</v>
      </c>
      <c r="E151" t="s">
        <v>19</v>
      </c>
      <c r="F151" t="s">
        <v>1381</v>
      </c>
      <c r="G151" t="s">
        <v>1380</v>
      </c>
      <c r="H151" t="s">
        <v>21</v>
      </c>
      <c r="I151" t="s">
        <v>1382</v>
      </c>
      <c r="J151" s="14" t="s">
        <v>1380</v>
      </c>
      <c r="K151" t="s">
        <v>2648</v>
      </c>
      <c r="L151" s="21" t="s">
        <v>1380</v>
      </c>
      <c r="O151" t="s">
        <v>2648</v>
      </c>
      <c r="P151" t="s">
        <v>1380</v>
      </c>
      <c r="Q151" t="str">
        <f>INDEX(UKA!B:B,MATCH(Table1[[#This Row],[UKA]],UKA!B:B,0))</f>
        <v>TEC</v>
      </c>
      <c r="R151" t="s">
        <v>2648</v>
      </c>
      <c r="S151" t="str">
        <f>INDEX(PTM_full_output_formatted!A:A,MATCH(Table1[[#This Row],[Uniprot_Gene]],PTM_full_output_formatted!A:A,0))</f>
        <v>TEC</v>
      </c>
      <c r="T151" t="s">
        <v>1380</v>
      </c>
      <c r="V151" t="s">
        <v>2648</v>
      </c>
      <c r="W151" t="s">
        <v>1380</v>
      </c>
      <c r="X151" t="str">
        <f>IFERROR((SEARCH("not found",Table1[[#This Row],[KRSA]])),"0")</f>
        <v>0</v>
      </c>
      <c r="Y151" t="str">
        <f>IFERROR((SEARCH("not found",Table1[[#This Row],[UKA]])),"0")</f>
        <v>0</v>
      </c>
      <c r="Z151" t="str">
        <f>IFERROR((SEARCH("not found",Table1[[#This Row],[PTMSEA]])),"0")</f>
        <v>0</v>
      </c>
      <c r="AA151" t="str">
        <f>IFERROR((SEARCH("not found",Table1[[#This Row],[KEA3]])),"0")</f>
        <v>0</v>
      </c>
      <c r="AB151" s="2">
        <f>SUM(Table1[[#This Row],[KRSA match?]:[KEA3 match?]])</f>
        <v>0</v>
      </c>
    </row>
    <row r="152" spans="1:28" x14ac:dyDescent="0.25">
      <c r="A152">
        <v>376</v>
      </c>
      <c r="B152" t="s">
        <v>1007</v>
      </c>
      <c r="C152" t="s">
        <v>16</v>
      </c>
      <c r="D152" t="s">
        <v>1113</v>
      </c>
      <c r="E152" t="s">
        <v>19</v>
      </c>
      <c r="F152" t="s">
        <v>1114</v>
      </c>
      <c r="G152" t="s">
        <v>1113</v>
      </c>
      <c r="H152" t="s">
        <v>21</v>
      </c>
      <c r="I152" t="s">
        <v>1115</v>
      </c>
      <c r="J152" s="14" t="s">
        <v>1112</v>
      </c>
      <c r="K152" t="s">
        <v>2650</v>
      </c>
      <c r="L152" s="21" t="s">
        <v>2839</v>
      </c>
      <c r="M152" t="s">
        <v>1859</v>
      </c>
      <c r="N152" s="23">
        <v>0</v>
      </c>
      <c r="O152" t="s">
        <v>2650</v>
      </c>
      <c r="P152" t="s">
        <v>2645</v>
      </c>
      <c r="Q152" t="str">
        <f>INDEX(UKA!B:B,MATCH(Table1[[#This Row],[UKA]],UKA!B:B,0))</f>
        <v>TGF[beta]R2</v>
      </c>
      <c r="R152" t="s">
        <v>2648</v>
      </c>
      <c r="S152" t="str">
        <f>INDEX(PTM_full_output_formatted!A:A,MATCH(Table1[[#This Row],[Uniprot_Gene]],PTM_full_output_formatted!A:A,0))</f>
        <v>TGFBR2</v>
      </c>
      <c r="T152" t="s">
        <v>1112</v>
      </c>
      <c r="V152" t="s">
        <v>2648</v>
      </c>
      <c r="W152" t="s">
        <v>1112</v>
      </c>
      <c r="X152" t="str">
        <f>IFERROR((SEARCH("not found",Table1[[#This Row],[KRSA]])),"0")</f>
        <v>0</v>
      </c>
      <c r="Y152" t="str">
        <f>IFERROR((SEARCH("not found",Table1[[#This Row],[UKA]])),"0")</f>
        <v>0</v>
      </c>
      <c r="Z152" t="str">
        <f>IFERROR((SEARCH("not found",Table1[[#This Row],[PTMSEA]])),"0")</f>
        <v>0</v>
      </c>
      <c r="AA152" t="str">
        <f>IFERROR((SEARCH("not found",Table1[[#This Row],[KEA3]])),"0")</f>
        <v>0</v>
      </c>
      <c r="AB152" s="2">
        <f>SUM(Table1[[#This Row],[KRSA match?]:[KEA3 match?]])</f>
        <v>0</v>
      </c>
    </row>
    <row r="153" spans="1:28" x14ac:dyDescent="0.25">
      <c r="A153">
        <v>553</v>
      </c>
      <c r="B153" t="s">
        <v>1413</v>
      </c>
      <c r="C153" t="s">
        <v>1413</v>
      </c>
      <c r="D153" t="s">
        <v>1648</v>
      </c>
      <c r="E153" t="s">
        <v>19</v>
      </c>
      <c r="F153" t="s">
        <v>1649</v>
      </c>
      <c r="G153" t="s">
        <v>1648</v>
      </c>
      <c r="H153" t="s">
        <v>21</v>
      </c>
      <c r="I153" t="s">
        <v>1650</v>
      </c>
      <c r="J153" s="17" t="s">
        <v>1648</v>
      </c>
      <c r="K153" t="s">
        <v>2650</v>
      </c>
      <c r="L153" s="21" t="s">
        <v>1648</v>
      </c>
      <c r="M153" t="s">
        <v>1859</v>
      </c>
      <c r="N153" s="23">
        <v>0</v>
      </c>
      <c r="O153" t="s">
        <v>2648</v>
      </c>
      <c r="P153" t="s">
        <v>1648</v>
      </c>
      <c r="Q153" t="str">
        <f>INDEX(UKA!B:B,MATCH(Table1[[#This Row],[UKA]],UKA!B:B,0))</f>
        <v>TTK</v>
      </c>
      <c r="R153" t="s">
        <v>2648</v>
      </c>
      <c r="S153" t="str">
        <f>INDEX(PTM_full_output_formatted!A:A,MATCH(Table1[[#This Row],[Uniprot_Gene]],PTM_full_output_formatted!A:A,0))</f>
        <v>TTK</v>
      </c>
      <c r="T153" t="s">
        <v>1648</v>
      </c>
      <c r="V153" t="s">
        <v>2648</v>
      </c>
      <c r="W153" t="s">
        <v>1648</v>
      </c>
      <c r="X153" t="str">
        <f>IFERROR((SEARCH("not found",Table1[[#This Row],[KRSA]])),"0")</f>
        <v>0</v>
      </c>
      <c r="Y153" t="str">
        <f>IFERROR((SEARCH("not found",Table1[[#This Row],[UKA]])),"0")</f>
        <v>0</v>
      </c>
      <c r="Z153" t="str">
        <f>IFERROR((SEARCH("not found",Table1[[#This Row],[PTMSEA]])),"0")</f>
        <v>0</v>
      </c>
      <c r="AA153" t="str">
        <f>IFERROR((SEARCH("not found",Table1[[#This Row],[KEA3]])),"0")</f>
        <v>0</v>
      </c>
      <c r="AB153" s="2">
        <f>SUM(Table1[[#This Row],[KRSA match?]:[KEA3 match?]])</f>
        <v>0</v>
      </c>
    </row>
    <row r="154" spans="1:28" x14ac:dyDescent="0.25">
      <c r="A154">
        <v>473</v>
      </c>
      <c r="B154" t="s">
        <v>1120</v>
      </c>
      <c r="C154" t="s">
        <v>1121</v>
      </c>
      <c r="D154" t="s">
        <v>1400</v>
      </c>
      <c r="E154" t="s">
        <v>19</v>
      </c>
      <c r="F154" t="s">
        <v>1401</v>
      </c>
      <c r="G154" t="s">
        <v>1400</v>
      </c>
      <c r="H154" t="s">
        <v>21</v>
      </c>
      <c r="I154" t="s">
        <v>1402</v>
      </c>
      <c r="J154" s="14" t="s">
        <v>1400</v>
      </c>
      <c r="K154" t="s">
        <v>2648</v>
      </c>
      <c r="L154" s="21" t="s">
        <v>2764</v>
      </c>
      <c r="O154" t="s">
        <v>2648</v>
      </c>
      <c r="P154" t="s">
        <v>1857</v>
      </c>
      <c r="Q154" t="str">
        <f>INDEX(UKA!B:B,MATCH(Table1[[#This Row],[UKA]],UKA!B:B,0))</f>
        <v>Tyk2</v>
      </c>
      <c r="R154" t="s">
        <v>2650</v>
      </c>
      <c r="S154" t="e">
        <f>INDEX(PTM_full_output_formatted!A:A,MATCH(Table1[[#This Row],[Uniprot_Gene]],PTM_full_output_formatted!A:A,0))</f>
        <v>#N/A</v>
      </c>
      <c r="T154" t="s">
        <v>2889</v>
      </c>
      <c r="V154" t="s">
        <v>2648</v>
      </c>
      <c r="W154" t="s">
        <v>1400</v>
      </c>
      <c r="X154" t="str">
        <f>IFERROR((SEARCH("not found",Table1[[#This Row],[KRSA]])),"0")</f>
        <v>0</v>
      </c>
      <c r="Y154" t="str">
        <f>IFERROR((SEARCH("not found",Table1[[#This Row],[UKA]])),"0")</f>
        <v>0</v>
      </c>
      <c r="Z154" t="str">
        <f>IFERROR((SEARCH("not found",Table1[[#This Row],[PTMSEA]])),"0")</f>
        <v>0</v>
      </c>
      <c r="AA154" t="str">
        <f>IFERROR((SEARCH("not found",Table1[[#This Row],[KEA3]])),"0")</f>
        <v>0</v>
      </c>
      <c r="AB154" s="2">
        <f>SUM(Table1[[#This Row],[KRSA match?]:[KEA3 match?]])</f>
        <v>0</v>
      </c>
    </row>
    <row r="155" spans="1:28" x14ac:dyDescent="0.25">
      <c r="A155">
        <v>555</v>
      </c>
      <c r="B155" t="s">
        <v>1413</v>
      </c>
      <c r="C155" t="s">
        <v>1413</v>
      </c>
      <c r="D155" t="s">
        <v>1654</v>
      </c>
      <c r="E155" t="s">
        <v>19</v>
      </c>
      <c r="F155" t="s">
        <v>1655</v>
      </c>
      <c r="G155" t="s">
        <v>1654</v>
      </c>
      <c r="H155" t="s">
        <v>21</v>
      </c>
      <c r="I155" t="s">
        <v>1656</v>
      </c>
      <c r="J155" s="17" t="s">
        <v>1654</v>
      </c>
      <c r="K155" t="s">
        <v>2650</v>
      </c>
      <c r="L155" s="21" t="s">
        <v>2831</v>
      </c>
      <c r="M155" t="s">
        <v>1859</v>
      </c>
      <c r="N155" s="23">
        <v>0</v>
      </c>
      <c r="O155" t="s">
        <v>2648</v>
      </c>
      <c r="P155" t="s">
        <v>1654</v>
      </c>
      <c r="Q155" t="str">
        <f>INDEX(UKA!B:B,MATCH(Table1[[#This Row],[UKA]],UKA!B:B,0))</f>
        <v>ULK1</v>
      </c>
      <c r="R155" t="s">
        <v>2648</v>
      </c>
      <c r="S155" t="str">
        <f>INDEX(PTM_full_output_formatted!A:A,MATCH(Table1[[#This Row],[Uniprot_Gene]],PTM_full_output_formatted!A:A,0))</f>
        <v>ULK1</v>
      </c>
      <c r="T155" t="s">
        <v>1654</v>
      </c>
      <c r="V155" t="s">
        <v>2648</v>
      </c>
      <c r="W155" t="s">
        <v>1654</v>
      </c>
      <c r="X155" t="str">
        <f>IFERROR((SEARCH("not found",Table1[[#This Row],[KRSA]])),"0")</f>
        <v>0</v>
      </c>
      <c r="Y155" t="str">
        <f>IFERROR((SEARCH("not found",Table1[[#This Row],[UKA]])),"0")</f>
        <v>0</v>
      </c>
      <c r="Z155" t="str">
        <f>IFERROR((SEARCH("not found",Table1[[#This Row],[PTMSEA]])),"0")</f>
        <v>0</v>
      </c>
      <c r="AA155" t="str">
        <f>IFERROR((SEARCH("not found",Table1[[#This Row],[KEA3]])),"0")</f>
        <v>0</v>
      </c>
      <c r="AB155" s="2">
        <f>SUM(Table1[[#This Row],[KRSA match?]:[KEA3 match?]])</f>
        <v>0</v>
      </c>
    </row>
    <row r="156" spans="1:28" x14ac:dyDescent="0.25">
      <c r="A156">
        <v>170</v>
      </c>
      <c r="B156" t="s">
        <v>497</v>
      </c>
      <c r="C156" t="s">
        <v>16</v>
      </c>
      <c r="D156" t="s">
        <v>531</v>
      </c>
      <c r="E156" t="s">
        <v>19</v>
      </c>
      <c r="F156" t="s">
        <v>532</v>
      </c>
      <c r="G156" t="s">
        <v>531</v>
      </c>
      <c r="H156" t="s">
        <v>21</v>
      </c>
      <c r="I156" t="s">
        <v>533</v>
      </c>
      <c r="J156" s="17" t="s">
        <v>531</v>
      </c>
      <c r="K156" t="s">
        <v>2650</v>
      </c>
      <c r="L156" s="21" t="s">
        <v>531</v>
      </c>
      <c r="M156" t="s">
        <v>1859</v>
      </c>
      <c r="N156" s="23">
        <v>0</v>
      </c>
      <c r="O156" t="s">
        <v>2648</v>
      </c>
      <c r="P156" t="s">
        <v>531</v>
      </c>
      <c r="Q156" t="str">
        <f>INDEX(UKA!B:B,MATCH(Table1[[#This Row],[UKA]],UKA!B:B,0))</f>
        <v>VRK1</v>
      </c>
      <c r="R156" t="s">
        <v>2648</v>
      </c>
      <c r="S156" t="str">
        <f>INDEX(PTM_full_output_formatted!A:A,MATCH(Table1[[#This Row],[Uniprot_Gene]],PTM_full_output_formatted!A:A,0))</f>
        <v>VRK1</v>
      </c>
      <c r="T156" t="s">
        <v>531</v>
      </c>
      <c r="V156" t="s">
        <v>2648</v>
      </c>
      <c r="W156" t="s">
        <v>531</v>
      </c>
      <c r="X156" t="str">
        <f>IFERROR((SEARCH("not found",Table1[[#This Row],[KRSA]])),"0")</f>
        <v>0</v>
      </c>
      <c r="Y156" t="str">
        <f>IFERROR((SEARCH("not found",Table1[[#This Row],[UKA]])),"0")</f>
        <v>0</v>
      </c>
      <c r="Z156" t="str">
        <f>IFERROR((SEARCH("not found",Table1[[#This Row],[PTMSEA]])),"0")</f>
        <v>0</v>
      </c>
      <c r="AA156" t="str">
        <f>IFERROR((SEARCH("not found",Table1[[#This Row],[KEA3]])),"0")</f>
        <v>0</v>
      </c>
      <c r="AB156" s="2">
        <f>SUM(Table1[[#This Row],[KRSA match?]:[KEA3 match?]])</f>
        <v>0</v>
      </c>
    </row>
    <row r="157" spans="1:28" x14ac:dyDescent="0.25">
      <c r="A157">
        <v>561</v>
      </c>
      <c r="B157" t="s">
        <v>1413</v>
      </c>
      <c r="C157" t="s">
        <v>1413</v>
      </c>
      <c r="D157" t="s">
        <v>1672</v>
      </c>
      <c r="E157" t="s">
        <v>19</v>
      </c>
      <c r="F157" t="s">
        <v>1673</v>
      </c>
      <c r="G157" t="s">
        <v>1672</v>
      </c>
      <c r="H157" t="s">
        <v>21</v>
      </c>
      <c r="I157" t="s">
        <v>1674</v>
      </c>
      <c r="J157" s="17" t="s">
        <v>1672</v>
      </c>
      <c r="K157" t="s">
        <v>2650</v>
      </c>
      <c r="L157" s="21" t="s">
        <v>2850</v>
      </c>
      <c r="M157" t="s">
        <v>1859</v>
      </c>
      <c r="N157" s="23">
        <v>0</v>
      </c>
      <c r="O157" t="s">
        <v>2648</v>
      </c>
      <c r="P157" t="s">
        <v>1672</v>
      </c>
      <c r="Q157" t="str">
        <f>INDEX(UKA!B:B,MATCH(Table1[[#This Row],[UKA]],UKA!B:B,0))</f>
        <v>WNK1</v>
      </c>
      <c r="R157" t="s">
        <v>2648</v>
      </c>
      <c r="S157" t="str">
        <f>INDEX(PTM_full_output_formatted!A:A,MATCH(Table1[[#This Row],[Uniprot_Gene]],PTM_full_output_formatted!A:A,0))</f>
        <v>WNK1</v>
      </c>
      <c r="T157" t="s">
        <v>1672</v>
      </c>
      <c r="V157" t="s">
        <v>2648</v>
      </c>
      <c r="W157" t="s">
        <v>1672</v>
      </c>
      <c r="X157" t="str">
        <f>IFERROR((SEARCH("not found",Table1[[#This Row],[KRSA]])),"0")</f>
        <v>0</v>
      </c>
      <c r="Y157" t="str">
        <f>IFERROR((SEARCH("not found",Table1[[#This Row],[UKA]])),"0")</f>
        <v>0</v>
      </c>
      <c r="Z157" t="str">
        <f>IFERROR((SEARCH("not found",Table1[[#This Row],[PTMSEA]])),"0")</f>
        <v>0</v>
      </c>
      <c r="AA157" t="str">
        <f>IFERROR((SEARCH("not found",Table1[[#This Row],[KEA3]])),"0")</f>
        <v>0</v>
      </c>
      <c r="AB157" s="2">
        <f>SUM(Table1[[#This Row],[KRSA match?]:[KEA3 match?]])</f>
        <v>0</v>
      </c>
    </row>
    <row r="158" spans="1:28" x14ac:dyDescent="0.25">
      <c r="A158">
        <v>475</v>
      </c>
      <c r="B158" t="s">
        <v>1120</v>
      </c>
      <c r="C158" t="s">
        <v>1121</v>
      </c>
      <c r="D158" t="s">
        <v>1407</v>
      </c>
      <c r="E158" t="s">
        <v>19</v>
      </c>
      <c r="F158" t="s">
        <v>1408</v>
      </c>
      <c r="G158" t="s">
        <v>1407</v>
      </c>
      <c r="H158" t="s">
        <v>21</v>
      </c>
      <c r="I158" t="s">
        <v>1409</v>
      </c>
      <c r="J158" s="14" t="s">
        <v>1406</v>
      </c>
      <c r="K158" t="s">
        <v>2648</v>
      </c>
      <c r="L158" s="21" t="s">
        <v>1361</v>
      </c>
      <c r="O158" t="s">
        <v>2648</v>
      </c>
      <c r="P158" t="s">
        <v>1859</v>
      </c>
      <c r="Q158" t="str">
        <f>INDEX(UKA!B:B,MATCH(Table1[[#This Row],[UKA]],UKA!B:B,0))</f>
        <v>Yes</v>
      </c>
      <c r="R158" t="s">
        <v>2650</v>
      </c>
      <c r="S158" t="e">
        <f>INDEX(PTM_full_output_formatted!A:A,MATCH(Table1[[#This Row],[Uniprot_Gene]],PTM_full_output_formatted!A:A,0))</f>
        <v>#N/A</v>
      </c>
      <c r="T158" t="s">
        <v>2887</v>
      </c>
      <c r="V158" t="s">
        <v>2648</v>
      </c>
      <c r="W158" t="s">
        <v>1406</v>
      </c>
      <c r="X158" t="str">
        <f>IFERROR((SEARCH("not found",Table1[[#This Row],[KRSA]])),"0")</f>
        <v>0</v>
      </c>
      <c r="Y158" t="str">
        <f>IFERROR((SEARCH("not found",Table1[[#This Row],[UKA]])),"0")</f>
        <v>0</v>
      </c>
      <c r="Z158" t="str">
        <f>IFERROR((SEARCH("not found",Table1[[#This Row],[PTMSEA]])),"0")</f>
        <v>0</v>
      </c>
      <c r="AA158" t="str">
        <f>IFERROR((SEARCH("not found",Table1[[#This Row],[KEA3]])),"0")</f>
        <v>0</v>
      </c>
      <c r="AB158" s="2">
        <f>SUM(Table1[[#This Row],[KRSA match?]:[KEA3 match?]])</f>
        <v>0</v>
      </c>
    </row>
    <row r="159" spans="1:28" x14ac:dyDescent="0.25">
      <c r="A159">
        <v>476</v>
      </c>
      <c r="B159" t="s">
        <v>1120</v>
      </c>
      <c r="C159" t="s">
        <v>1121</v>
      </c>
      <c r="D159" t="s">
        <v>1410</v>
      </c>
      <c r="E159" t="s">
        <v>19</v>
      </c>
      <c r="F159" t="s">
        <v>1411</v>
      </c>
      <c r="G159" t="s">
        <v>1410</v>
      </c>
      <c r="H159" t="s">
        <v>21</v>
      </c>
      <c r="I159" t="s">
        <v>1412</v>
      </c>
      <c r="J159" s="14" t="s">
        <v>1410</v>
      </c>
      <c r="K159" t="s">
        <v>2648</v>
      </c>
      <c r="L159" s="21" t="s">
        <v>1370</v>
      </c>
      <c r="O159" t="s">
        <v>2648</v>
      </c>
      <c r="P159" t="s">
        <v>1410</v>
      </c>
      <c r="Q159" t="str">
        <f>INDEX(UKA!B:B,MATCH(Table1[[#This Row],[UKA]],UKA!B:B,0))</f>
        <v>ZAP70</v>
      </c>
      <c r="R159" t="s">
        <v>2648</v>
      </c>
      <c r="S159" t="str">
        <f>INDEX(PTM_full_output_formatted!A:A,MATCH(Table1[[#This Row],[Uniprot_Gene]],PTM_full_output_formatted!A:A,0))</f>
        <v>ZAP70</v>
      </c>
      <c r="T159" t="s">
        <v>1410</v>
      </c>
      <c r="U159" t="s">
        <v>2987</v>
      </c>
      <c r="V159" t="s">
        <v>2648</v>
      </c>
      <c r="W159" t="s">
        <v>1410</v>
      </c>
      <c r="X159" t="str">
        <f>IFERROR((SEARCH("not found",Table1[[#This Row],[KRSA]])),"0")</f>
        <v>0</v>
      </c>
      <c r="Y159" t="str">
        <f>IFERROR((SEARCH("not found",Table1[[#This Row],[UKA]])),"0")</f>
        <v>0</v>
      </c>
      <c r="Z159" t="str">
        <f>IFERROR((SEARCH("not found",Table1[[#This Row],[PTMSEA]])),"0")</f>
        <v>0</v>
      </c>
      <c r="AA159" t="str">
        <f>IFERROR((SEARCH("not found",Table1[[#This Row],[KEA3]])),"0")</f>
        <v>0</v>
      </c>
      <c r="AB159" s="2">
        <f>SUM(Table1[[#This Row],[KRSA match?]:[KEA3 match?]])</f>
        <v>0</v>
      </c>
    </row>
    <row r="160" spans="1:28" x14ac:dyDescent="0.25">
      <c r="A160">
        <v>387</v>
      </c>
      <c r="B160" t="s">
        <v>1120</v>
      </c>
      <c r="C160" t="s">
        <v>1121</v>
      </c>
      <c r="D160" t="s">
        <v>1129</v>
      </c>
      <c r="E160" t="s">
        <v>19</v>
      </c>
      <c r="F160" t="s">
        <v>1130</v>
      </c>
      <c r="G160" t="s">
        <v>1129</v>
      </c>
      <c r="H160" t="s">
        <v>21</v>
      </c>
      <c r="I160" t="s">
        <v>1131</v>
      </c>
      <c r="J160" s="14" t="s">
        <v>1129</v>
      </c>
      <c r="K160" t="s">
        <v>2648</v>
      </c>
      <c r="L160" s="21" t="s">
        <v>2759</v>
      </c>
      <c r="O160" t="s">
        <v>2648</v>
      </c>
      <c r="P160" t="s">
        <v>1801</v>
      </c>
      <c r="Q160" t="str">
        <f>INDEX(UKA!B:B,MATCH(Table1[[#This Row],[UKA]],UKA!B:B,0))</f>
        <v>Arg</v>
      </c>
      <c r="R160" t="s">
        <v>2650</v>
      </c>
      <c r="S160" t="e">
        <f>INDEX(PTM_full_output_formatted!A:A,MATCH(Table1[[#This Row],[Uniprot_Gene]],PTM_full_output_formatted!A:A,0))</f>
        <v>#N/A</v>
      </c>
      <c r="T160" t="s">
        <v>2995</v>
      </c>
      <c r="V160" t="s">
        <v>2648</v>
      </c>
      <c r="W160" t="s">
        <v>1129</v>
      </c>
      <c r="X160" t="str">
        <f>IFERROR((SEARCH("not found",Table1[[#This Row],[KRSA]])),"0")</f>
        <v>0</v>
      </c>
      <c r="Y160" t="str">
        <f>IFERROR((SEARCH("not found",Table1[[#This Row],[UKA]])),"0")</f>
        <v>0</v>
      </c>
      <c r="Z160">
        <f>IFERROR((SEARCH("not found",Table1[[#This Row],[PTMSEA]])),"0")</f>
        <v>1</v>
      </c>
      <c r="AA160" t="str">
        <f>IFERROR((SEARCH("not found",Table1[[#This Row],[KEA3]])),"0")</f>
        <v>0</v>
      </c>
      <c r="AB160" s="2">
        <f>SUM(Table1[[#This Row],[KRSA match?]:[KEA3 match?]])</f>
        <v>1</v>
      </c>
    </row>
    <row r="161" spans="1:28" x14ac:dyDescent="0.25">
      <c r="A161">
        <v>345</v>
      </c>
      <c r="B161" t="s">
        <v>1007</v>
      </c>
      <c r="C161" t="s">
        <v>16</v>
      </c>
      <c r="D161" t="s">
        <v>1012</v>
      </c>
      <c r="E161" t="s">
        <v>19</v>
      </c>
      <c r="F161" t="s">
        <v>1013</v>
      </c>
      <c r="G161" t="s">
        <v>1012</v>
      </c>
      <c r="H161" t="s">
        <v>21</v>
      </c>
      <c r="I161" t="s">
        <v>1014</v>
      </c>
      <c r="J161" s="14" t="s">
        <v>1011</v>
      </c>
      <c r="K161" t="s">
        <v>2649</v>
      </c>
      <c r="L161" s="21" t="s">
        <v>2839</v>
      </c>
      <c r="M161" s="22" t="s">
        <v>2852</v>
      </c>
      <c r="N161" s="23">
        <v>0</v>
      </c>
      <c r="O161" t="s">
        <v>2649</v>
      </c>
      <c r="P161" t="s">
        <v>2695</v>
      </c>
      <c r="Q161" t="str">
        <f>INDEX(UKA!B:B,MATCH(Table1[[#This Row],[UKA]],UKA!B:B,0))</f>
        <v>ALK4</v>
      </c>
      <c r="R161" t="s">
        <v>2649</v>
      </c>
      <c r="S161" t="e">
        <f>INDEX(PTM_full_output_formatted!A:A,MATCH(Table1[[#This Row],[Uniprot_Gene]],PTM_full_output_formatted!A:A,0))</f>
        <v>#N/A</v>
      </c>
      <c r="T161" t="s">
        <v>2994</v>
      </c>
      <c r="V161" t="s">
        <v>2648</v>
      </c>
      <c r="W161" t="s">
        <v>1011</v>
      </c>
      <c r="X161" t="str">
        <f>IFERROR((SEARCH("not found",Table1[[#This Row],[KRSA]])),"0")</f>
        <v>0</v>
      </c>
      <c r="Y161" t="str">
        <f>IFERROR((SEARCH("not found",Table1[[#This Row],[UKA]])),"0")</f>
        <v>0</v>
      </c>
      <c r="Z161">
        <f>IFERROR((SEARCH("not found",Table1[[#This Row],[PTMSEA]])),"0")</f>
        <v>1</v>
      </c>
      <c r="AA161" t="str">
        <f>IFERROR((SEARCH("not found",Table1[[#This Row],[KEA3]])),"0")</f>
        <v>0</v>
      </c>
      <c r="AB161" s="2">
        <f>SUM(Table1[[#This Row],[KRSA match?]:[KEA3 match?]])</f>
        <v>1</v>
      </c>
    </row>
    <row r="162" spans="1:28" x14ac:dyDescent="0.25">
      <c r="A162">
        <v>390</v>
      </c>
      <c r="B162" t="s">
        <v>1120</v>
      </c>
      <c r="C162" t="s">
        <v>1121</v>
      </c>
      <c r="D162" t="s">
        <v>1139</v>
      </c>
      <c r="E162" t="s">
        <v>19</v>
      </c>
      <c r="F162" t="s">
        <v>1140</v>
      </c>
      <c r="G162" t="s">
        <v>1139</v>
      </c>
      <c r="H162" t="s">
        <v>21</v>
      </c>
      <c r="I162" t="s">
        <v>1141</v>
      </c>
      <c r="J162" s="14" t="s">
        <v>1139</v>
      </c>
      <c r="K162" t="s">
        <v>2648</v>
      </c>
      <c r="L162" s="21" t="s">
        <v>1361</v>
      </c>
      <c r="O162" t="s">
        <v>2648</v>
      </c>
      <c r="P162" t="s">
        <v>1139</v>
      </c>
      <c r="Q162" t="str">
        <f>INDEX(UKA!B:B,MATCH(Table1[[#This Row],[UKA]],UKA!B:B,0))</f>
        <v>BLK</v>
      </c>
      <c r="R162" t="s">
        <v>2650</v>
      </c>
      <c r="S162" t="e">
        <f>INDEX(PTM_full_output_formatted!A:A,MATCH(Table1[[#This Row],[Uniprot_Gene]],PTM_full_output_formatted!A:A,0))</f>
        <v>#N/A</v>
      </c>
      <c r="T162" t="s">
        <v>2995</v>
      </c>
      <c r="V162" t="s">
        <v>2648</v>
      </c>
      <c r="W162" t="s">
        <v>1139</v>
      </c>
      <c r="X162" t="str">
        <f>IFERROR((SEARCH("not found",Table1[[#This Row],[KRSA]])),"0")</f>
        <v>0</v>
      </c>
      <c r="Y162" t="str">
        <f>IFERROR((SEARCH("not found",Table1[[#This Row],[UKA]])),"0")</f>
        <v>0</v>
      </c>
      <c r="Z162">
        <f>IFERROR((SEARCH("not found",Table1[[#This Row],[PTMSEA]])),"0")</f>
        <v>1</v>
      </c>
      <c r="AA162" t="str">
        <f>IFERROR((SEARCH("not found",Table1[[#This Row],[KEA3]])),"0")</f>
        <v>0</v>
      </c>
      <c r="AB162" s="2">
        <f>SUM(Table1[[#This Row],[KRSA match?]:[KEA3 match?]])</f>
        <v>1</v>
      </c>
    </row>
    <row r="163" spans="1:28" x14ac:dyDescent="0.25">
      <c r="A163">
        <v>488</v>
      </c>
      <c r="B163" t="s">
        <v>1413</v>
      </c>
      <c r="C163" t="s">
        <v>1413</v>
      </c>
      <c r="D163" t="s">
        <v>1426</v>
      </c>
      <c r="E163" t="s">
        <v>19</v>
      </c>
      <c r="F163" t="s">
        <v>1427</v>
      </c>
      <c r="G163" t="s">
        <v>1426</v>
      </c>
      <c r="H163" t="s">
        <v>21</v>
      </c>
      <c r="I163" t="s">
        <v>1428</v>
      </c>
      <c r="J163" s="14" t="s">
        <v>1426</v>
      </c>
      <c r="K163" t="s">
        <v>2649</v>
      </c>
      <c r="L163" s="21" t="s">
        <v>2825</v>
      </c>
      <c r="M163" s="22" t="s">
        <v>2851</v>
      </c>
      <c r="N163" s="23">
        <v>0</v>
      </c>
      <c r="O163" t="s">
        <v>2649</v>
      </c>
      <c r="P163" t="s">
        <v>2699</v>
      </c>
      <c r="Q163" t="str">
        <f>INDEX(UKA!B:B,MATCH(Table1[[#This Row],[UKA]],UKA!B:B,0))</f>
        <v>BIKE</v>
      </c>
      <c r="R163" t="s">
        <v>2649</v>
      </c>
      <c r="S163" t="e">
        <f>INDEX(PTM_full_output_formatted!A:A,MATCH(Table1[[#This Row],[Uniprot_Gene]],PTM_full_output_formatted!A:A,0))</f>
        <v>#N/A</v>
      </c>
      <c r="T163" t="s">
        <v>2994</v>
      </c>
      <c r="V163" t="s">
        <v>2648</v>
      </c>
      <c r="W163" t="s">
        <v>1426</v>
      </c>
      <c r="X163" t="str">
        <f>IFERROR((SEARCH("not found",Table1[[#This Row],[KRSA]])),"0")</f>
        <v>0</v>
      </c>
      <c r="Y163" t="str">
        <f>IFERROR((SEARCH("not found",Table1[[#This Row],[UKA]])),"0")</f>
        <v>0</v>
      </c>
      <c r="Z163">
        <f>IFERROR((SEARCH("not found",Table1[[#This Row],[PTMSEA]])),"0")</f>
        <v>1</v>
      </c>
      <c r="AA163" t="str">
        <f>IFERROR((SEARCH("not found",Table1[[#This Row],[KEA3]])),"0")</f>
        <v>0</v>
      </c>
      <c r="AB163" s="2">
        <f>SUM(Table1[[#This Row],[KRSA match?]:[KEA3 match?]])</f>
        <v>1</v>
      </c>
    </row>
    <row r="164" spans="1:28" x14ac:dyDescent="0.25">
      <c r="A164">
        <v>71</v>
      </c>
      <c r="B164" t="s">
        <v>221</v>
      </c>
      <c r="C164" t="s">
        <v>16</v>
      </c>
      <c r="D164" t="s">
        <v>224</v>
      </c>
      <c r="E164" t="s">
        <v>19</v>
      </c>
      <c r="F164" t="s">
        <v>225</v>
      </c>
      <c r="G164" t="s">
        <v>224</v>
      </c>
      <c r="H164" t="s">
        <v>21</v>
      </c>
      <c r="I164" t="s">
        <v>226</v>
      </c>
      <c r="J164" s="17" t="s">
        <v>224</v>
      </c>
      <c r="K164" t="s">
        <v>2649</v>
      </c>
      <c r="L164" s="21" t="s">
        <v>2694</v>
      </c>
      <c r="M164" s="22" t="s">
        <v>2851</v>
      </c>
      <c r="N164" s="23">
        <v>0</v>
      </c>
      <c r="O164" t="s">
        <v>2648</v>
      </c>
      <c r="P164" t="s">
        <v>224</v>
      </c>
      <c r="Q164" t="str">
        <f>INDEX(UKA!B:B,MATCH(Table1[[#This Row],[UKA]],UKA!B:B,0))</f>
        <v>BRSK1</v>
      </c>
      <c r="R164" t="s">
        <v>2649</v>
      </c>
      <c r="S164" t="e">
        <f>INDEX(PTM_full_output_formatted!A:A,MATCH(Table1[[#This Row],[Uniprot_Gene]],PTM_full_output_formatted!A:A,0))</f>
        <v>#N/A</v>
      </c>
      <c r="T164" t="s">
        <v>2971</v>
      </c>
      <c r="V164" t="s">
        <v>2648</v>
      </c>
      <c r="W164" t="s">
        <v>224</v>
      </c>
      <c r="X164">
        <f>IFERROR((SEARCH("not found",Table1[[#This Row],[KRSA]])),"0")</f>
        <v>1</v>
      </c>
      <c r="Y164" t="str">
        <f>IFERROR((SEARCH("not found",Table1[[#This Row],[UKA]])),"0")</f>
        <v>0</v>
      </c>
      <c r="Z164" t="str">
        <f>IFERROR((SEARCH("not found",Table1[[#This Row],[PTMSEA]])),"0")</f>
        <v>0</v>
      </c>
      <c r="AA164" t="str">
        <f>IFERROR((SEARCH("not found",Table1[[#This Row],[KEA3]])),"0")</f>
        <v>0</v>
      </c>
      <c r="AB164" s="2">
        <f>SUM(Table1[[#This Row],[KRSA match?]:[KEA3 match?]])</f>
        <v>1</v>
      </c>
    </row>
    <row r="165" spans="1:28" x14ac:dyDescent="0.25">
      <c r="A165">
        <v>392</v>
      </c>
      <c r="B165" t="s">
        <v>1120</v>
      </c>
      <c r="C165" t="s">
        <v>1121</v>
      </c>
      <c r="D165" t="s">
        <v>1145</v>
      </c>
      <c r="E165" t="s">
        <v>19</v>
      </c>
      <c r="F165" t="s">
        <v>1146</v>
      </c>
      <c r="G165" t="s">
        <v>1145</v>
      </c>
      <c r="H165" t="s">
        <v>21</v>
      </c>
      <c r="I165" t="s">
        <v>1147</v>
      </c>
      <c r="J165" s="14" t="s">
        <v>1145</v>
      </c>
      <c r="K165" t="s">
        <v>2648</v>
      </c>
      <c r="L165" s="21" t="s">
        <v>1380</v>
      </c>
      <c r="O165" t="s">
        <v>2648</v>
      </c>
      <c r="P165" t="s">
        <v>1145</v>
      </c>
      <c r="Q165" t="str">
        <f>INDEX(UKA!B:B,MATCH(Table1[[#This Row],[UKA]],UKA!B:B,0))</f>
        <v>BTK</v>
      </c>
      <c r="R165" t="s">
        <v>2650</v>
      </c>
      <c r="S165" t="e">
        <f>INDEX(PTM_full_output_formatted!A:A,MATCH(Table1[[#This Row],[Uniprot_Gene]],PTM_full_output_formatted!A:A,0))</f>
        <v>#N/A</v>
      </c>
      <c r="T165" t="s">
        <v>2995</v>
      </c>
      <c r="V165" t="s">
        <v>2648</v>
      </c>
      <c r="W165" t="s">
        <v>1145</v>
      </c>
      <c r="X165" t="str">
        <f>IFERROR((SEARCH("not found",Table1[[#This Row],[KRSA]])),"0")</f>
        <v>0</v>
      </c>
      <c r="Y165" t="str">
        <f>IFERROR((SEARCH("not found",Table1[[#This Row],[UKA]])),"0")</f>
        <v>0</v>
      </c>
      <c r="Z165">
        <f>IFERROR((SEARCH("not found",Table1[[#This Row],[PTMSEA]])),"0")</f>
        <v>1</v>
      </c>
      <c r="AA165" t="str">
        <f>IFERROR((SEARCH("not found",Table1[[#This Row],[KEA3]])),"0")</f>
        <v>0</v>
      </c>
      <c r="AB165" s="2">
        <f>SUM(Table1[[#This Row],[KRSA match?]:[KEA3 match?]])</f>
        <v>1</v>
      </c>
    </row>
    <row r="166" spans="1:28" x14ac:dyDescent="0.25">
      <c r="A166">
        <v>489</v>
      </c>
      <c r="B166" t="s">
        <v>1413</v>
      </c>
      <c r="C166" t="s">
        <v>1413</v>
      </c>
      <c r="D166" t="s">
        <v>1429</v>
      </c>
      <c r="E166" t="s">
        <v>19</v>
      </c>
      <c r="F166" t="s">
        <v>1430</v>
      </c>
      <c r="G166" t="s">
        <v>1429</v>
      </c>
      <c r="H166" t="s">
        <v>21</v>
      </c>
      <c r="I166" t="s">
        <v>1431</v>
      </c>
      <c r="J166" s="17" t="s">
        <v>1429</v>
      </c>
      <c r="K166" t="s">
        <v>2649</v>
      </c>
      <c r="L166" s="21" t="s">
        <v>2694</v>
      </c>
      <c r="M166" s="22" t="s">
        <v>2852</v>
      </c>
      <c r="N166" s="23">
        <v>0</v>
      </c>
      <c r="O166" t="s">
        <v>2648</v>
      </c>
      <c r="P166" t="s">
        <v>2601</v>
      </c>
      <c r="Q166" t="str">
        <f>INDEX(UKA!B:B,MATCH(Table1[[#This Row],[UKA]],UKA!B:B,0))</f>
        <v>Bub1</v>
      </c>
      <c r="R166" t="s">
        <v>2648</v>
      </c>
      <c r="S166" t="str">
        <f>INDEX(PTM_full_output_formatted!A:A,MATCH(Table1[[#This Row],[Uniprot_Gene]],PTM_full_output_formatted!A:A,0))</f>
        <v>BUB1</v>
      </c>
      <c r="T166" t="s">
        <v>1429</v>
      </c>
      <c r="V166" t="s">
        <v>2648</v>
      </c>
      <c r="W166" t="s">
        <v>1429</v>
      </c>
      <c r="X166">
        <f>IFERROR((SEARCH("not found",Table1[[#This Row],[KRSA]])),"0")</f>
        <v>1</v>
      </c>
      <c r="Y166" t="str">
        <f>IFERROR((SEARCH("not found",Table1[[#This Row],[UKA]])),"0")</f>
        <v>0</v>
      </c>
      <c r="Z166" t="str">
        <f>IFERROR((SEARCH("not found",Table1[[#This Row],[PTMSEA]])),"0")</f>
        <v>0</v>
      </c>
      <c r="AA166" t="str">
        <f>IFERROR((SEARCH("not found",Table1[[#This Row],[KEA3]])),"0")</f>
        <v>0</v>
      </c>
      <c r="AB166" s="2">
        <f>SUM(Table1[[#This Row],[KRSA match?]:[KEA3 match?]])</f>
        <v>1</v>
      </c>
    </row>
    <row r="167" spans="1:28" x14ac:dyDescent="0.25">
      <c r="A167">
        <v>79</v>
      </c>
      <c r="B167" t="s">
        <v>221</v>
      </c>
      <c r="C167" t="s">
        <v>16</v>
      </c>
      <c r="D167" t="s">
        <v>255</v>
      </c>
      <c r="E167" t="s">
        <v>19</v>
      </c>
      <c r="F167" t="s">
        <v>256</v>
      </c>
      <c r="G167" t="s">
        <v>255</v>
      </c>
      <c r="H167" t="s">
        <v>21</v>
      </c>
      <c r="I167" t="s">
        <v>257</v>
      </c>
      <c r="J167" s="14" t="s">
        <v>254</v>
      </c>
      <c r="K167" t="s">
        <v>2649</v>
      </c>
      <c r="L167" s="21" t="s">
        <v>2856</v>
      </c>
      <c r="M167" s="22" t="s">
        <v>2852</v>
      </c>
      <c r="N167" s="23">
        <v>0</v>
      </c>
      <c r="O167" t="s">
        <v>2649</v>
      </c>
      <c r="P167" t="s">
        <v>2634</v>
      </c>
      <c r="Q167" t="str">
        <f>INDEX(UKA!B:B,MATCH(Table1[[#This Row],[UKA]],UKA!B:B,0))</f>
        <v>CaMK2[gamma]</v>
      </c>
      <c r="R167" t="s">
        <v>2649</v>
      </c>
      <c r="S167" t="e">
        <f>INDEX(PTM_full_output_formatted!A:A,MATCH(Table1[[#This Row],[Uniprot_Gene]],PTM_full_output_formatted!A:A,0))</f>
        <v>#N/A</v>
      </c>
      <c r="T167" t="s">
        <v>2994</v>
      </c>
      <c r="V167" t="s">
        <v>2648</v>
      </c>
      <c r="W167" t="s">
        <v>254</v>
      </c>
      <c r="X167" t="str">
        <f>IFERROR((SEARCH("not found",Table1[[#This Row],[KRSA]])),"0")</f>
        <v>0</v>
      </c>
      <c r="Y167" t="str">
        <f>IFERROR((SEARCH("not found",Table1[[#This Row],[UKA]])),"0")</f>
        <v>0</v>
      </c>
      <c r="Z167">
        <f>IFERROR((SEARCH("not found",Table1[[#This Row],[PTMSEA]])),"0")</f>
        <v>1</v>
      </c>
      <c r="AA167" t="str">
        <f>IFERROR((SEARCH("not found",Table1[[#This Row],[KEA3]])),"0")</f>
        <v>0</v>
      </c>
      <c r="AB167" s="2">
        <f>SUM(Table1[[#This Row],[KRSA match?]:[KEA3 match?]])</f>
        <v>1</v>
      </c>
    </row>
    <row r="168" spans="1:28" x14ac:dyDescent="0.25">
      <c r="A168">
        <v>492</v>
      </c>
      <c r="B168" t="s">
        <v>1413</v>
      </c>
      <c r="C168" t="s">
        <v>1413</v>
      </c>
      <c r="D168" t="s">
        <v>1440</v>
      </c>
      <c r="E168" t="s">
        <v>19</v>
      </c>
      <c r="F168" t="s">
        <v>1441</v>
      </c>
      <c r="G168" t="s">
        <v>1440</v>
      </c>
      <c r="H168" t="s">
        <v>21</v>
      </c>
      <c r="I168" t="s">
        <v>1442</v>
      </c>
      <c r="J168" s="17" t="s">
        <v>1439</v>
      </c>
      <c r="K168" t="s">
        <v>2649</v>
      </c>
      <c r="L168" s="21" t="s">
        <v>2857</v>
      </c>
      <c r="M168" s="22" t="s">
        <v>2851</v>
      </c>
      <c r="N168" s="23">
        <v>0</v>
      </c>
      <c r="O168" t="s">
        <v>2648</v>
      </c>
      <c r="P168" t="s">
        <v>1439</v>
      </c>
      <c r="Q168" t="str">
        <f>INDEX(UKA!B:B,MATCH(Table1[[#This Row],[UKA]],UKA!B:B,0))</f>
        <v>CAMKK2</v>
      </c>
      <c r="R168" t="s">
        <v>2649</v>
      </c>
      <c r="S168" t="e">
        <f>INDEX(PTM_full_output_formatted!A:A,MATCH(Table1[[#This Row],[Uniprot_Gene]],PTM_full_output_formatted!A:A,0))</f>
        <v>#N/A</v>
      </c>
      <c r="T168" t="s">
        <v>2994</v>
      </c>
      <c r="V168" t="s">
        <v>2648</v>
      </c>
      <c r="W168" t="s">
        <v>1439</v>
      </c>
      <c r="X168" t="str">
        <f>IFERROR((SEARCH("not found",Table1[[#This Row],[KRSA]])),"0")</f>
        <v>0</v>
      </c>
      <c r="Y168" t="str">
        <f>IFERROR((SEARCH("not found",Table1[[#This Row],[UKA]])),"0")</f>
        <v>0</v>
      </c>
      <c r="Z168">
        <f>IFERROR((SEARCH("not found",Table1[[#This Row],[PTMSEA]])),"0")</f>
        <v>1</v>
      </c>
      <c r="AA168" t="str">
        <f>IFERROR((SEARCH("not found",Table1[[#This Row],[KEA3]])),"0")</f>
        <v>0</v>
      </c>
      <c r="AB168" s="2">
        <f>SUM(Table1[[#This Row],[KRSA match?]:[KEA3 match?]])</f>
        <v>1</v>
      </c>
    </row>
    <row r="169" spans="1:28" x14ac:dyDescent="0.25">
      <c r="A169">
        <v>82</v>
      </c>
      <c r="B169" t="s">
        <v>221</v>
      </c>
      <c r="C169" t="s">
        <v>16</v>
      </c>
      <c r="D169" t="s">
        <v>266</v>
      </c>
      <c r="E169" t="s">
        <v>19</v>
      </c>
      <c r="F169" t="s">
        <v>267</v>
      </c>
      <c r="G169" t="s">
        <v>266</v>
      </c>
      <c r="H169" t="s">
        <v>21</v>
      </c>
      <c r="I169" t="s">
        <v>268</v>
      </c>
      <c r="J169" s="17" t="s">
        <v>265</v>
      </c>
      <c r="K169" t="s">
        <v>2649</v>
      </c>
      <c r="L169" s="21" t="s">
        <v>221</v>
      </c>
      <c r="M169" s="22" t="s">
        <v>2851</v>
      </c>
      <c r="N169" s="23">
        <v>0</v>
      </c>
      <c r="O169" t="s">
        <v>2648</v>
      </c>
      <c r="P169" t="s">
        <v>265</v>
      </c>
      <c r="Q169" t="str">
        <f>INDEX(UKA!B:B,MATCH(Table1[[#This Row],[UKA]],UKA!B:B,0))</f>
        <v>CASK</v>
      </c>
      <c r="R169" t="s">
        <v>2648</v>
      </c>
      <c r="S169" t="str">
        <f>INDEX(PTM_full_output_formatted!A:A,MATCH(Table1[[#This Row],[Uniprot_Gene]],PTM_full_output_formatted!A:A,0))</f>
        <v>CASK</v>
      </c>
      <c r="T169" t="s">
        <v>265</v>
      </c>
      <c r="W169" t="s">
        <v>3727</v>
      </c>
      <c r="X169" t="str">
        <f>IFERROR((SEARCH("not found",Table1[[#This Row],[KRSA]])),"0")</f>
        <v>0</v>
      </c>
      <c r="Y169" t="str">
        <f>IFERROR((SEARCH("not found",Table1[[#This Row],[UKA]])),"0")</f>
        <v>0</v>
      </c>
      <c r="Z169" t="str">
        <f>IFERROR((SEARCH("not found",Table1[[#This Row],[PTMSEA]])),"0")</f>
        <v>0</v>
      </c>
      <c r="AA169">
        <f>IFERROR((SEARCH("not found",Table1[[#This Row],[KEA3]])),"0")</f>
        <v>1</v>
      </c>
      <c r="AB169" s="2">
        <f>SUM(Table1[[#This Row],[KRSA match?]:[KEA3 match?]])</f>
        <v>1</v>
      </c>
    </row>
    <row r="170" spans="1:28" x14ac:dyDescent="0.25">
      <c r="A170">
        <v>8</v>
      </c>
      <c r="B170" t="s">
        <v>15</v>
      </c>
      <c r="C170" t="s">
        <v>16</v>
      </c>
      <c r="D170" t="s">
        <v>30</v>
      </c>
      <c r="E170" t="s">
        <v>19</v>
      </c>
      <c r="F170" t="s">
        <v>31</v>
      </c>
      <c r="G170" t="s">
        <v>30</v>
      </c>
      <c r="H170" t="s">
        <v>21</v>
      </c>
      <c r="I170" t="s">
        <v>32</v>
      </c>
      <c r="J170" s="14" t="s">
        <v>29</v>
      </c>
      <c r="K170" t="s">
        <v>2649</v>
      </c>
      <c r="L170" s="21" t="s">
        <v>45</v>
      </c>
      <c r="M170" s="22" t="s">
        <v>2851</v>
      </c>
      <c r="N170" s="23">
        <v>0</v>
      </c>
      <c r="O170" t="s">
        <v>2649</v>
      </c>
      <c r="P170" t="s">
        <v>2703</v>
      </c>
      <c r="Q170" t="str">
        <f>INDEX(UKA!B:B,MATCH(Table1[[#This Row],[UKA]],UKA!B:B,0))</f>
        <v>MRCK[alpha]</v>
      </c>
      <c r="R170" t="s">
        <v>2649</v>
      </c>
      <c r="S170" t="e">
        <f>INDEX(PTM_full_output_formatted!A:A,MATCH(Table1[[#This Row],[Uniprot_Gene]],PTM_full_output_formatted!A:A,0))</f>
        <v>#N/A</v>
      </c>
      <c r="T170" t="s">
        <v>2994</v>
      </c>
      <c r="V170" t="s">
        <v>2648</v>
      </c>
      <c r="W170" t="s">
        <v>29</v>
      </c>
      <c r="X170" t="str">
        <f>IFERROR((SEARCH("not found",Table1[[#This Row],[KRSA]])),"0")</f>
        <v>0</v>
      </c>
      <c r="Y170" t="str">
        <f>IFERROR((SEARCH("not found",Table1[[#This Row],[UKA]])),"0")</f>
        <v>0</v>
      </c>
      <c r="Z170">
        <f>IFERROR((SEARCH("not found",Table1[[#This Row],[PTMSEA]])),"0")</f>
        <v>1</v>
      </c>
      <c r="AA170" t="str">
        <f>IFERROR((SEARCH("not found",Table1[[#This Row],[KEA3]])),"0")</f>
        <v>0</v>
      </c>
      <c r="AB170" s="2">
        <f>SUM(Table1[[#This Row],[KRSA match?]:[KEA3 match?]])</f>
        <v>1</v>
      </c>
    </row>
    <row r="171" spans="1:28" x14ac:dyDescent="0.25">
      <c r="A171">
        <v>493</v>
      </c>
      <c r="B171" t="s">
        <v>1413</v>
      </c>
      <c r="C171" t="s">
        <v>1413</v>
      </c>
      <c r="D171" t="s">
        <v>1443</v>
      </c>
      <c r="E171" t="s">
        <v>19</v>
      </c>
      <c r="F171" t="s">
        <v>1444</v>
      </c>
      <c r="G171" t="s">
        <v>1443</v>
      </c>
      <c r="H171" t="s">
        <v>21</v>
      </c>
      <c r="I171" t="s">
        <v>1445</v>
      </c>
      <c r="J171" s="17" t="s">
        <v>1443</v>
      </c>
      <c r="K171" t="s">
        <v>2649</v>
      </c>
      <c r="L171" s="21" t="s">
        <v>2694</v>
      </c>
      <c r="M171" s="22" t="s">
        <v>2851</v>
      </c>
      <c r="N171" s="23">
        <v>0</v>
      </c>
      <c r="O171" t="s">
        <v>2648</v>
      </c>
      <c r="P171" t="s">
        <v>1443</v>
      </c>
      <c r="Q171" t="str">
        <f>INDEX(UKA!B:B,MATCH(Table1[[#This Row],[UKA]],UKA!B:B,0))</f>
        <v>CDC7</v>
      </c>
      <c r="R171" t="s">
        <v>2648</v>
      </c>
      <c r="S171" t="str">
        <f>INDEX(PTM_full_output_formatted!A:A,MATCH(Table1[[#This Row],[Uniprot_Gene]],PTM_full_output_formatted!A:A,0))</f>
        <v>CDC7</v>
      </c>
      <c r="T171" t="s">
        <v>1443</v>
      </c>
      <c r="V171" t="s">
        <v>2648</v>
      </c>
      <c r="W171" t="s">
        <v>1443</v>
      </c>
      <c r="X171">
        <f>IFERROR((SEARCH("not found",Table1[[#This Row],[KRSA]])),"0")</f>
        <v>1</v>
      </c>
      <c r="Y171" t="str">
        <f>IFERROR((SEARCH("not found",Table1[[#This Row],[UKA]])),"0")</f>
        <v>0</v>
      </c>
      <c r="Z171" t="str">
        <f>IFERROR((SEARCH("not found",Table1[[#This Row],[PTMSEA]])),"0")</f>
        <v>0</v>
      </c>
      <c r="AA171" t="str">
        <f>IFERROR((SEARCH("not found",Table1[[#This Row],[KEA3]])),"0")</f>
        <v>0</v>
      </c>
      <c r="AB171" s="2">
        <f>SUM(Table1[[#This Row],[KRSA match?]:[KEA3 match?]])</f>
        <v>1</v>
      </c>
    </row>
    <row r="172" spans="1:28" x14ac:dyDescent="0.25">
      <c r="A172">
        <v>184</v>
      </c>
      <c r="B172" t="s">
        <v>540</v>
      </c>
      <c r="C172" t="s">
        <v>16</v>
      </c>
      <c r="D172" t="s">
        <v>554</v>
      </c>
      <c r="E172" t="s">
        <v>19</v>
      </c>
      <c r="F172" t="s">
        <v>555</v>
      </c>
      <c r="G172" t="s">
        <v>554</v>
      </c>
      <c r="H172" t="s">
        <v>21</v>
      </c>
      <c r="I172" t="s">
        <v>556</v>
      </c>
      <c r="J172" s="14" t="s">
        <v>554</v>
      </c>
      <c r="K172" t="s">
        <v>2649</v>
      </c>
      <c r="L172" s="21" t="s">
        <v>2859</v>
      </c>
      <c r="M172" s="22" t="s">
        <v>2852</v>
      </c>
      <c r="N172" s="23">
        <v>0</v>
      </c>
      <c r="O172" t="s">
        <v>2649</v>
      </c>
      <c r="P172" t="s">
        <v>2705</v>
      </c>
      <c r="Q172" t="str">
        <f>INDEX(UKA!B:B,MATCH(Table1[[#This Row],[UKA]],UKA!B:B,0))</f>
        <v>CRK7</v>
      </c>
      <c r="R172" t="s">
        <v>2649</v>
      </c>
      <c r="S172" t="e">
        <f>INDEX(PTM_full_output_formatted!A:A,MATCH(Table1[[#This Row],[Uniprot_Gene]],PTM_full_output_formatted!A:A,0))</f>
        <v>#N/A</v>
      </c>
      <c r="T172" t="s">
        <v>2994</v>
      </c>
      <c r="V172" t="s">
        <v>2648</v>
      </c>
      <c r="W172" t="s">
        <v>554</v>
      </c>
      <c r="X172" t="str">
        <f>IFERROR((SEARCH("not found",Table1[[#This Row],[KRSA]])),"0")</f>
        <v>0</v>
      </c>
      <c r="Y172" t="str">
        <f>IFERROR((SEARCH("not found",Table1[[#This Row],[UKA]])),"0")</f>
        <v>0</v>
      </c>
      <c r="Z172">
        <f>IFERROR((SEARCH("not found",Table1[[#This Row],[PTMSEA]])),"0")</f>
        <v>1</v>
      </c>
      <c r="AA172" t="str">
        <f>IFERROR((SEARCH("not found",Table1[[#This Row],[KEA3]])),"0")</f>
        <v>0</v>
      </c>
      <c r="AB172" s="2">
        <f>SUM(Table1[[#This Row],[KRSA match?]:[KEA3 match?]])</f>
        <v>1</v>
      </c>
    </row>
    <row r="173" spans="1:28" x14ac:dyDescent="0.25">
      <c r="A173">
        <v>186</v>
      </c>
      <c r="B173" t="s">
        <v>540</v>
      </c>
      <c r="C173" t="s">
        <v>16</v>
      </c>
      <c r="D173" t="s">
        <v>560</v>
      </c>
      <c r="E173" t="s">
        <v>19</v>
      </c>
      <c r="F173" t="s">
        <v>561</v>
      </c>
      <c r="G173" t="s">
        <v>560</v>
      </c>
      <c r="H173" t="s">
        <v>21</v>
      </c>
      <c r="I173" t="s">
        <v>562</v>
      </c>
      <c r="J173" s="14" t="s">
        <v>560</v>
      </c>
      <c r="K173" t="s">
        <v>2649</v>
      </c>
      <c r="L173" s="21" t="s">
        <v>2859</v>
      </c>
      <c r="M173" s="22" t="s">
        <v>2852</v>
      </c>
      <c r="N173" s="23">
        <v>0</v>
      </c>
      <c r="O173" t="s">
        <v>2649</v>
      </c>
      <c r="P173" t="s">
        <v>2706</v>
      </c>
      <c r="Q173" t="str">
        <f>INDEX(UKA!B:B,MATCH(Table1[[#This Row],[UKA]],UKA!B:B,0))</f>
        <v>PFTAIRE1</v>
      </c>
      <c r="R173" t="s">
        <v>2648</v>
      </c>
      <c r="S173" t="str">
        <f>INDEX(PTM_full_output_formatted!A:A,MATCH(Table1[[#This Row],[Uniprot_Gene]],PTM_full_output_formatted!A:A,0))</f>
        <v>CDK14</v>
      </c>
      <c r="T173" t="s">
        <v>560</v>
      </c>
      <c r="W173" t="s">
        <v>3727</v>
      </c>
      <c r="X173" t="str">
        <f>IFERROR((SEARCH("not found",Table1[[#This Row],[KRSA]])),"0")</f>
        <v>0</v>
      </c>
      <c r="Y173" t="str">
        <f>IFERROR((SEARCH("not found",Table1[[#This Row],[UKA]])),"0")</f>
        <v>0</v>
      </c>
      <c r="Z173" t="str">
        <f>IFERROR((SEARCH("not found",Table1[[#This Row],[PTMSEA]])),"0")</f>
        <v>0</v>
      </c>
      <c r="AA173">
        <f>IFERROR((SEARCH("not found",Table1[[#This Row],[KEA3]])),"0")</f>
        <v>1</v>
      </c>
      <c r="AB173" s="2">
        <f>SUM(Table1[[#This Row],[KRSA match?]:[KEA3 match?]])</f>
        <v>1</v>
      </c>
    </row>
    <row r="174" spans="1:28" x14ac:dyDescent="0.25">
      <c r="A174">
        <v>187</v>
      </c>
      <c r="B174" t="s">
        <v>540</v>
      </c>
      <c r="C174" t="s">
        <v>16</v>
      </c>
      <c r="D174" t="s">
        <v>563</v>
      </c>
      <c r="E174" t="s">
        <v>19</v>
      </c>
      <c r="F174" t="s">
        <v>564</v>
      </c>
      <c r="G174" t="s">
        <v>563</v>
      </c>
      <c r="H174" t="s">
        <v>21</v>
      </c>
      <c r="I174" t="s">
        <v>565</v>
      </c>
      <c r="J174" s="14" t="s">
        <v>563</v>
      </c>
      <c r="K174" t="s">
        <v>2649</v>
      </c>
      <c r="L174" s="21" t="s">
        <v>2859</v>
      </c>
      <c r="M174" s="22" t="s">
        <v>2852</v>
      </c>
      <c r="N174" s="23">
        <v>0</v>
      </c>
      <c r="O174" t="s">
        <v>2649</v>
      </c>
      <c r="P174" t="s">
        <v>2707</v>
      </c>
      <c r="Q174" t="str">
        <f>INDEX(UKA!B:B,MATCH(Table1[[#This Row],[UKA]],UKA!B:B,0))</f>
        <v>PFTAIRE2</v>
      </c>
      <c r="R174" t="s">
        <v>2649</v>
      </c>
      <c r="S174" t="e">
        <f>INDEX(PTM_full_output_formatted!A:A,MATCH(Table1[[#This Row],[Uniprot_Gene]],PTM_full_output_formatted!A:A,0))</f>
        <v>#N/A</v>
      </c>
      <c r="T174" t="s">
        <v>2994</v>
      </c>
      <c r="V174" t="s">
        <v>2648</v>
      </c>
      <c r="W174" t="s">
        <v>563</v>
      </c>
      <c r="X174" t="str">
        <f>IFERROR((SEARCH("not found",Table1[[#This Row],[KRSA]])),"0")</f>
        <v>0</v>
      </c>
      <c r="Y174" t="str">
        <f>IFERROR((SEARCH("not found",Table1[[#This Row],[UKA]])),"0")</f>
        <v>0</v>
      </c>
      <c r="Z174">
        <f>IFERROR((SEARCH("not found",Table1[[#This Row],[PTMSEA]])),"0")</f>
        <v>1</v>
      </c>
      <c r="AA174" t="str">
        <f>IFERROR((SEARCH("not found",Table1[[#This Row],[KEA3]])),"0")</f>
        <v>0</v>
      </c>
      <c r="AB174" s="2">
        <f>SUM(Table1[[#This Row],[KRSA match?]:[KEA3 match?]])</f>
        <v>1</v>
      </c>
    </row>
    <row r="175" spans="1:28" x14ac:dyDescent="0.25">
      <c r="A175">
        <v>188</v>
      </c>
      <c r="B175" t="s">
        <v>540</v>
      </c>
      <c r="C175" t="s">
        <v>16</v>
      </c>
      <c r="D175" t="s">
        <v>566</v>
      </c>
      <c r="E175" t="s">
        <v>19</v>
      </c>
      <c r="F175" t="s">
        <v>567</v>
      </c>
      <c r="G175" t="s">
        <v>566</v>
      </c>
      <c r="H175" t="s">
        <v>21</v>
      </c>
      <c r="I175" t="s">
        <v>568</v>
      </c>
      <c r="J175" s="14" t="s">
        <v>566</v>
      </c>
      <c r="K175" t="s">
        <v>2649</v>
      </c>
      <c r="L175" s="21" t="s">
        <v>2859</v>
      </c>
      <c r="M175" s="22" t="s">
        <v>2852</v>
      </c>
      <c r="N175" s="23">
        <v>0</v>
      </c>
      <c r="O175" t="s">
        <v>2649</v>
      </c>
      <c r="P175" t="s">
        <v>2708</v>
      </c>
      <c r="Q175" t="str">
        <f>INDEX(UKA!B:B,MATCH(Table1[[#This Row],[UKA]],UKA!B:B,0))</f>
        <v>PCTAIRE1</v>
      </c>
      <c r="R175" t="s">
        <v>2649</v>
      </c>
      <c r="S175" t="e">
        <f>INDEX(PTM_full_output_formatted!A:A,MATCH(Table1[[#This Row],[Uniprot_Gene]],PTM_full_output_formatted!A:A,0))</f>
        <v>#N/A</v>
      </c>
      <c r="T175" t="s">
        <v>2994</v>
      </c>
      <c r="V175" t="s">
        <v>2648</v>
      </c>
      <c r="W175" t="s">
        <v>566</v>
      </c>
      <c r="X175" t="str">
        <f>IFERROR((SEARCH("not found",Table1[[#This Row],[KRSA]])),"0")</f>
        <v>0</v>
      </c>
      <c r="Y175" t="str">
        <f>IFERROR((SEARCH("not found",Table1[[#This Row],[UKA]])),"0")</f>
        <v>0</v>
      </c>
      <c r="Z175">
        <f>IFERROR((SEARCH("not found",Table1[[#This Row],[PTMSEA]])),"0")</f>
        <v>1</v>
      </c>
      <c r="AA175" t="str">
        <f>IFERROR((SEARCH("not found",Table1[[#This Row],[KEA3]])),"0")</f>
        <v>0</v>
      </c>
      <c r="AB175" s="2">
        <f>SUM(Table1[[#This Row],[KRSA match?]:[KEA3 match?]])</f>
        <v>1</v>
      </c>
    </row>
    <row r="176" spans="1:28" x14ac:dyDescent="0.25">
      <c r="A176">
        <v>193</v>
      </c>
      <c r="B176" t="s">
        <v>540</v>
      </c>
      <c r="C176" t="s">
        <v>16</v>
      </c>
      <c r="D176" t="s">
        <v>581</v>
      </c>
      <c r="E176" t="s">
        <v>19</v>
      </c>
      <c r="F176" t="s">
        <v>582</v>
      </c>
      <c r="G176" t="s">
        <v>581</v>
      </c>
      <c r="H176" t="s">
        <v>21</v>
      </c>
      <c r="I176" t="s">
        <v>583</v>
      </c>
      <c r="J176" s="14" t="s">
        <v>581</v>
      </c>
      <c r="K176" t="s">
        <v>2649</v>
      </c>
      <c r="L176" s="21" t="s">
        <v>2859</v>
      </c>
      <c r="M176" s="22" t="s">
        <v>2851</v>
      </c>
      <c r="N176" s="23">
        <v>0</v>
      </c>
      <c r="O176" t="s">
        <v>2649</v>
      </c>
      <c r="P176" t="s">
        <v>2710</v>
      </c>
      <c r="Q176" t="str">
        <f>INDEX(UKA!B:B,MATCH(Table1[[#This Row],[UKA]],UKA!B:B,0))</f>
        <v>CCRK</v>
      </c>
      <c r="R176" t="s">
        <v>2649</v>
      </c>
      <c r="S176" t="e">
        <f>INDEX(PTM_full_output_formatted!A:A,MATCH(Table1[[#This Row],[Uniprot_Gene]],PTM_full_output_formatted!A:A,0))</f>
        <v>#N/A</v>
      </c>
      <c r="T176" t="s">
        <v>2994</v>
      </c>
      <c r="V176" t="s">
        <v>2648</v>
      </c>
      <c r="W176" t="s">
        <v>581</v>
      </c>
      <c r="X176" t="str">
        <f>IFERROR((SEARCH("not found",Table1[[#This Row],[KRSA]])),"0")</f>
        <v>0</v>
      </c>
      <c r="Y176" t="str">
        <f>IFERROR((SEARCH("not found",Table1[[#This Row],[UKA]])),"0")</f>
        <v>0</v>
      </c>
      <c r="Z176">
        <f>IFERROR((SEARCH("not found",Table1[[#This Row],[PTMSEA]])),"0")</f>
        <v>1</v>
      </c>
      <c r="AA176" t="str">
        <f>IFERROR((SEARCH("not found",Table1[[#This Row],[KEA3]])),"0")</f>
        <v>0</v>
      </c>
      <c r="AB176" s="2">
        <f>SUM(Table1[[#This Row],[KRSA match?]:[KEA3 match?]])</f>
        <v>1</v>
      </c>
    </row>
    <row r="177" spans="1:28" x14ac:dyDescent="0.25">
      <c r="A177">
        <v>83</v>
      </c>
      <c r="B177" t="s">
        <v>221</v>
      </c>
      <c r="C177" t="s">
        <v>16</v>
      </c>
      <c r="D177" t="s">
        <v>270</v>
      </c>
      <c r="E177" t="s">
        <v>19</v>
      </c>
      <c r="F177" t="s">
        <v>271</v>
      </c>
      <c r="G177" t="s">
        <v>270</v>
      </c>
      <c r="H177" t="s">
        <v>21</v>
      </c>
      <c r="I177" t="s">
        <v>272</v>
      </c>
      <c r="J177" s="14" t="s">
        <v>269</v>
      </c>
      <c r="K177" t="s">
        <v>2649</v>
      </c>
      <c r="L177" s="21" t="s">
        <v>2694</v>
      </c>
      <c r="M177" s="22" t="s">
        <v>2851</v>
      </c>
      <c r="N177" s="23">
        <v>0</v>
      </c>
      <c r="O177" t="s">
        <v>2649</v>
      </c>
      <c r="P177" t="s">
        <v>270</v>
      </c>
      <c r="Q177" t="str">
        <f>INDEX(UKA!B:B,MATCH(Table1[[#This Row],[UKA]],UKA!B:B,0))</f>
        <v>CHK1</v>
      </c>
      <c r="R177" t="s">
        <v>2648</v>
      </c>
      <c r="S177" t="e">
        <f>INDEX(PTM_full_output_formatted!A:A,MATCH(Table1[[#This Row],[Uniprot_Gene]],PTM_full_output_formatted!A:A,0))</f>
        <v>#N/A</v>
      </c>
      <c r="T177" t="s">
        <v>1794</v>
      </c>
      <c r="U177" t="s">
        <v>2987</v>
      </c>
      <c r="V177" t="s">
        <v>2648</v>
      </c>
      <c r="W177" t="s">
        <v>269</v>
      </c>
      <c r="X177">
        <f>IFERROR((SEARCH("not found",Table1[[#This Row],[KRSA]])),"0")</f>
        <v>1</v>
      </c>
      <c r="Y177" t="str">
        <f>IFERROR((SEARCH("not found",Table1[[#This Row],[UKA]])),"0")</f>
        <v>0</v>
      </c>
      <c r="Z177" t="str">
        <f>IFERROR((SEARCH("not found",Table1[[#This Row],[PTMSEA]])),"0")</f>
        <v>0</v>
      </c>
      <c r="AA177" t="str">
        <f>IFERROR((SEARCH("not found",Table1[[#This Row],[KEA3]])),"0")</f>
        <v>0</v>
      </c>
      <c r="AB177" s="2">
        <f>SUM(Table1[[#This Row],[KRSA match?]:[KEA3 match?]])</f>
        <v>1</v>
      </c>
    </row>
    <row r="178" spans="1:28" x14ac:dyDescent="0.25">
      <c r="A178">
        <v>84</v>
      </c>
      <c r="B178" t="s">
        <v>221</v>
      </c>
      <c r="C178" t="s">
        <v>16</v>
      </c>
      <c r="D178" t="s">
        <v>274</v>
      </c>
      <c r="E178" t="s">
        <v>19</v>
      </c>
      <c r="F178" t="s">
        <v>275</v>
      </c>
      <c r="G178" t="s">
        <v>274</v>
      </c>
      <c r="H178" t="s">
        <v>21</v>
      </c>
      <c r="I178" t="s">
        <v>276</v>
      </c>
      <c r="J178" s="14" t="s">
        <v>273</v>
      </c>
      <c r="K178" t="s">
        <v>2649</v>
      </c>
      <c r="L178" s="21" t="s">
        <v>2694</v>
      </c>
      <c r="M178" s="22" t="s">
        <v>2852</v>
      </c>
      <c r="N178" s="23">
        <v>0</v>
      </c>
      <c r="O178" t="s">
        <v>2649</v>
      </c>
      <c r="P178" t="s">
        <v>274</v>
      </c>
      <c r="Q178" t="str">
        <f>INDEX(UKA!B:B,MATCH(Table1[[#This Row],[UKA]],UKA!B:B,0))</f>
        <v>CHK2</v>
      </c>
      <c r="R178" t="s">
        <v>2649</v>
      </c>
      <c r="S178" t="e">
        <f>INDEX(PTM_full_output_formatted!A:A,MATCH(Table1[[#This Row],[Uniprot_Gene]],PTM_full_output_formatted!A:A,0))</f>
        <v>#N/A</v>
      </c>
      <c r="T178" t="s">
        <v>2966</v>
      </c>
      <c r="V178" t="s">
        <v>2648</v>
      </c>
      <c r="W178" t="s">
        <v>273</v>
      </c>
      <c r="X178">
        <f>IFERROR((SEARCH("not found",Table1[[#This Row],[KRSA]])),"0")</f>
        <v>1</v>
      </c>
      <c r="Y178" t="str">
        <f>IFERROR((SEARCH("not found",Table1[[#This Row],[UKA]])),"0")</f>
        <v>0</v>
      </c>
      <c r="Z178" t="str">
        <f>IFERROR((SEARCH("not found",Table1[[#This Row],[PTMSEA]])),"0")</f>
        <v>0</v>
      </c>
      <c r="AA178" t="str">
        <f>IFERROR((SEARCH("not found",Table1[[#This Row],[KEA3]])),"0")</f>
        <v>0</v>
      </c>
      <c r="AB178" s="2">
        <f>SUM(Table1[[#This Row],[KRSA match?]:[KEA3 match?]])</f>
        <v>1</v>
      </c>
    </row>
    <row r="179" spans="1:28" x14ac:dyDescent="0.25">
      <c r="A179">
        <v>209</v>
      </c>
      <c r="B179" t="s">
        <v>540</v>
      </c>
      <c r="C179" t="s">
        <v>16</v>
      </c>
      <c r="D179" t="s">
        <v>629</v>
      </c>
      <c r="E179" t="s">
        <v>19</v>
      </c>
      <c r="F179" t="s">
        <v>630</v>
      </c>
      <c r="G179" t="s">
        <v>629</v>
      </c>
      <c r="H179" t="s">
        <v>21</v>
      </c>
      <c r="I179" t="s">
        <v>631</v>
      </c>
      <c r="J179" s="17" t="s">
        <v>629</v>
      </c>
      <c r="K179" t="s">
        <v>2649</v>
      </c>
      <c r="L179" s="21" t="s">
        <v>2860</v>
      </c>
      <c r="M179" s="22" t="s">
        <v>2852</v>
      </c>
      <c r="N179" s="23" t="s">
        <v>2861</v>
      </c>
      <c r="O179" t="s">
        <v>2648</v>
      </c>
      <c r="P179" t="s">
        <v>629</v>
      </c>
      <c r="Q179" t="str">
        <f>INDEX(UKA!B:B,MATCH(Table1[[#This Row],[UKA]],UKA!B:B,0))</f>
        <v>CLK3</v>
      </c>
      <c r="R179" t="s">
        <v>2649</v>
      </c>
      <c r="S179" t="e">
        <f>INDEX(PTM_full_output_formatted!A:A,MATCH(Table1[[#This Row],[Uniprot_Gene]],PTM_full_output_formatted!A:A,0))</f>
        <v>#N/A</v>
      </c>
      <c r="T179" t="s">
        <v>2994</v>
      </c>
      <c r="V179" t="s">
        <v>2648</v>
      </c>
      <c r="W179" t="s">
        <v>629</v>
      </c>
      <c r="X179" t="str">
        <f>IFERROR((SEARCH("not found",Table1[[#This Row],[KRSA]])),"0")</f>
        <v>0</v>
      </c>
      <c r="Y179" t="str">
        <f>IFERROR((SEARCH("not found",Table1[[#This Row],[UKA]])),"0")</f>
        <v>0</v>
      </c>
      <c r="Z179">
        <f>IFERROR((SEARCH("not found",Table1[[#This Row],[PTMSEA]])),"0")</f>
        <v>1</v>
      </c>
      <c r="AA179" t="str">
        <f>IFERROR((SEARCH("not found",Table1[[#This Row],[KEA3]])),"0")</f>
        <v>0</v>
      </c>
      <c r="AB179" s="2">
        <f>SUM(Table1[[#This Row],[KRSA match?]:[KEA3 match?]])</f>
        <v>1</v>
      </c>
    </row>
    <row r="180" spans="1:28" x14ac:dyDescent="0.25">
      <c r="A180">
        <v>210</v>
      </c>
      <c r="B180" t="s">
        <v>540</v>
      </c>
      <c r="C180" t="s">
        <v>16</v>
      </c>
      <c r="D180" t="s">
        <v>632</v>
      </c>
      <c r="E180" t="s">
        <v>19</v>
      </c>
      <c r="F180" t="s">
        <v>633</v>
      </c>
      <c r="G180" t="s">
        <v>632</v>
      </c>
      <c r="H180" t="s">
        <v>21</v>
      </c>
      <c r="I180" t="s">
        <v>634</v>
      </c>
      <c r="J180" s="17" t="s">
        <v>632</v>
      </c>
      <c r="K180" t="s">
        <v>2649</v>
      </c>
      <c r="L180" s="21" t="s">
        <v>2860</v>
      </c>
      <c r="M180" s="22" t="s">
        <v>2852</v>
      </c>
      <c r="N180" s="23" t="s">
        <v>2861</v>
      </c>
      <c r="O180" t="s">
        <v>2648</v>
      </c>
      <c r="P180" t="s">
        <v>632</v>
      </c>
      <c r="Q180" t="str">
        <f>INDEX(UKA!B:B,MATCH(Table1[[#This Row],[UKA]],UKA!B:B,0))</f>
        <v>CLK4</v>
      </c>
      <c r="R180" t="s">
        <v>2649</v>
      </c>
      <c r="S180" t="e">
        <f>INDEX(PTM_full_output_formatted!A:A,MATCH(Table1[[#This Row],[Uniprot_Gene]],PTM_full_output_formatted!A:A,0))</f>
        <v>#N/A</v>
      </c>
      <c r="T180" t="s">
        <v>2994</v>
      </c>
      <c r="V180" t="s">
        <v>2648</v>
      </c>
      <c r="W180" t="s">
        <v>632</v>
      </c>
      <c r="X180" t="str">
        <f>IFERROR((SEARCH("not found",Table1[[#This Row],[KRSA]])),"0")</f>
        <v>0</v>
      </c>
      <c r="Y180" t="str">
        <f>IFERROR((SEARCH("not found",Table1[[#This Row],[UKA]])),"0")</f>
        <v>0</v>
      </c>
      <c r="Z180">
        <f>IFERROR((SEARCH("not found",Table1[[#This Row],[PTMSEA]])),"0")</f>
        <v>1</v>
      </c>
      <c r="AA180" t="str">
        <f>IFERROR((SEARCH("not found",Table1[[#This Row],[KEA3]])),"0")</f>
        <v>0</v>
      </c>
      <c r="AB180" s="2">
        <f>SUM(Table1[[#This Row],[KRSA match?]:[KEA3 match?]])</f>
        <v>1</v>
      </c>
    </row>
    <row r="181" spans="1:28" x14ac:dyDescent="0.25">
      <c r="A181">
        <v>393</v>
      </c>
      <c r="B181" t="s">
        <v>1120</v>
      </c>
      <c r="C181" t="s">
        <v>1121</v>
      </c>
      <c r="D181" t="s">
        <v>1148</v>
      </c>
      <c r="E181" t="s">
        <v>19</v>
      </c>
      <c r="F181" t="s">
        <v>1149</v>
      </c>
      <c r="G181" t="s">
        <v>1148</v>
      </c>
      <c r="H181" t="s">
        <v>21</v>
      </c>
      <c r="I181" t="s">
        <v>1150</v>
      </c>
      <c r="J181" s="14" t="s">
        <v>1148</v>
      </c>
      <c r="K181" t="s">
        <v>2648</v>
      </c>
      <c r="L181" s="21" t="s">
        <v>2766</v>
      </c>
      <c r="O181" t="s">
        <v>2648</v>
      </c>
      <c r="P181" t="s">
        <v>1804</v>
      </c>
      <c r="Q181" t="str">
        <f>INDEX(UKA!B:B,MATCH(Table1[[#This Row],[UKA]],UKA!B:B,0))</f>
        <v>FmS/CSFR</v>
      </c>
      <c r="R181" t="s">
        <v>2650</v>
      </c>
      <c r="S181" t="e">
        <f>INDEX(PTM_full_output_formatted!A:A,MATCH(Table1[[#This Row],[Uniprot_Gene]],PTM_full_output_formatted!A:A,0))</f>
        <v>#N/A</v>
      </c>
      <c r="T181" t="s">
        <v>2995</v>
      </c>
      <c r="V181" t="s">
        <v>2648</v>
      </c>
      <c r="W181" t="s">
        <v>1148</v>
      </c>
      <c r="X181" t="str">
        <f>IFERROR((SEARCH("not found",Table1[[#This Row],[KRSA]])),"0")</f>
        <v>0</v>
      </c>
      <c r="Y181" t="str">
        <f>IFERROR((SEARCH("not found",Table1[[#This Row],[UKA]])),"0")</f>
        <v>0</v>
      </c>
      <c r="Z181">
        <f>IFERROR((SEARCH("not found",Table1[[#This Row],[PTMSEA]])),"0")</f>
        <v>1</v>
      </c>
      <c r="AA181" t="str">
        <f>IFERROR((SEARCH("not found",Table1[[#This Row],[KEA3]])),"0")</f>
        <v>0</v>
      </c>
      <c r="AB181" s="2">
        <f>SUM(Table1[[#This Row],[KRSA match?]:[KEA3 match?]])</f>
        <v>1</v>
      </c>
    </row>
    <row r="182" spans="1:28" x14ac:dyDescent="0.25">
      <c r="A182">
        <v>165</v>
      </c>
      <c r="B182" t="s">
        <v>497</v>
      </c>
      <c r="C182" t="s">
        <v>16</v>
      </c>
      <c r="D182" t="s">
        <v>514</v>
      </c>
      <c r="E182" t="s">
        <v>19</v>
      </c>
      <c r="F182" t="s">
        <v>515</v>
      </c>
      <c r="G182" t="s">
        <v>514</v>
      </c>
      <c r="H182" t="s">
        <v>21</v>
      </c>
      <c r="I182" t="s">
        <v>516</v>
      </c>
      <c r="J182" s="14" t="s">
        <v>513</v>
      </c>
      <c r="K182" t="s">
        <v>2649</v>
      </c>
      <c r="L182" s="21" t="s">
        <v>497</v>
      </c>
      <c r="M182" s="22" t="s">
        <v>2852</v>
      </c>
      <c r="N182" s="23">
        <v>0</v>
      </c>
      <c r="O182" t="s">
        <v>2649</v>
      </c>
      <c r="P182" t="s">
        <v>2694</v>
      </c>
      <c r="Q182" t="e">
        <f>INDEX(UKA!B:B,MATCH(Table1[[#This Row],[UKA]],UKA!B:B,0))</f>
        <v>#N/A</v>
      </c>
      <c r="R182" t="s">
        <v>2649</v>
      </c>
      <c r="S182" t="e">
        <f>INDEX(PTM_full_output_formatted!A:A,MATCH(Table1[[#This Row],[Uniprot_Gene]],PTM_full_output_formatted!A:A,0))</f>
        <v>#N/A</v>
      </c>
      <c r="T182" t="s">
        <v>2962</v>
      </c>
      <c r="V182" t="s">
        <v>2648</v>
      </c>
      <c r="W182" t="s">
        <v>513</v>
      </c>
      <c r="X182" t="str">
        <f>IFERROR((SEARCH("not found",Table1[[#This Row],[KRSA]])),"0")</f>
        <v>0</v>
      </c>
      <c r="Y182">
        <f>IFERROR((SEARCH("not found",Table1[[#This Row],[UKA]])),"0")</f>
        <v>1</v>
      </c>
      <c r="Z182" t="str">
        <f>IFERROR((SEARCH("not found",Table1[[#This Row],[PTMSEA]])),"0")</f>
        <v>0</v>
      </c>
      <c r="AA182" t="str">
        <f>IFERROR((SEARCH("not found",Table1[[#This Row],[KEA3]])),"0")</f>
        <v>0</v>
      </c>
      <c r="AB182" s="2">
        <f>SUM(Table1[[#This Row],[KRSA match?]:[KEA3 match?]])</f>
        <v>1</v>
      </c>
    </row>
    <row r="183" spans="1:28" x14ac:dyDescent="0.25">
      <c r="A183">
        <v>166</v>
      </c>
      <c r="B183" t="s">
        <v>497</v>
      </c>
      <c r="C183" t="s">
        <v>16</v>
      </c>
      <c r="D183" t="s">
        <v>518</v>
      </c>
      <c r="E183" t="s">
        <v>19</v>
      </c>
      <c r="F183" t="s">
        <v>519</v>
      </c>
      <c r="G183" t="s">
        <v>518</v>
      </c>
      <c r="H183" t="s">
        <v>21</v>
      </c>
      <c r="I183" t="s">
        <v>520</v>
      </c>
      <c r="J183" s="14" t="s">
        <v>517</v>
      </c>
      <c r="K183" t="s">
        <v>2649</v>
      </c>
      <c r="L183" s="21" t="s">
        <v>497</v>
      </c>
      <c r="M183" s="22" t="s">
        <v>2852</v>
      </c>
      <c r="N183" s="23">
        <v>0</v>
      </c>
      <c r="O183" t="s">
        <v>2649</v>
      </c>
      <c r="P183" t="s">
        <v>2715</v>
      </c>
      <c r="Q183" t="str">
        <f>INDEX(UKA!B:B,MATCH(Table1[[#This Row],[UKA]],UKA!B:B,0))</f>
        <v>CK1[gamma]2</v>
      </c>
      <c r="R183" t="s">
        <v>2649</v>
      </c>
      <c r="S183" t="e">
        <f>INDEX(PTM_full_output_formatted!A:A,MATCH(Table1[[#This Row],[Uniprot_Gene]],PTM_full_output_formatted!A:A,0))</f>
        <v>#N/A</v>
      </c>
      <c r="T183" t="s">
        <v>2994</v>
      </c>
      <c r="V183" t="s">
        <v>2648</v>
      </c>
      <c r="W183" t="s">
        <v>517</v>
      </c>
      <c r="X183" t="str">
        <f>IFERROR((SEARCH("not found",Table1[[#This Row],[KRSA]])),"0")</f>
        <v>0</v>
      </c>
      <c r="Y183" t="str">
        <f>IFERROR((SEARCH("not found",Table1[[#This Row],[UKA]])),"0")</f>
        <v>0</v>
      </c>
      <c r="Z183">
        <f>IFERROR((SEARCH("not found",Table1[[#This Row],[PTMSEA]])),"0")</f>
        <v>1</v>
      </c>
      <c r="AA183" t="str">
        <f>IFERROR((SEARCH("not found",Table1[[#This Row],[KEA3]])),"0")</f>
        <v>0</v>
      </c>
      <c r="AB183" s="2">
        <f>SUM(Table1[[#This Row],[KRSA match?]:[KEA3 match?]])</f>
        <v>1</v>
      </c>
    </row>
    <row r="184" spans="1:28" x14ac:dyDescent="0.25">
      <c r="A184">
        <v>167</v>
      </c>
      <c r="B184" t="s">
        <v>497</v>
      </c>
      <c r="C184" t="s">
        <v>16</v>
      </c>
      <c r="D184" t="s">
        <v>522</v>
      </c>
      <c r="E184" t="s">
        <v>19</v>
      </c>
      <c r="F184" t="s">
        <v>523</v>
      </c>
      <c r="G184" t="s">
        <v>522</v>
      </c>
      <c r="H184" t="s">
        <v>21</v>
      </c>
      <c r="I184" t="s">
        <v>524</v>
      </c>
      <c r="J184" s="14" t="s">
        <v>521</v>
      </c>
      <c r="K184" t="s">
        <v>2649</v>
      </c>
      <c r="L184" s="21" t="s">
        <v>497</v>
      </c>
      <c r="M184" s="22" t="s">
        <v>2852</v>
      </c>
      <c r="N184" s="23">
        <v>0</v>
      </c>
      <c r="O184" t="s">
        <v>2649</v>
      </c>
      <c r="P184" t="s">
        <v>2716</v>
      </c>
      <c r="Q184" t="str">
        <f>INDEX(UKA!B:B,MATCH(Table1[[#This Row],[UKA]],UKA!B:B,0))</f>
        <v>CK1[gamma]3</v>
      </c>
      <c r="R184" t="s">
        <v>2649</v>
      </c>
      <c r="S184" t="e">
        <f>INDEX(PTM_full_output_formatted!A:A,MATCH(Table1[[#This Row],[Uniprot_Gene]],PTM_full_output_formatted!A:A,0))</f>
        <v>#N/A</v>
      </c>
      <c r="T184" t="s">
        <v>2994</v>
      </c>
      <c r="V184" t="s">
        <v>2648</v>
      </c>
      <c r="W184" t="s">
        <v>521</v>
      </c>
      <c r="X184" t="str">
        <f>IFERROR((SEARCH("not found",Table1[[#This Row],[KRSA]])),"0")</f>
        <v>0</v>
      </c>
      <c r="Y184" t="str">
        <f>IFERROR((SEARCH("not found",Table1[[#This Row],[UKA]])),"0")</f>
        <v>0</v>
      </c>
      <c r="Z184">
        <f>IFERROR((SEARCH("not found",Table1[[#This Row],[PTMSEA]])),"0")</f>
        <v>1</v>
      </c>
      <c r="AA184" t="str">
        <f>IFERROR((SEARCH("not found",Table1[[#This Row],[KEA3]])),"0")</f>
        <v>0</v>
      </c>
      <c r="AB184" s="2">
        <f>SUM(Table1[[#This Row],[KRSA match?]:[KEA3 match?]])</f>
        <v>1</v>
      </c>
    </row>
    <row r="185" spans="1:28" x14ac:dyDescent="0.25">
      <c r="A185">
        <v>395</v>
      </c>
      <c r="B185" t="s">
        <v>1120</v>
      </c>
      <c r="C185" t="s">
        <v>1121</v>
      </c>
      <c r="D185" t="s">
        <v>1154</v>
      </c>
      <c r="E185" t="s">
        <v>19</v>
      </c>
      <c r="F185" t="s">
        <v>1155</v>
      </c>
      <c r="G185" t="s">
        <v>1154</v>
      </c>
      <c r="H185" t="s">
        <v>21</v>
      </c>
      <c r="I185" t="s">
        <v>1156</v>
      </c>
      <c r="J185" s="14" t="s">
        <v>1154</v>
      </c>
      <c r="K185" t="s">
        <v>2648</v>
      </c>
      <c r="L185" s="21" t="s">
        <v>2760</v>
      </c>
      <c r="O185" t="s">
        <v>2648</v>
      </c>
      <c r="P185" t="s">
        <v>1154</v>
      </c>
      <c r="Q185" t="str">
        <f>INDEX(UKA!B:B,MATCH(Table1[[#This Row],[UKA]],UKA!B:B,0))</f>
        <v>DDR1</v>
      </c>
      <c r="R185" t="s">
        <v>2650</v>
      </c>
      <c r="S185" t="e">
        <f>INDEX(PTM_full_output_formatted!A:A,MATCH(Table1[[#This Row],[Uniprot_Gene]],PTM_full_output_formatted!A:A,0))</f>
        <v>#N/A</v>
      </c>
      <c r="T185" t="s">
        <v>2995</v>
      </c>
      <c r="V185" t="s">
        <v>2648</v>
      </c>
      <c r="W185" t="s">
        <v>1154</v>
      </c>
      <c r="X185" t="str">
        <f>IFERROR((SEARCH("not found",Table1[[#This Row],[KRSA]])),"0")</f>
        <v>0</v>
      </c>
      <c r="Y185" t="str">
        <f>IFERROR((SEARCH("not found",Table1[[#This Row],[UKA]])),"0")</f>
        <v>0</v>
      </c>
      <c r="Z185">
        <f>IFERROR((SEARCH("not found",Table1[[#This Row],[PTMSEA]])),"0")</f>
        <v>1</v>
      </c>
      <c r="AA185" t="str">
        <f>IFERROR((SEARCH("not found",Table1[[#This Row],[KEA3]])),"0")</f>
        <v>0</v>
      </c>
      <c r="AB185" s="2">
        <f>SUM(Table1[[#This Row],[KRSA match?]:[KEA3 match?]])</f>
        <v>1</v>
      </c>
    </row>
    <row r="186" spans="1:28" x14ac:dyDescent="0.25">
      <c r="A186">
        <v>396</v>
      </c>
      <c r="B186" t="s">
        <v>1120</v>
      </c>
      <c r="C186" t="s">
        <v>1121</v>
      </c>
      <c r="D186" t="s">
        <v>1157</v>
      </c>
      <c r="E186" t="s">
        <v>19</v>
      </c>
      <c r="F186" t="s">
        <v>1158</v>
      </c>
      <c r="G186" t="s">
        <v>1157</v>
      </c>
      <c r="H186" t="s">
        <v>21</v>
      </c>
      <c r="I186" t="s">
        <v>1159</v>
      </c>
      <c r="J186" s="14" t="s">
        <v>1157</v>
      </c>
      <c r="K186" t="s">
        <v>2648</v>
      </c>
      <c r="L186" s="21" t="s">
        <v>2760</v>
      </c>
      <c r="O186" t="s">
        <v>2648</v>
      </c>
      <c r="P186" t="s">
        <v>1157</v>
      </c>
      <c r="Q186" t="str">
        <f>INDEX(UKA!B:B,MATCH(Table1[[#This Row],[UKA]],UKA!B:B,0))</f>
        <v>DDR2</v>
      </c>
      <c r="R186" t="s">
        <v>2650</v>
      </c>
      <c r="S186" t="e">
        <f>INDEX(PTM_full_output_formatted!A:A,MATCH(Table1[[#This Row],[Uniprot_Gene]],PTM_full_output_formatted!A:A,0))</f>
        <v>#N/A</v>
      </c>
      <c r="T186" t="s">
        <v>2995</v>
      </c>
      <c r="V186" t="s">
        <v>2648</v>
      </c>
      <c r="W186" t="s">
        <v>1157</v>
      </c>
      <c r="X186" t="str">
        <f>IFERROR((SEARCH("not found",Table1[[#This Row],[KRSA]])),"0")</f>
        <v>0</v>
      </c>
      <c r="Y186" t="str">
        <f>IFERROR((SEARCH("not found",Table1[[#This Row],[UKA]])),"0")</f>
        <v>0</v>
      </c>
      <c r="Z186">
        <f>IFERROR((SEARCH("not found",Table1[[#This Row],[PTMSEA]])),"0")</f>
        <v>1</v>
      </c>
      <c r="AA186" t="str">
        <f>IFERROR((SEARCH("not found",Table1[[#This Row],[KEA3]])),"0")</f>
        <v>0</v>
      </c>
      <c r="AB186" s="2">
        <f>SUM(Table1[[#This Row],[KRSA match?]:[KEA3 match?]])</f>
        <v>1</v>
      </c>
    </row>
    <row r="187" spans="1:28" x14ac:dyDescent="0.25">
      <c r="A187">
        <v>12</v>
      </c>
      <c r="B187" t="s">
        <v>15</v>
      </c>
      <c r="C187" t="s">
        <v>16</v>
      </c>
      <c r="D187" t="s">
        <v>45</v>
      </c>
      <c r="E187" t="s">
        <v>19</v>
      </c>
      <c r="F187" t="s">
        <v>46</v>
      </c>
      <c r="G187" t="s">
        <v>45</v>
      </c>
      <c r="H187" t="s">
        <v>21</v>
      </c>
      <c r="I187" t="s">
        <v>47</v>
      </c>
      <c r="J187" s="17" t="s">
        <v>45</v>
      </c>
      <c r="K187" t="s">
        <v>2649</v>
      </c>
      <c r="L187" s="21" t="s">
        <v>45</v>
      </c>
      <c r="M187" s="22" t="s">
        <v>2851</v>
      </c>
      <c r="N187" s="23">
        <v>0</v>
      </c>
      <c r="O187" t="s">
        <v>2648</v>
      </c>
      <c r="P187" t="s">
        <v>45</v>
      </c>
      <c r="Q187" t="str">
        <f>INDEX(UKA!B:B,MATCH(Table1[[#This Row],[UKA]],UKA!B:B,0))</f>
        <v>DMPK</v>
      </c>
      <c r="R187" t="s">
        <v>2649</v>
      </c>
      <c r="S187" t="e">
        <f>INDEX(PTM_full_output_formatted!A:A,MATCH(Table1[[#This Row],[Uniprot_Gene]],PTM_full_output_formatted!A:A,0))</f>
        <v>#N/A</v>
      </c>
      <c r="T187" t="s">
        <v>2994</v>
      </c>
      <c r="V187" t="s">
        <v>2648</v>
      </c>
      <c r="W187" t="s">
        <v>45</v>
      </c>
      <c r="X187" t="str">
        <f>IFERROR((SEARCH("not found",Table1[[#This Row],[KRSA]])),"0")</f>
        <v>0</v>
      </c>
      <c r="Y187" t="str">
        <f>IFERROR((SEARCH("not found",Table1[[#This Row],[UKA]])),"0")</f>
        <v>0</v>
      </c>
      <c r="Z187">
        <f>IFERROR((SEARCH("not found",Table1[[#This Row],[PTMSEA]])),"0")</f>
        <v>1</v>
      </c>
      <c r="AA187" t="str">
        <f>IFERROR((SEARCH("not found",Table1[[#This Row],[KEA3]])),"0")</f>
        <v>0</v>
      </c>
      <c r="AB187" s="2">
        <f>SUM(Table1[[#This Row],[KRSA match?]:[KEA3 match?]])</f>
        <v>1</v>
      </c>
    </row>
    <row r="188" spans="1:28" x14ac:dyDescent="0.25">
      <c r="A188">
        <v>214</v>
      </c>
      <c r="B188" t="s">
        <v>540</v>
      </c>
      <c r="C188" t="s">
        <v>16</v>
      </c>
      <c r="D188" t="s">
        <v>646</v>
      </c>
      <c r="E188" t="s">
        <v>19</v>
      </c>
      <c r="F188" t="s">
        <v>647</v>
      </c>
      <c r="G188" t="s">
        <v>646</v>
      </c>
      <c r="H188" t="s">
        <v>21</v>
      </c>
      <c r="I188" t="s">
        <v>648</v>
      </c>
      <c r="J188" s="17" t="s">
        <v>646</v>
      </c>
      <c r="K188" t="s">
        <v>2649</v>
      </c>
      <c r="L188" s="21" t="s">
        <v>2805</v>
      </c>
      <c r="M188" s="22" t="s">
        <v>2851</v>
      </c>
      <c r="N188" s="23">
        <v>0</v>
      </c>
      <c r="O188" t="s">
        <v>2648</v>
      </c>
      <c r="P188" t="s">
        <v>646</v>
      </c>
      <c r="Q188" t="str">
        <f>INDEX(UKA!B:B,MATCH(Table1[[#This Row],[UKA]],UKA!B:B,0))</f>
        <v>DYRK3</v>
      </c>
      <c r="R188" t="s">
        <v>2649</v>
      </c>
      <c r="S188" t="e">
        <f>INDEX(PTM_full_output_formatted!A:A,MATCH(Table1[[#This Row],[Uniprot_Gene]],PTM_full_output_formatted!A:A,0))</f>
        <v>#N/A</v>
      </c>
      <c r="T188" t="s">
        <v>2994</v>
      </c>
      <c r="V188" t="s">
        <v>2648</v>
      </c>
      <c r="W188" t="s">
        <v>646</v>
      </c>
      <c r="X188" t="str">
        <f>IFERROR((SEARCH("not found",Table1[[#This Row],[KRSA]])),"0")</f>
        <v>0</v>
      </c>
      <c r="Y188" t="str">
        <f>IFERROR((SEARCH("not found",Table1[[#This Row],[UKA]])),"0")</f>
        <v>0</v>
      </c>
      <c r="Z188">
        <f>IFERROR((SEARCH("not found",Table1[[#This Row],[PTMSEA]])),"0")</f>
        <v>1</v>
      </c>
      <c r="AA188" t="str">
        <f>IFERROR((SEARCH("not found",Table1[[#This Row],[KEA3]])),"0")</f>
        <v>0</v>
      </c>
      <c r="AB188" s="2">
        <f>SUM(Table1[[#This Row],[KRSA match?]:[KEA3 match?]])</f>
        <v>1</v>
      </c>
    </row>
    <row r="189" spans="1:28" x14ac:dyDescent="0.25">
      <c r="A189">
        <v>215</v>
      </c>
      <c r="B189" t="s">
        <v>540</v>
      </c>
      <c r="C189" t="s">
        <v>16</v>
      </c>
      <c r="D189" t="s">
        <v>649</v>
      </c>
      <c r="E189" t="s">
        <v>19</v>
      </c>
      <c r="F189" t="s">
        <v>650</v>
      </c>
      <c r="G189" t="s">
        <v>649</v>
      </c>
      <c r="H189" t="s">
        <v>21</v>
      </c>
      <c r="I189" t="s">
        <v>651</v>
      </c>
      <c r="J189" s="17" t="s">
        <v>649</v>
      </c>
      <c r="K189" t="s">
        <v>2649</v>
      </c>
      <c r="L189" s="21" t="s">
        <v>2805</v>
      </c>
      <c r="M189" s="22" t="s">
        <v>2852</v>
      </c>
      <c r="N189" s="23">
        <v>0</v>
      </c>
      <c r="O189" t="s">
        <v>2648</v>
      </c>
      <c r="P189" t="s">
        <v>649</v>
      </c>
      <c r="Q189" t="str">
        <f>INDEX(UKA!B:B,MATCH(Table1[[#This Row],[UKA]],UKA!B:B,0))</f>
        <v>DYRK4</v>
      </c>
      <c r="R189" t="s">
        <v>2649</v>
      </c>
      <c r="S189" t="e">
        <f>INDEX(PTM_full_output_formatted!A:A,MATCH(Table1[[#This Row],[Uniprot_Gene]],PTM_full_output_formatted!A:A,0))</f>
        <v>#N/A</v>
      </c>
      <c r="T189" t="s">
        <v>2994</v>
      </c>
      <c r="V189" t="s">
        <v>2648</v>
      </c>
      <c r="W189" t="s">
        <v>649</v>
      </c>
      <c r="X189" t="str">
        <f>IFERROR((SEARCH("not found",Table1[[#This Row],[KRSA]])),"0")</f>
        <v>0</v>
      </c>
      <c r="Y189" t="str">
        <f>IFERROR((SEARCH("not found",Table1[[#This Row],[UKA]])),"0")</f>
        <v>0</v>
      </c>
      <c r="Z189">
        <f>IFERROR((SEARCH("not found",Table1[[#This Row],[PTMSEA]])),"0")</f>
        <v>1</v>
      </c>
      <c r="AA189" t="str">
        <f>IFERROR((SEARCH("not found",Table1[[#This Row],[KEA3]])),"0")</f>
        <v>0</v>
      </c>
      <c r="AB189" s="2">
        <f>SUM(Table1[[#This Row],[KRSA match?]:[KEA3 match?]])</f>
        <v>1</v>
      </c>
    </row>
    <row r="190" spans="1:28" x14ac:dyDescent="0.25">
      <c r="A190">
        <v>499</v>
      </c>
      <c r="B190" t="s">
        <v>1413</v>
      </c>
      <c r="C190" t="s">
        <v>1413</v>
      </c>
      <c r="D190" t="s">
        <v>1466</v>
      </c>
      <c r="E190" t="s">
        <v>19</v>
      </c>
      <c r="F190" t="s">
        <v>1467</v>
      </c>
      <c r="G190" t="s">
        <v>1466</v>
      </c>
      <c r="H190" t="s">
        <v>21</v>
      </c>
      <c r="I190" t="s">
        <v>1468</v>
      </c>
      <c r="J190" s="14" t="s">
        <v>1465</v>
      </c>
      <c r="K190" t="s">
        <v>2649</v>
      </c>
      <c r="L190" s="21" t="s">
        <v>2863</v>
      </c>
      <c r="M190" s="22" t="s">
        <v>2851</v>
      </c>
      <c r="N190" s="23">
        <v>0</v>
      </c>
      <c r="O190" t="s">
        <v>2649</v>
      </c>
      <c r="P190" t="s">
        <v>2721</v>
      </c>
      <c r="Q190" t="str">
        <f>INDEX(UKA!B:B,MATCH(Table1[[#This Row],[UKA]],UKA!B:B,0))</f>
        <v>HRI</v>
      </c>
      <c r="R190" t="s">
        <v>2649</v>
      </c>
      <c r="S190" t="e">
        <f>INDEX(PTM_full_output_formatted!A:A,MATCH(Table1[[#This Row],[Uniprot_Gene]],PTM_full_output_formatted!A:A,0))</f>
        <v>#N/A</v>
      </c>
      <c r="T190" t="s">
        <v>2994</v>
      </c>
      <c r="V190" t="s">
        <v>2648</v>
      </c>
      <c r="W190" t="s">
        <v>1465</v>
      </c>
      <c r="X190" t="str">
        <f>IFERROR((SEARCH("not found",Table1[[#This Row],[KRSA]])),"0")</f>
        <v>0</v>
      </c>
      <c r="Y190" t="str">
        <f>IFERROR((SEARCH("not found",Table1[[#This Row],[UKA]])),"0")</f>
        <v>0</v>
      </c>
      <c r="Z190">
        <f>IFERROR((SEARCH("not found",Table1[[#This Row],[PTMSEA]])),"0")</f>
        <v>1</v>
      </c>
      <c r="AA190" t="str">
        <f>IFERROR((SEARCH("not found",Table1[[#This Row],[KEA3]])),"0")</f>
        <v>0</v>
      </c>
      <c r="AB190" s="2">
        <f>SUM(Table1[[#This Row],[KRSA match?]:[KEA3 match?]])</f>
        <v>1</v>
      </c>
    </row>
    <row r="191" spans="1:28" x14ac:dyDescent="0.25">
      <c r="A191">
        <v>500</v>
      </c>
      <c r="B191" t="s">
        <v>1413</v>
      </c>
      <c r="C191" t="s">
        <v>1413</v>
      </c>
      <c r="D191" t="s">
        <v>1470</v>
      </c>
      <c r="E191" t="s">
        <v>19</v>
      </c>
      <c r="F191" t="s">
        <v>1471</v>
      </c>
      <c r="G191" t="s">
        <v>1470</v>
      </c>
      <c r="H191" t="s">
        <v>21</v>
      </c>
      <c r="I191" t="s">
        <v>1472</v>
      </c>
      <c r="J191" s="14" t="s">
        <v>1469</v>
      </c>
      <c r="K191" t="s">
        <v>2649</v>
      </c>
      <c r="L191" s="21" t="s">
        <v>2863</v>
      </c>
      <c r="M191" s="22" t="s">
        <v>2851</v>
      </c>
      <c r="N191" s="23">
        <v>0</v>
      </c>
      <c r="O191" t="s">
        <v>2649</v>
      </c>
      <c r="P191" t="s">
        <v>2722</v>
      </c>
      <c r="Q191" t="str">
        <f>INDEX(UKA!B:B,MATCH(Table1[[#This Row],[UKA]],UKA!B:B,0))</f>
        <v>PKR</v>
      </c>
      <c r="R191" t="s">
        <v>2649</v>
      </c>
      <c r="S191" t="e">
        <f>INDEX(PTM_full_output_formatted!A:A,MATCH(Table1[[#This Row],[Uniprot_Gene]],PTM_full_output_formatted!A:A,0))</f>
        <v>#N/A</v>
      </c>
      <c r="T191" t="s">
        <v>2994</v>
      </c>
      <c r="V191" t="s">
        <v>2648</v>
      </c>
      <c r="W191" t="s">
        <v>1469</v>
      </c>
      <c r="X191" t="str">
        <f>IFERROR((SEARCH("not found",Table1[[#This Row],[KRSA]])),"0")</f>
        <v>0</v>
      </c>
      <c r="Y191" t="str">
        <f>IFERROR((SEARCH("not found",Table1[[#This Row],[UKA]])),"0")</f>
        <v>0</v>
      </c>
      <c r="Z191">
        <f>IFERROR((SEARCH("not found",Table1[[#This Row],[PTMSEA]])),"0")</f>
        <v>1</v>
      </c>
      <c r="AA191" t="str">
        <f>IFERROR((SEARCH("not found",Table1[[#This Row],[KEA3]])),"0")</f>
        <v>0</v>
      </c>
      <c r="AB191" s="2">
        <f>SUM(Table1[[#This Row],[KRSA match?]:[KEA3 match?]])</f>
        <v>1</v>
      </c>
    </row>
    <row r="192" spans="1:28" x14ac:dyDescent="0.25">
      <c r="A192">
        <v>401</v>
      </c>
      <c r="B192" t="s">
        <v>1120</v>
      </c>
      <c r="C192" t="s">
        <v>1121</v>
      </c>
      <c r="D192" t="s">
        <v>1173</v>
      </c>
      <c r="E192" t="s">
        <v>19</v>
      </c>
      <c r="F192" t="s">
        <v>1174</v>
      </c>
      <c r="G192" t="s">
        <v>1173</v>
      </c>
      <c r="H192" t="s">
        <v>21</v>
      </c>
      <c r="I192" t="s">
        <v>1175</v>
      </c>
      <c r="J192" s="14" t="s">
        <v>1173</v>
      </c>
      <c r="K192" t="s">
        <v>2648</v>
      </c>
      <c r="L192" s="21" t="s">
        <v>2761</v>
      </c>
      <c r="O192" t="s">
        <v>2648</v>
      </c>
      <c r="P192" t="s">
        <v>1808</v>
      </c>
      <c r="Q192" t="str">
        <f>INDEX(UKA!B:B,MATCH(Table1[[#This Row],[UKA]],UKA!B:B,0))</f>
        <v>EphA3</v>
      </c>
      <c r="R192" t="s">
        <v>2650</v>
      </c>
      <c r="S192" t="e">
        <f>INDEX(PTM_full_output_formatted!A:A,MATCH(Table1[[#This Row],[Uniprot_Gene]],PTM_full_output_formatted!A:A,0))</f>
        <v>#N/A</v>
      </c>
      <c r="T192" t="s">
        <v>2995</v>
      </c>
      <c r="V192" t="s">
        <v>2648</v>
      </c>
      <c r="W192" t="s">
        <v>1173</v>
      </c>
      <c r="X192" t="str">
        <f>IFERROR((SEARCH("not found",Table1[[#This Row],[KRSA]])),"0")</f>
        <v>0</v>
      </c>
      <c r="Y192" t="str">
        <f>IFERROR((SEARCH("not found",Table1[[#This Row],[UKA]])),"0")</f>
        <v>0</v>
      </c>
      <c r="Z192">
        <f>IFERROR((SEARCH("not found",Table1[[#This Row],[PTMSEA]])),"0")</f>
        <v>1</v>
      </c>
      <c r="AA192" t="str">
        <f>IFERROR((SEARCH("not found",Table1[[#This Row],[KEA3]])),"0")</f>
        <v>0</v>
      </c>
      <c r="AB192" s="2">
        <f>SUM(Table1[[#This Row],[KRSA match?]:[KEA3 match?]])</f>
        <v>1</v>
      </c>
    </row>
    <row r="193" spans="1:28" x14ac:dyDescent="0.25">
      <c r="A193">
        <v>402</v>
      </c>
      <c r="B193" t="s">
        <v>1120</v>
      </c>
      <c r="C193" t="s">
        <v>1121</v>
      </c>
      <c r="D193" t="s">
        <v>1176</v>
      </c>
      <c r="E193" t="s">
        <v>19</v>
      </c>
      <c r="F193" t="s">
        <v>1177</v>
      </c>
      <c r="G193" t="s">
        <v>1176</v>
      </c>
      <c r="H193" t="s">
        <v>21</v>
      </c>
      <c r="I193" t="s">
        <v>1178</v>
      </c>
      <c r="J193" s="14" t="s">
        <v>1176</v>
      </c>
      <c r="K193" t="s">
        <v>2648</v>
      </c>
      <c r="L193" s="21" t="s">
        <v>2761</v>
      </c>
      <c r="O193" t="s">
        <v>2648</v>
      </c>
      <c r="P193" t="s">
        <v>1809</v>
      </c>
      <c r="Q193" t="str">
        <f>INDEX(UKA!B:B,MATCH(Table1[[#This Row],[UKA]],UKA!B:B,0))</f>
        <v>EphA4</v>
      </c>
      <c r="R193" t="s">
        <v>2650</v>
      </c>
      <c r="S193" t="e">
        <f>INDEX(PTM_full_output_formatted!A:A,MATCH(Table1[[#This Row],[Uniprot_Gene]],PTM_full_output_formatted!A:A,0))</f>
        <v>#N/A</v>
      </c>
      <c r="T193" t="s">
        <v>2995</v>
      </c>
      <c r="V193" t="s">
        <v>2648</v>
      </c>
      <c r="W193" t="s">
        <v>1176</v>
      </c>
      <c r="X193" t="str">
        <f>IFERROR((SEARCH("not found",Table1[[#This Row],[KRSA]])),"0")</f>
        <v>0</v>
      </c>
      <c r="Y193" t="str">
        <f>IFERROR((SEARCH("not found",Table1[[#This Row],[UKA]])),"0")</f>
        <v>0</v>
      </c>
      <c r="Z193">
        <f>IFERROR((SEARCH("not found",Table1[[#This Row],[PTMSEA]])),"0")</f>
        <v>1</v>
      </c>
      <c r="AA193" t="str">
        <f>IFERROR((SEARCH("not found",Table1[[#This Row],[KEA3]])),"0")</f>
        <v>0</v>
      </c>
      <c r="AB193" s="2">
        <f>SUM(Table1[[#This Row],[KRSA match?]:[KEA3 match?]])</f>
        <v>1</v>
      </c>
    </row>
    <row r="194" spans="1:28" x14ac:dyDescent="0.25">
      <c r="A194">
        <v>406</v>
      </c>
      <c r="B194" t="s">
        <v>1120</v>
      </c>
      <c r="C194" t="s">
        <v>1121</v>
      </c>
      <c r="D194" t="s">
        <v>1188</v>
      </c>
      <c r="E194" t="s">
        <v>19</v>
      </c>
      <c r="F194" t="s">
        <v>1189</v>
      </c>
      <c r="G194" t="s">
        <v>1188</v>
      </c>
      <c r="H194" t="s">
        <v>21</v>
      </c>
      <c r="I194" t="s">
        <v>1190</v>
      </c>
      <c r="J194" s="14" t="s">
        <v>1188</v>
      </c>
      <c r="K194" t="s">
        <v>2648</v>
      </c>
      <c r="L194" s="21" t="s">
        <v>2761</v>
      </c>
      <c r="O194" t="s">
        <v>2648</v>
      </c>
      <c r="P194" t="s">
        <v>1812</v>
      </c>
      <c r="Q194" t="str">
        <f>INDEX(UKA!B:B,MATCH(Table1[[#This Row],[UKA]],UKA!B:B,0))</f>
        <v>EphA8</v>
      </c>
      <c r="R194" t="s">
        <v>2650</v>
      </c>
      <c r="S194" t="e">
        <f>INDEX(PTM_full_output_formatted!A:A,MATCH(Table1[[#This Row],[Uniprot_Gene]],PTM_full_output_formatted!A:A,0))</f>
        <v>#N/A</v>
      </c>
      <c r="T194" t="s">
        <v>2995</v>
      </c>
      <c r="V194" t="s">
        <v>2648</v>
      </c>
      <c r="W194" t="s">
        <v>1188</v>
      </c>
      <c r="X194" t="str">
        <f>IFERROR((SEARCH("not found",Table1[[#This Row],[KRSA]])),"0")</f>
        <v>0</v>
      </c>
      <c r="Y194" t="str">
        <f>IFERROR((SEARCH("not found",Table1[[#This Row],[UKA]])),"0")</f>
        <v>0</v>
      </c>
      <c r="Z194">
        <f>IFERROR((SEARCH("not found",Table1[[#This Row],[PTMSEA]])),"0")</f>
        <v>1</v>
      </c>
      <c r="AA194" t="str">
        <f>IFERROR((SEARCH("not found",Table1[[#This Row],[KEA3]])),"0")</f>
        <v>0</v>
      </c>
      <c r="AB194" s="2">
        <f>SUM(Table1[[#This Row],[KRSA match?]:[KEA3 match?]])</f>
        <v>1</v>
      </c>
    </row>
    <row r="195" spans="1:28" x14ac:dyDescent="0.25">
      <c r="A195">
        <v>407</v>
      </c>
      <c r="B195" t="s">
        <v>1120</v>
      </c>
      <c r="C195" t="s">
        <v>1121</v>
      </c>
      <c r="D195" t="s">
        <v>1191</v>
      </c>
      <c r="E195" t="s">
        <v>19</v>
      </c>
      <c r="F195" t="s">
        <v>1192</v>
      </c>
      <c r="G195" t="s">
        <v>1191</v>
      </c>
      <c r="H195" t="s">
        <v>21</v>
      </c>
      <c r="I195" t="s">
        <v>1193</v>
      </c>
      <c r="J195" s="14" t="s">
        <v>1191</v>
      </c>
      <c r="K195" t="s">
        <v>2648</v>
      </c>
      <c r="L195" s="21" t="s">
        <v>2761</v>
      </c>
      <c r="O195" t="s">
        <v>2648</v>
      </c>
      <c r="P195" t="s">
        <v>1813</v>
      </c>
      <c r="Q195" t="str">
        <f>INDEX(UKA!B:B,MATCH(Table1[[#This Row],[UKA]],UKA!B:B,0))</f>
        <v>EphB1</v>
      </c>
      <c r="R195" t="s">
        <v>2650</v>
      </c>
      <c r="S195" t="e">
        <f>INDEX(PTM_full_output_formatted!A:A,MATCH(Table1[[#This Row],[Uniprot_Gene]],PTM_full_output_formatted!A:A,0))</f>
        <v>#N/A</v>
      </c>
      <c r="T195" t="s">
        <v>2995</v>
      </c>
      <c r="V195" t="s">
        <v>2648</v>
      </c>
      <c r="W195" t="s">
        <v>1191</v>
      </c>
      <c r="X195" t="str">
        <f>IFERROR((SEARCH("not found",Table1[[#This Row],[KRSA]])),"0")</f>
        <v>0</v>
      </c>
      <c r="Y195" t="str">
        <f>IFERROR((SEARCH("not found",Table1[[#This Row],[UKA]])),"0")</f>
        <v>0</v>
      </c>
      <c r="Z195">
        <f>IFERROR((SEARCH("not found",Table1[[#This Row],[PTMSEA]])),"0")</f>
        <v>1</v>
      </c>
      <c r="AA195" t="str">
        <f>IFERROR((SEARCH("not found",Table1[[#This Row],[KEA3]])),"0")</f>
        <v>0</v>
      </c>
      <c r="AB195" s="2">
        <f>SUM(Table1[[#This Row],[KRSA match?]:[KEA3 match?]])</f>
        <v>1</v>
      </c>
    </row>
    <row r="196" spans="1:28" x14ac:dyDescent="0.25">
      <c r="A196">
        <v>408</v>
      </c>
      <c r="B196" t="s">
        <v>1120</v>
      </c>
      <c r="C196" t="s">
        <v>1121</v>
      </c>
      <c r="D196" t="s">
        <v>1194</v>
      </c>
      <c r="E196" t="s">
        <v>19</v>
      </c>
      <c r="F196" t="s">
        <v>1195</v>
      </c>
      <c r="G196" t="s">
        <v>1194</v>
      </c>
      <c r="H196" t="s">
        <v>21</v>
      </c>
      <c r="I196" t="s">
        <v>1196</v>
      </c>
      <c r="J196" s="14" t="s">
        <v>1194</v>
      </c>
      <c r="K196" t="s">
        <v>2648</v>
      </c>
      <c r="L196" s="21" t="s">
        <v>2761</v>
      </c>
      <c r="O196" t="s">
        <v>2648</v>
      </c>
      <c r="P196" t="s">
        <v>1814</v>
      </c>
      <c r="Q196" t="str">
        <f>INDEX(UKA!B:B,MATCH(Table1[[#This Row],[UKA]],UKA!B:B,0))</f>
        <v>EphB2</v>
      </c>
      <c r="R196" t="s">
        <v>2650</v>
      </c>
      <c r="S196" t="e">
        <f>INDEX(PTM_full_output_formatted!A:A,MATCH(Table1[[#This Row],[Uniprot_Gene]],PTM_full_output_formatted!A:A,0))</f>
        <v>#N/A</v>
      </c>
      <c r="T196" t="s">
        <v>2995</v>
      </c>
      <c r="V196" t="s">
        <v>2648</v>
      </c>
      <c r="W196" t="s">
        <v>1194</v>
      </c>
      <c r="X196" t="str">
        <f>IFERROR((SEARCH("not found",Table1[[#This Row],[KRSA]])),"0")</f>
        <v>0</v>
      </c>
      <c r="Y196" t="str">
        <f>IFERROR((SEARCH("not found",Table1[[#This Row],[UKA]])),"0")</f>
        <v>0</v>
      </c>
      <c r="Z196">
        <f>IFERROR((SEARCH("not found",Table1[[#This Row],[PTMSEA]])),"0")</f>
        <v>1</v>
      </c>
      <c r="AA196" t="str">
        <f>IFERROR((SEARCH("not found",Table1[[#This Row],[KEA3]])),"0")</f>
        <v>0</v>
      </c>
      <c r="AB196" s="2">
        <f>SUM(Table1[[#This Row],[KRSA match?]:[KEA3 match?]])</f>
        <v>1</v>
      </c>
    </row>
    <row r="197" spans="1:28" x14ac:dyDescent="0.25">
      <c r="A197">
        <v>409</v>
      </c>
      <c r="B197" t="s">
        <v>1120</v>
      </c>
      <c r="C197" t="s">
        <v>1121</v>
      </c>
      <c r="D197" t="s">
        <v>1197</v>
      </c>
      <c r="E197" t="s">
        <v>19</v>
      </c>
      <c r="F197" t="s">
        <v>1198</v>
      </c>
      <c r="G197" t="s">
        <v>1197</v>
      </c>
      <c r="H197" t="s">
        <v>21</v>
      </c>
      <c r="I197" t="s">
        <v>1199</v>
      </c>
      <c r="J197" s="14" t="s">
        <v>1197</v>
      </c>
      <c r="K197" t="s">
        <v>2648</v>
      </c>
      <c r="L197" s="21" t="s">
        <v>2761</v>
      </c>
      <c r="O197" t="s">
        <v>2648</v>
      </c>
      <c r="P197" t="s">
        <v>1815</v>
      </c>
      <c r="Q197" t="str">
        <f>INDEX(UKA!B:B,MATCH(Table1[[#This Row],[UKA]],UKA!B:B,0))</f>
        <v>EphB3</v>
      </c>
      <c r="R197" t="s">
        <v>2650</v>
      </c>
      <c r="S197" t="e">
        <f>INDEX(PTM_full_output_formatted!A:A,MATCH(Table1[[#This Row],[Uniprot_Gene]],PTM_full_output_formatted!A:A,0))</f>
        <v>#N/A</v>
      </c>
      <c r="T197" t="s">
        <v>2995</v>
      </c>
      <c r="V197" t="s">
        <v>2648</v>
      </c>
      <c r="W197" t="s">
        <v>1197</v>
      </c>
      <c r="X197" t="str">
        <f>IFERROR((SEARCH("not found",Table1[[#This Row],[KRSA]])),"0")</f>
        <v>0</v>
      </c>
      <c r="Y197" t="str">
        <f>IFERROR((SEARCH("not found",Table1[[#This Row],[UKA]])),"0")</f>
        <v>0</v>
      </c>
      <c r="Z197">
        <f>IFERROR((SEARCH("not found",Table1[[#This Row],[PTMSEA]])),"0")</f>
        <v>1</v>
      </c>
      <c r="AA197" t="str">
        <f>IFERROR((SEARCH("not found",Table1[[#This Row],[KEA3]])),"0")</f>
        <v>0</v>
      </c>
      <c r="AB197" s="2">
        <f>SUM(Table1[[#This Row],[KRSA match?]:[KEA3 match?]])</f>
        <v>1</v>
      </c>
    </row>
    <row r="198" spans="1:28" x14ac:dyDescent="0.25">
      <c r="A198">
        <v>414</v>
      </c>
      <c r="B198" t="s">
        <v>1120</v>
      </c>
      <c r="C198" t="s">
        <v>1121</v>
      </c>
      <c r="D198" t="s">
        <v>1212</v>
      </c>
      <c r="E198" t="s">
        <v>19</v>
      </c>
      <c r="F198" t="s">
        <v>1213</v>
      </c>
      <c r="G198" t="s">
        <v>1212</v>
      </c>
      <c r="H198" t="s">
        <v>21</v>
      </c>
      <c r="I198" t="s">
        <v>1214</v>
      </c>
      <c r="J198" s="14" t="s">
        <v>1212</v>
      </c>
      <c r="K198" t="s">
        <v>2648</v>
      </c>
      <c r="L198" s="21" t="s">
        <v>1160</v>
      </c>
      <c r="O198" t="s">
        <v>2648</v>
      </c>
      <c r="P198" t="s">
        <v>1820</v>
      </c>
      <c r="Q198" t="str">
        <f>INDEX(UKA!B:B,MATCH(Table1[[#This Row],[UKA]],UKA!B:B,0))</f>
        <v>HER4</v>
      </c>
      <c r="R198" t="s">
        <v>2650</v>
      </c>
      <c r="S198" t="e">
        <f>INDEX(PTM_full_output_formatted!A:A,MATCH(Table1[[#This Row],[Uniprot_Gene]],PTM_full_output_formatted!A:A,0))</f>
        <v>#N/A</v>
      </c>
      <c r="T198" t="s">
        <v>2995</v>
      </c>
      <c r="V198" t="s">
        <v>2648</v>
      </c>
      <c r="W198" t="s">
        <v>1212</v>
      </c>
      <c r="X198" t="str">
        <f>IFERROR((SEARCH("not found",Table1[[#This Row],[KRSA]])),"0")</f>
        <v>0</v>
      </c>
      <c r="Y198" t="str">
        <f>IFERROR((SEARCH("not found",Table1[[#This Row],[UKA]])),"0")</f>
        <v>0</v>
      </c>
      <c r="Z198">
        <f>IFERROR((SEARCH("not found",Table1[[#This Row],[PTMSEA]])),"0")</f>
        <v>1</v>
      </c>
      <c r="AA198" t="str">
        <f>IFERROR((SEARCH("not found",Table1[[#This Row],[KEA3]])),"0")</f>
        <v>0</v>
      </c>
      <c r="AB198" s="2">
        <f>SUM(Table1[[#This Row],[KRSA match?]:[KEA3 match?]])</f>
        <v>1</v>
      </c>
    </row>
    <row r="199" spans="1:28" x14ac:dyDescent="0.25">
      <c r="A199">
        <v>416</v>
      </c>
      <c r="B199" t="s">
        <v>1120</v>
      </c>
      <c r="C199" t="s">
        <v>1121</v>
      </c>
      <c r="D199" t="s">
        <v>1218</v>
      </c>
      <c r="E199" t="s">
        <v>19</v>
      </c>
      <c r="F199" t="s">
        <v>1219</v>
      </c>
      <c r="G199" t="s">
        <v>1218</v>
      </c>
      <c r="H199" t="s">
        <v>21</v>
      </c>
      <c r="I199" t="s">
        <v>1220</v>
      </c>
      <c r="J199" s="14" t="s">
        <v>1218</v>
      </c>
      <c r="K199" t="s">
        <v>2648</v>
      </c>
      <c r="L199" s="21" t="s">
        <v>1215</v>
      </c>
      <c r="O199" t="s">
        <v>2648</v>
      </c>
      <c r="P199" t="s">
        <v>1823</v>
      </c>
      <c r="Q199" t="str">
        <f>INDEX(UKA!B:B,MATCH(Table1[[#This Row],[UKA]],UKA!B:B,0))</f>
        <v>Fes</v>
      </c>
      <c r="R199" t="s">
        <v>2650</v>
      </c>
      <c r="S199" t="e">
        <f>INDEX(PTM_full_output_formatted!A:A,MATCH(Table1[[#This Row],[Uniprot_Gene]],PTM_full_output_formatted!A:A,0))</f>
        <v>#N/A</v>
      </c>
      <c r="T199" t="s">
        <v>2995</v>
      </c>
      <c r="V199" t="s">
        <v>2648</v>
      </c>
      <c r="W199" t="s">
        <v>1218</v>
      </c>
      <c r="X199" t="str">
        <f>IFERROR((SEARCH("not found",Table1[[#This Row],[KRSA]])),"0")</f>
        <v>0</v>
      </c>
      <c r="Y199" t="str">
        <f>IFERROR((SEARCH("not found",Table1[[#This Row],[UKA]])),"0")</f>
        <v>0</v>
      </c>
      <c r="Z199">
        <f>IFERROR((SEARCH("not found",Table1[[#This Row],[PTMSEA]])),"0")</f>
        <v>1</v>
      </c>
      <c r="AA199" t="str">
        <f>IFERROR((SEARCH("not found",Table1[[#This Row],[KEA3]])),"0")</f>
        <v>0</v>
      </c>
      <c r="AB199" s="2">
        <f>SUM(Table1[[#This Row],[KRSA match?]:[KEA3 match?]])</f>
        <v>1</v>
      </c>
    </row>
    <row r="200" spans="1:28" x14ac:dyDescent="0.25">
      <c r="A200">
        <v>418</v>
      </c>
      <c r="B200" t="s">
        <v>1120</v>
      </c>
      <c r="C200" t="s">
        <v>1121</v>
      </c>
      <c r="D200" t="s">
        <v>1224</v>
      </c>
      <c r="E200" t="s">
        <v>19</v>
      </c>
      <c r="F200" t="s">
        <v>1225</v>
      </c>
      <c r="G200" t="s">
        <v>1224</v>
      </c>
      <c r="H200" t="s">
        <v>21</v>
      </c>
      <c r="I200" t="s">
        <v>1226</v>
      </c>
      <c r="J200" s="14" t="s">
        <v>1224</v>
      </c>
      <c r="K200" t="s">
        <v>2648</v>
      </c>
      <c r="L200" s="21" t="s">
        <v>2763</v>
      </c>
      <c r="O200" t="s">
        <v>2648</v>
      </c>
      <c r="P200" t="s">
        <v>1224</v>
      </c>
      <c r="Q200" t="str">
        <f>INDEX(UKA!B:B,MATCH(Table1[[#This Row],[UKA]],UKA!B:B,0))</f>
        <v>FGFR2</v>
      </c>
      <c r="R200" t="s">
        <v>2650</v>
      </c>
      <c r="S200" t="e">
        <f>INDEX(PTM_full_output_formatted!A:A,MATCH(Table1[[#This Row],[Uniprot_Gene]],PTM_full_output_formatted!A:A,0))</f>
        <v>#N/A</v>
      </c>
      <c r="T200" t="s">
        <v>2995</v>
      </c>
      <c r="V200" t="s">
        <v>2648</v>
      </c>
      <c r="W200" t="s">
        <v>1224</v>
      </c>
      <c r="X200" t="str">
        <f>IFERROR((SEARCH("not found",Table1[[#This Row],[KRSA]])),"0")</f>
        <v>0</v>
      </c>
      <c r="Y200" t="str">
        <f>IFERROR((SEARCH("not found",Table1[[#This Row],[UKA]])),"0")</f>
        <v>0</v>
      </c>
      <c r="Z200">
        <f>IFERROR((SEARCH("not found",Table1[[#This Row],[PTMSEA]])),"0")</f>
        <v>1</v>
      </c>
      <c r="AA200" t="str">
        <f>IFERROR((SEARCH("not found",Table1[[#This Row],[KEA3]])),"0")</f>
        <v>0</v>
      </c>
      <c r="AB200" s="2">
        <f>SUM(Table1[[#This Row],[KRSA match?]:[KEA3 match?]])</f>
        <v>1</v>
      </c>
    </row>
    <row r="201" spans="1:28" x14ac:dyDescent="0.25">
      <c r="A201">
        <v>420</v>
      </c>
      <c r="B201" t="s">
        <v>1120</v>
      </c>
      <c r="C201" t="s">
        <v>1121</v>
      </c>
      <c r="D201" t="s">
        <v>1230</v>
      </c>
      <c r="E201" t="s">
        <v>19</v>
      </c>
      <c r="F201" t="s">
        <v>1231</v>
      </c>
      <c r="G201" t="s">
        <v>1230</v>
      </c>
      <c r="H201" t="s">
        <v>21</v>
      </c>
      <c r="I201" t="s">
        <v>1232</v>
      </c>
      <c r="J201" s="14" t="s">
        <v>1230</v>
      </c>
      <c r="K201" t="s">
        <v>2648</v>
      </c>
      <c r="L201" s="21" t="s">
        <v>2763</v>
      </c>
      <c r="O201" t="s">
        <v>2648</v>
      </c>
      <c r="P201" t="s">
        <v>1230</v>
      </c>
      <c r="Q201" t="str">
        <f>INDEX(UKA!B:B,MATCH(Table1[[#This Row],[UKA]],UKA!B:B,0))</f>
        <v>FGFR4</v>
      </c>
      <c r="R201" t="s">
        <v>2650</v>
      </c>
      <c r="S201" t="e">
        <f>INDEX(PTM_full_output_formatted!A:A,MATCH(Table1[[#This Row],[Uniprot_Gene]],PTM_full_output_formatted!A:A,0))</f>
        <v>#N/A</v>
      </c>
      <c r="T201" t="s">
        <v>2995</v>
      </c>
      <c r="V201" t="s">
        <v>2648</v>
      </c>
      <c r="W201" t="s">
        <v>1230</v>
      </c>
      <c r="X201" t="str">
        <f>IFERROR((SEARCH("not found",Table1[[#This Row],[KRSA]])),"0")</f>
        <v>0</v>
      </c>
      <c r="Y201" t="str">
        <f>IFERROR((SEARCH("not found",Table1[[#This Row],[UKA]])),"0")</f>
        <v>0</v>
      </c>
      <c r="Z201">
        <f>IFERROR((SEARCH("not found",Table1[[#This Row],[PTMSEA]])),"0")</f>
        <v>1</v>
      </c>
      <c r="AA201" t="str">
        <f>IFERROR((SEARCH("not found",Table1[[#This Row],[KEA3]])),"0")</f>
        <v>0</v>
      </c>
      <c r="AB201" s="2">
        <f>SUM(Table1[[#This Row],[KRSA match?]:[KEA3 match?]])</f>
        <v>1</v>
      </c>
    </row>
    <row r="202" spans="1:28" x14ac:dyDescent="0.25">
      <c r="A202">
        <v>424</v>
      </c>
      <c r="B202" t="s">
        <v>1120</v>
      </c>
      <c r="C202" t="s">
        <v>1121</v>
      </c>
      <c r="D202" t="s">
        <v>1244</v>
      </c>
      <c r="E202" t="s">
        <v>19</v>
      </c>
      <c r="F202" t="s">
        <v>1245</v>
      </c>
      <c r="G202" t="s">
        <v>1244</v>
      </c>
      <c r="H202" t="s">
        <v>21</v>
      </c>
      <c r="I202" t="s">
        <v>1246</v>
      </c>
      <c r="J202" s="14" t="s">
        <v>1243</v>
      </c>
      <c r="K202" t="s">
        <v>2648</v>
      </c>
      <c r="L202" s="22" t="s">
        <v>2769</v>
      </c>
      <c r="N202" s="22"/>
      <c r="O202" t="s">
        <v>2648</v>
      </c>
      <c r="P202" t="s">
        <v>1243</v>
      </c>
      <c r="Q202" t="str">
        <f>INDEX(UKA!B:B,MATCH(Table1[[#This Row],[UKA]],UKA!B:B,0))</f>
        <v>FLT4</v>
      </c>
      <c r="R202" t="s">
        <v>2650</v>
      </c>
      <c r="S202" t="e">
        <f>INDEX(PTM_full_output_formatted!A:A,MATCH(Table1[[#This Row],[Uniprot_Gene]],PTM_full_output_formatted!A:A,0))</f>
        <v>#N/A</v>
      </c>
      <c r="T202" t="s">
        <v>2995</v>
      </c>
      <c r="V202" t="s">
        <v>2648</v>
      </c>
      <c r="W202" t="s">
        <v>1243</v>
      </c>
      <c r="X202" t="str">
        <f>IFERROR((SEARCH("not found",Table1[[#This Row],[KRSA]])),"0")</f>
        <v>0</v>
      </c>
      <c r="Y202" t="str">
        <f>IFERROR((SEARCH("not found",Table1[[#This Row],[UKA]])),"0")</f>
        <v>0</v>
      </c>
      <c r="Z202">
        <f>IFERROR((SEARCH("not found",Table1[[#This Row],[PTMSEA]])),"0")</f>
        <v>1</v>
      </c>
      <c r="AA202" t="str">
        <f>IFERROR((SEARCH("not found",Table1[[#This Row],[KEA3]])),"0")</f>
        <v>0</v>
      </c>
      <c r="AB202" s="2">
        <f>SUM(Table1[[#This Row],[KRSA match?]:[KEA3 match?]])</f>
        <v>1</v>
      </c>
    </row>
    <row r="203" spans="1:28" x14ac:dyDescent="0.25">
      <c r="A203">
        <v>425</v>
      </c>
      <c r="B203" t="s">
        <v>1120</v>
      </c>
      <c r="C203" t="s">
        <v>1121</v>
      </c>
      <c r="D203" t="s">
        <v>1247</v>
      </c>
      <c r="E203" t="s">
        <v>19</v>
      </c>
      <c r="F203" t="s">
        <v>1248</v>
      </c>
      <c r="G203" t="s">
        <v>1247</v>
      </c>
      <c r="H203" t="s">
        <v>21</v>
      </c>
      <c r="I203" t="s">
        <v>1249</v>
      </c>
      <c r="J203" s="14" t="s">
        <v>1247</v>
      </c>
      <c r="K203" t="s">
        <v>2648</v>
      </c>
      <c r="L203" s="22" t="s">
        <v>1247</v>
      </c>
      <c r="N203" s="22"/>
      <c r="O203" t="s">
        <v>2648</v>
      </c>
      <c r="P203" t="s">
        <v>1247</v>
      </c>
      <c r="Q203" t="str">
        <f>INDEX(UKA!B:B,MATCH(Table1[[#This Row],[UKA]],UKA!B:B,0))</f>
        <v>FRK</v>
      </c>
      <c r="R203" t="s">
        <v>2650</v>
      </c>
      <c r="S203" t="e">
        <f>INDEX(PTM_full_output_formatted!A:A,MATCH(Table1[[#This Row],[Uniprot_Gene]],PTM_full_output_formatted!A:A,0))</f>
        <v>#N/A</v>
      </c>
      <c r="T203" t="s">
        <v>2995</v>
      </c>
      <c r="V203" t="s">
        <v>2648</v>
      </c>
      <c r="W203" t="s">
        <v>1247</v>
      </c>
      <c r="X203" t="str">
        <f>IFERROR((SEARCH("not found",Table1[[#This Row],[KRSA]])),"0")</f>
        <v>0</v>
      </c>
      <c r="Y203" t="str">
        <f>IFERROR((SEARCH("not found",Table1[[#This Row],[UKA]])),"0")</f>
        <v>0</v>
      </c>
      <c r="Z203">
        <f>IFERROR((SEARCH("not found",Table1[[#This Row],[PTMSEA]])),"0")</f>
        <v>1</v>
      </c>
      <c r="AA203" t="str">
        <f>IFERROR((SEARCH("not found",Table1[[#This Row],[KEA3]])),"0")</f>
        <v>0</v>
      </c>
      <c r="AB203" s="2">
        <f>SUM(Table1[[#This Row],[KRSA match?]:[KEA3 match?]])</f>
        <v>1</v>
      </c>
    </row>
    <row r="204" spans="1:28" x14ac:dyDescent="0.25">
      <c r="A204">
        <v>17</v>
      </c>
      <c r="B204" t="s">
        <v>15</v>
      </c>
      <c r="C204" t="s">
        <v>16</v>
      </c>
      <c r="D204" t="s">
        <v>62</v>
      </c>
      <c r="E204" t="s">
        <v>19</v>
      </c>
      <c r="F204" t="s">
        <v>63</v>
      </c>
      <c r="G204" t="s">
        <v>62</v>
      </c>
      <c r="H204" t="s">
        <v>21</v>
      </c>
      <c r="I204" t="s">
        <v>64</v>
      </c>
      <c r="J204" s="14" t="s">
        <v>62</v>
      </c>
      <c r="K204" t="s">
        <v>2649</v>
      </c>
      <c r="L204" s="22" t="s">
        <v>2864</v>
      </c>
      <c r="M204" s="22" t="s">
        <v>2851</v>
      </c>
      <c r="N204" s="22">
        <v>0</v>
      </c>
      <c r="O204" t="s">
        <v>2649</v>
      </c>
      <c r="P204" t="s">
        <v>2694</v>
      </c>
      <c r="Q204" t="e">
        <f>INDEX(UKA!B:B,MATCH(Table1[[#This Row],[UKA]],UKA!B:B,0))</f>
        <v>#N/A</v>
      </c>
      <c r="R204" t="s">
        <v>2648</v>
      </c>
      <c r="S204" t="str">
        <f>INDEX(PTM_full_output_formatted!A:A,MATCH(Table1[[#This Row],[Uniprot_Gene]],PTM_full_output_formatted!A:A,0))</f>
        <v>GRK5</v>
      </c>
      <c r="T204" t="s">
        <v>62</v>
      </c>
      <c r="V204" t="s">
        <v>2648</v>
      </c>
      <c r="W204" t="s">
        <v>62</v>
      </c>
      <c r="X204" t="str">
        <f>IFERROR((SEARCH("not found",Table1[[#This Row],[KRSA]])),"0")</f>
        <v>0</v>
      </c>
      <c r="Y204">
        <f>IFERROR((SEARCH("not found",Table1[[#This Row],[UKA]])),"0")</f>
        <v>1</v>
      </c>
      <c r="Z204" t="str">
        <f>IFERROR((SEARCH("not found",Table1[[#This Row],[PTMSEA]])),"0")</f>
        <v>0</v>
      </c>
      <c r="AA204" t="str">
        <f>IFERROR((SEARCH("not found",Table1[[#This Row],[KEA3]])),"0")</f>
        <v>0</v>
      </c>
      <c r="AB204" s="2">
        <f>SUM(Table1[[#This Row],[KRSA match?]:[KEA3 match?]])</f>
        <v>1</v>
      </c>
    </row>
    <row r="205" spans="1:28" x14ac:dyDescent="0.25">
      <c r="A205">
        <v>18</v>
      </c>
      <c r="B205" t="s">
        <v>15</v>
      </c>
      <c r="C205" t="s">
        <v>16</v>
      </c>
      <c r="D205" t="s">
        <v>65</v>
      </c>
      <c r="E205" t="s">
        <v>19</v>
      </c>
      <c r="F205" t="s">
        <v>66</v>
      </c>
      <c r="G205" t="s">
        <v>65</v>
      </c>
      <c r="H205" t="s">
        <v>21</v>
      </c>
      <c r="I205" t="s">
        <v>67</v>
      </c>
      <c r="J205" s="14" t="s">
        <v>65</v>
      </c>
      <c r="K205" t="s">
        <v>2649</v>
      </c>
      <c r="L205" s="22" t="s">
        <v>2864</v>
      </c>
      <c r="M205" s="22" t="s">
        <v>2851</v>
      </c>
      <c r="N205" s="22">
        <v>0</v>
      </c>
      <c r="O205" t="s">
        <v>2649</v>
      </c>
      <c r="P205" t="s">
        <v>2694</v>
      </c>
      <c r="Q205" t="e">
        <f>INDEX(UKA!B:B,MATCH(Table1[[#This Row],[UKA]],UKA!B:B,0))</f>
        <v>#N/A</v>
      </c>
      <c r="R205" t="s">
        <v>2648</v>
      </c>
      <c r="S205" t="str">
        <f>INDEX(PTM_full_output_formatted!A:A,MATCH(Table1[[#This Row],[Uniprot_Gene]],PTM_full_output_formatted!A:A,0))</f>
        <v>GRK6</v>
      </c>
      <c r="T205" t="s">
        <v>65</v>
      </c>
      <c r="V205" t="s">
        <v>2648</v>
      </c>
      <c r="W205" t="s">
        <v>65</v>
      </c>
      <c r="X205" t="str">
        <f>IFERROR((SEARCH("not found",Table1[[#This Row],[KRSA]])),"0")</f>
        <v>0</v>
      </c>
      <c r="Y205">
        <f>IFERROR((SEARCH("not found",Table1[[#This Row],[UKA]])),"0")</f>
        <v>1</v>
      </c>
      <c r="Z205" t="str">
        <f>IFERROR((SEARCH("not found",Table1[[#This Row],[PTMSEA]])),"0")</f>
        <v>0</v>
      </c>
      <c r="AA205" t="str">
        <f>IFERROR((SEARCH("not found",Table1[[#This Row],[KEA3]])),"0")</f>
        <v>0</v>
      </c>
      <c r="AB205" s="2">
        <f>SUM(Table1[[#This Row],[KRSA match?]:[KEA3 match?]])</f>
        <v>1</v>
      </c>
    </row>
    <row r="206" spans="1:28" x14ac:dyDescent="0.25">
      <c r="A206">
        <v>427</v>
      </c>
      <c r="B206" t="s">
        <v>1120</v>
      </c>
      <c r="C206" t="s">
        <v>1121</v>
      </c>
      <c r="D206" t="s">
        <v>1253</v>
      </c>
      <c r="E206" t="s">
        <v>19</v>
      </c>
      <c r="F206" t="s">
        <v>1254</v>
      </c>
      <c r="G206" t="s">
        <v>1253</v>
      </c>
      <c r="H206" t="s">
        <v>21</v>
      </c>
      <c r="I206" t="s">
        <v>1255</v>
      </c>
      <c r="J206" s="14" t="s">
        <v>1253</v>
      </c>
      <c r="K206" t="s">
        <v>2648</v>
      </c>
      <c r="L206" s="22" t="s">
        <v>1361</v>
      </c>
      <c r="N206" s="22"/>
      <c r="O206" t="s">
        <v>2648</v>
      </c>
      <c r="P206" t="s">
        <v>1253</v>
      </c>
      <c r="Q206" t="str">
        <f>INDEX(UKA!B:B,MATCH(Table1[[#This Row],[UKA]],UKA!B:B,0))</f>
        <v>HCK</v>
      </c>
      <c r="R206" t="s">
        <v>2650</v>
      </c>
      <c r="S206" t="e">
        <f>INDEX(PTM_full_output_formatted!A:A,MATCH(Table1[[#This Row],[Uniprot_Gene]],PTM_full_output_formatted!A:A,0))</f>
        <v>#N/A</v>
      </c>
      <c r="T206" t="s">
        <v>2995</v>
      </c>
      <c r="V206" t="s">
        <v>2648</v>
      </c>
      <c r="W206" t="s">
        <v>1253</v>
      </c>
      <c r="X206" t="str">
        <f>IFERROR((SEARCH("not found",Table1[[#This Row],[KRSA]])),"0")</f>
        <v>0</v>
      </c>
      <c r="Y206" t="str">
        <f>IFERROR((SEARCH("not found",Table1[[#This Row],[UKA]])),"0")</f>
        <v>0</v>
      </c>
      <c r="Z206">
        <f>IFERROR((SEARCH("not found",Table1[[#This Row],[PTMSEA]])),"0")</f>
        <v>1</v>
      </c>
      <c r="AA206" t="str">
        <f>IFERROR((SEARCH("not found",Table1[[#This Row],[KEA3]])),"0")</f>
        <v>0</v>
      </c>
      <c r="AB206" s="2">
        <f>SUM(Table1[[#This Row],[KRSA match?]:[KEA3 match?]])</f>
        <v>1</v>
      </c>
    </row>
    <row r="207" spans="1:28" x14ac:dyDescent="0.25">
      <c r="A207">
        <v>218</v>
      </c>
      <c r="B207" t="s">
        <v>540</v>
      </c>
      <c r="C207" t="s">
        <v>16</v>
      </c>
      <c r="D207" t="s">
        <v>658</v>
      </c>
      <c r="E207" t="s">
        <v>19</v>
      </c>
      <c r="F207" t="s">
        <v>659</v>
      </c>
      <c r="G207" t="s">
        <v>658</v>
      </c>
      <c r="H207" t="s">
        <v>21</v>
      </c>
      <c r="I207" t="s">
        <v>660</v>
      </c>
      <c r="J207" s="17" t="s">
        <v>658</v>
      </c>
      <c r="K207" t="s">
        <v>2649</v>
      </c>
      <c r="L207" s="22" t="s">
        <v>2805</v>
      </c>
      <c r="M207" s="22" t="s">
        <v>2852</v>
      </c>
      <c r="N207" s="22" t="s">
        <v>2868</v>
      </c>
      <c r="O207" t="s">
        <v>2648</v>
      </c>
      <c r="P207" t="s">
        <v>658</v>
      </c>
      <c r="Q207" t="str">
        <f>INDEX(UKA!B:B,MATCH(Table1[[#This Row],[UKA]],UKA!B:B,0))</f>
        <v>HIPK1</v>
      </c>
      <c r="R207" t="s">
        <v>2649</v>
      </c>
      <c r="S207" t="e">
        <f>INDEX(PTM_full_output_formatted!A:A,MATCH(Table1[[#This Row],[Uniprot_Gene]],PTM_full_output_formatted!A:A,0))</f>
        <v>#N/A</v>
      </c>
      <c r="T207" t="s">
        <v>2994</v>
      </c>
      <c r="V207" t="s">
        <v>2648</v>
      </c>
      <c r="W207" t="s">
        <v>658</v>
      </c>
      <c r="X207" t="str">
        <f>IFERROR((SEARCH("not found",Table1[[#This Row],[KRSA]])),"0")</f>
        <v>0</v>
      </c>
      <c r="Y207" t="str">
        <f>IFERROR((SEARCH("not found",Table1[[#This Row],[UKA]])),"0")</f>
        <v>0</v>
      </c>
      <c r="Z207">
        <f>IFERROR((SEARCH("not found",Table1[[#This Row],[PTMSEA]])),"0")</f>
        <v>1</v>
      </c>
      <c r="AA207" t="str">
        <f>IFERROR((SEARCH("not found",Table1[[#This Row],[KEA3]])),"0")</f>
        <v>0</v>
      </c>
      <c r="AB207" s="2">
        <f>SUM(Table1[[#This Row],[KRSA match?]:[KEA3 match?]])</f>
        <v>1</v>
      </c>
    </row>
    <row r="208" spans="1:28" x14ac:dyDescent="0.25">
      <c r="A208">
        <v>220</v>
      </c>
      <c r="B208" t="s">
        <v>540</v>
      </c>
      <c r="C208" t="s">
        <v>16</v>
      </c>
      <c r="D208" t="s">
        <v>664</v>
      </c>
      <c r="E208" t="s">
        <v>19</v>
      </c>
      <c r="F208" t="s">
        <v>665</v>
      </c>
      <c r="G208" t="s">
        <v>664</v>
      </c>
      <c r="H208" t="s">
        <v>21</v>
      </c>
      <c r="I208" t="s">
        <v>666</v>
      </c>
      <c r="J208" s="17" t="s">
        <v>664</v>
      </c>
      <c r="K208" t="s">
        <v>2649</v>
      </c>
      <c r="L208" s="22" t="s">
        <v>2805</v>
      </c>
      <c r="M208" s="22" t="s">
        <v>2852</v>
      </c>
      <c r="N208" s="22">
        <v>0</v>
      </c>
      <c r="O208" t="s">
        <v>2648</v>
      </c>
      <c r="P208" t="s">
        <v>664</v>
      </c>
      <c r="Q208" t="str">
        <f>INDEX(UKA!B:B,MATCH(Table1[[#This Row],[UKA]],UKA!B:B,0))</f>
        <v>HIPK3</v>
      </c>
      <c r="R208" t="s">
        <v>2649</v>
      </c>
      <c r="S208" t="e">
        <f>INDEX(PTM_full_output_formatted!A:A,MATCH(Table1[[#This Row],[Uniprot_Gene]],PTM_full_output_formatted!A:A,0))</f>
        <v>#N/A</v>
      </c>
      <c r="T208" t="s">
        <v>2994</v>
      </c>
      <c r="V208" t="s">
        <v>2648</v>
      </c>
      <c r="W208" t="s">
        <v>664</v>
      </c>
      <c r="X208" t="str">
        <f>IFERROR((SEARCH("not found",Table1[[#This Row],[KRSA]])),"0")</f>
        <v>0</v>
      </c>
      <c r="Y208" t="str">
        <f>IFERROR((SEARCH("not found",Table1[[#This Row],[UKA]])),"0")</f>
        <v>0</v>
      </c>
      <c r="Z208">
        <f>IFERROR((SEARCH("not found",Table1[[#This Row],[PTMSEA]])),"0")</f>
        <v>1</v>
      </c>
      <c r="AA208" t="str">
        <f>IFERROR((SEARCH("not found",Table1[[#This Row],[KEA3]])),"0")</f>
        <v>0</v>
      </c>
      <c r="AB208" s="2">
        <f>SUM(Table1[[#This Row],[KRSA match?]:[KEA3 match?]])</f>
        <v>1</v>
      </c>
    </row>
    <row r="209" spans="1:28" x14ac:dyDescent="0.25">
      <c r="A209">
        <v>221</v>
      </c>
      <c r="B209" t="s">
        <v>540</v>
      </c>
      <c r="C209" t="s">
        <v>16</v>
      </c>
      <c r="D209" t="s">
        <v>667</v>
      </c>
      <c r="E209" t="s">
        <v>19</v>
      </c>
      <c r="F209" t="s">
        <v>668</v>
      </c>
      <c r="G209" t="s">
        <v>667</v>
      </c>
      <c r="H209" t="s">
        <v>21</v>
      </c>
      <c r="I209" t="s">
        <v>669</v>
      </c>
      <c r="J209" s="17" t="s">
        <v>667</v>
      </c>
      <c r="K209" t="s">
        <v>2649</v>
      </c>
      <c r="L209" s="22" t="s">
        <v>2805</v>
      </c>
      <c r="M209" s="22" t="s">
        <v>2852</v>
      </c>
      <c r="N209" s="22">
        <v>0</v>
      </c>
      <c r="O209" t="s">
        <v>2648</v>
      </c>
      <c r="P209" t="s">
        <v>667</v>
      </c>
      <c r="Q209" t="str">
        <f>INDEX(UKA!B:B,MATCH(Table1[[#This Row],[UKA]],UKA!B:B,0))</f>
        <v>HIPK4</v>
      </c>
      <c r="R209" t="s">
        <v>2649</v>
      </c>
      <c r="S209" t="e">
        <f>INDEX(PTM_full_output_formatted!A:A,MATCH(Table1[[#This Row],[Uniprot_Gene]],PTM_full_output_formatted!A:A,0))</f>
        <v>#N/A</v>
      </c>
      <c r="T209" t="s">
        <v>2994</v>
      </c>
      <c r="V209" t="s">
        <v>2648</v>
      </c>
      <c r="W209" t="s">
        <v>667</v>
      </c>
      <c r="X209" t="str">
        <f>IFERROR((SEARCH("not found",Table1[[#This Row],[KRSA]])),"0")</f>
        <v>0</v>
      </c>
      <c r="Y209" t="str">
        <f>IFERROR((SEARCH("not found",Table1[[#This Row],[UKA]])),"0")</f>
        <v>0</v>
      </c>
      <c r="Z209">
        <f>IFERROR((SEARCH("not found",Table1[[#This Row],[PTMSEA]])),"0")</f>
        <v>1</v>
      </c>
      <c r="AA209" t="str">
        <f>IFERROR((SEARCH("not found",Table1[[#This Row],[KEA3]])),"0")</f>
        <v>0</v>
      </c>
      <c r="AB209" s="2">
        <f>SUM(Table1[[#This Row],[KRSA match?]:[KEA3 match?]])</f>
        <v>1</v>
      </c>
    </row>
    <row r="210" spans="1:28" x14ac:dyDescent="0.25">
      <c r="A210">
        <v>357</v>
      </c>
      <c r="B210" t="s">
        <v>1007</v>
      </c>
      <c r="C210" t="s">
        <v>16</v>
      </c>
      <c r="D210" t="s">
        <v>1054</v>
      </c>
      <c r="E210" t="s">
        <v>19</v>
      </c>
      <c r="F210" t="s">
        <v>1055</v>
      </c>
      <c r="G210" t="s">
        <v>1054</v>
      </c>
      <c r="H210" t="s">
        <v>21</v>
      </c>
      <c r="I210" t="s">
        <v>1056</v>
      </c>
      <c r="J210" s="14" t="s">
        <v>1054</v>
      </c>
      <c r="K210" t="s">
        <v>2649</v>
      </c>
      <c r="L210" s="22" t="s">
        <v>2843</v>
      </c>
      <c r="M210" s="22" t="s">
        <v>2851</v>
      </c>
      <c r="N210" s="22">
        <v>0</v>
      </c>
      <c r="O210" t="s">
        <v>2649</v>
      </c>
      <c r="P210" t="s">
        <v>2694</v>
      </c>
      <c r="Q210" t="e">
        <f>INDEX(UKA!B:B,MATCH(Table1[[#This Row],[UKA]],UKA!B:B,0))</f>
        <v>#N/A</v>
      </c>
      <c r="R210" t="s">
        <v>2648</v>
      </c>
      <c r="S210" t="str">
        <f>INDEX(PTM_full_output_formatted!A:A,MATCH(Table1[[#This Row],[Uniprot_Gene]],PTM_full_output_formatted!A:A,0))</f>
        <v>ILK</v>
      </c>
      <c r="T210" t="s">
        <v>1054</v>
      </c>
      <c r="V210" t="s">
        <v>2648</v>
      </c>
      <c r="W210" t="s">
        <v>1054</v>
      </c>
      <c r="X210" t="str">
        <f>IFERROR((SEARCH("not found",Table1[[#This Row],[KRSA]])),"0")</f>
        <v>0</v>
      </c>
      <c r="Y210">
        <f>IFERROR((SEARCH("not found",Table1[[#This Row],[UKA]])),"0")</f>
        <v>1</v>
      </c>
      <c r="Z210" t="str">
        <f>IFERROR((SEARCH("not found",Table1[[#This Row],[PTMSEA]])),"0")</f>
        <v>0</v>
      </c>
      <c r="AA210" t="str">
        <f>IFERROR((SEARCH("not found",Table1[[#This Row],[KEA3]])),"0")</f>
        <v>0</v>
      </c>
      <c r="AB210" s="2">
        <f>SUM(Table1[[#This Row],[KRSA match?]:[KEA3 match?]])</f>
        <v>1</v>
      </c>
    </row>
    <row r="211" spans="1:28" x14ac:dyDescent="0.25">
      <c r="A211">
        <v>360</v>
      </c>
      <c r="B211" t="s">
        <v>1007</v>
      </c>
      <c r="C211" t="s">
        <v>16</v>
      </c>
      <c r="D211" t="s">
        <v>1063</v>
      </c>
      <c r="E211" t="s">
        <v>19</v>
      </c>
      <c r="F211" t="s">
        <v>1064</v>
      </c>
      <c r="G211" t="s">
        <v>1063</v>
      </c>
      <c r="H211" t="s">
        <v>21</v>
      </c>
      <c r="I211" t="s">
        <v>1065</v>
      </c>
      <c r="J211" s="17" t="s">
        <v>1063</v>
      </c>
      <c r="K211" t="s">
        <v>2649</v>
      </c>
      <c r="L211" s="22" t="s">
        <v>2869</v>
      </c>
      <c r="M211" s="22" t="s">
        <v>2852</v>
      </c>
      <c r="N211" s="22">
        <v>0</v>
      </c>
      <c r="O211" t="s">
        <v>2648</v>
      </c>
      <c r="P211" t="s">
        <v>1063</v>
      </c>
      <c r="Q211" t="str">
        <f>INDEX(UKA!B:B,MATCH(Table1[[#This Row],[UKA]],UKA!B:B,0))</f>
        <v>IRAK3</v>
      </c>
      <c r="R211" t="s">
        <v>2649</v>
      </c>
      <c r="S211" t="e">
        <f>INDEX(PTM_full_output_formatted!A:A,MATCH(Table1[[#This Row],[Uniprot_Gene]],PTM_full_output_formatted!A:A,0))</f>
        <v>#N/A</v>
      </c>
      <c r="T211" t="s">
        <v>2994</v>
      </c>
      <c r="V211" t="s">
        <v>2648</v>
      </c>
      <c r="W211" t="s">
        <v>1063</v>
      </c>
      <c r="X211" t="str">
        <f>IFERROR((SEARCH("not found",Table1[[#This Row],[KRSA]])),"0")</f>
        <v>0</v>
      </c>
      <c r="Y211" t="str">
        <f>IFERROR((SEARCH("not found",Table1[[#This Row],[UKA]])),"0")</f>
        <v>0</v>
      </c>
      <c r="Z211">
        <f>IFERROR((SEARCH("not found",Table1[[#This Row],[PTMSEA]])),"0")</f>
        <v>1</v>
      </c>
      <c r="AA211" t="str">
        <f>IFERROR((SEARCH("not found",Table1[[#This Row],[KEA3]])),"0")</f>
        <v>0</v>
      </c>
      <c r="AB211" s="2">
        <f>SUM(Table1[[#This Row],[KRSA match?]:[KEA3 match?]])</f>
        <v>1</v>
      </c>
    </row>
    <row r="212" spans="1:28" x14ac:dyDescent="0.25">
      <c r="A212">
        <v>436</v>
      </c>
      <c r="B212" t="s">
        <v>1120</v>
      </c>
      <c r="C212" t="s">
        <v>1121</v>
      </c>
      <c r="D212" t="s">
        <v>1281</v>
      </c>
      <c r="E212" t="s">
        <v>19</v>
      </c>
      <c r="F212" t="s">
        <v>1282</v>
      </c>
      <c r="G212" t="s">
        <v>1281</v>
      </c>
      <c r="H212" t="s">
        <v>21</v>
      </c>
      <c r="I212" t="s">
        <v>1283</v>
      </c>
      <c r="J212" s="14" t="s">
        <v>1281</v>
      </c>
      <c r="K212" t="s">
        <v>2648</v>
      </c>
      <c r="L212" s="22" t="s">
        <v>2766</v>
      </c>
      <c r="N212" s="22"/>
      <c r="O212" t="s">
        <v>2648</v>
      </c>
      <c r="P212" t="s">
        <v>1831</v>
      </c>
      <c r="Q212" t="str">
        <f>INDEX(UKA!B:B,MATCH(Table1[[#This Row],[UKA]],UKA!B:B,0))</f>
        <v>Kit</v>
      </c>
      <c r="R212" t="s">
        <v>2650</v>
      </c>
      <c r="S212" t="e">
        <f>INDEX(PTM_full_output_formatted!A:A,MATCH(Table1[[#This Row],[Uniprot_Gene]],PTM_full_output_formatted!A:A,0))</f>
        <v>#N/A</v>
      </c>
      <c r="T212" t="s">
        <v>2995</v>
      </c>
      <c r="V212" t="s">
        <v>2648</v>
      </c>
      <c r="W212" t="s">
        <v>1281</v>
      </c>
      <c r="X212" t="str">
        <f>IFERROR((SEARCH("not found",Table1[[#This Row],[KRSA]])),"0")</f>
        <v>0</v>
      </c>
      <c r="Y212" t="str">
        <f>IFERROR((SEARCH("not found",Table1[[#This Row],[UKA]])),"0")</f>
        <v>0</v>
      </c>
      <c r="Z212">
        <f>IFERROR((SEARCH("not found",Table1[[#This Row],[PTMSEA]])),"0")</f>
        <v>1</v>
      </c>
      <c r="AA212" t="str">
        <f>IFERROR((SEARCH("not found",Table1[[#This Row],[KEA3]])),"0")</f>
        <v>0</v>
      </c>
      <c r="AB212" s="2">
        <f>SUM(Table1[[#This Row],[KRSA match?]:[KEA3 match?]])</f>
        <v>1</v>
      </c>
    </row>
    <row r="213" spans="1:28" x14ac:dyDescent="0.25">
      <c r="A213">
        <v>367</v>
      </c>
      <c r="B213" t="s">
        <v>1007</v>
      </c>
      <c r="C213" t="s">
        <v>16</v>
      </c>
      <c r="D213" t="s">
        <v>1084</v>
      </c>
      <c r="E213" t="s">
        <v>19</v>
      </c>
      <c r="F213" t="s">
        <v>1085</v>
      </c>
      <c r="G213" t="s">
        <v>1084</v>
      </c>
      <c r="H213" t="s">
        <v>21</v>
      </c>
      <c r="I213" t="s">
        <v>1086</v>
      </c>
      <c r="J213" s="17" t="s">
        <v>1084</v>
      </c>
      <c r="K213" t="s">
        <v>2649</v>
      </c>
      <c r="L213" s="22" t="s">
        <v>2694</v>
      </c>
      <c r="M213" s="22" t="s">
        <v>2852</v>
      </c>
      <c r="N213" s="22">
        <v>0</v>
      </c>
      <c r="O213" t="s">
        <v>2648</v>
      </c>
      <c r="P213" t="s">
        <v>1084</v>
      </c>
      <c r="Q213" t="str">
        <f>INDEX(UKA!B:B,MATCH(Table1[[#This Row],[UKA]],UKA!B:B,0))</f>
        <v>LRRK2</v>
      </c>
      <c r="R213" t="s">
        <v>2648</v>
      </c>
      <c r="S213" t="str">
        <f>INDEX(PTM_full_output_formatted!A:A,MATCH(Table1[[#This Row],[Uniprot_Gene]],PTM_full_output_formatted!A:A,0))</f>
        <v>LRRK2</v>
      </c>
      <c r="T213" t="s">
        <v>1084</v>
      </c>
      <c r="V213" t="s">
        <v>2648</v>
      </c>
      <c r="W213" t="s">
        <v>1084</v>
      </c>
      <c r="X213">
        <f>IFERROR((SEARCH("not found",Table1[[#This Row],[KRSA]])),"0")</f>
        <v>1</v>
      </c>
      <c r="Y213" t="str">
        <f>IFERROR((SEARCH("not found",Table1[[#This Row],[UKA]])),"0")</f>
        <v>0</v>
      </c>
      <c r="Z213" t="str">
        <f>IFERROR((SEARCH("not found",Table1[[#This Row],[PTMSEA]])),"0")</f>
        <v>0</v>
      </c>
      <c r="AA213" t="str">
        <f>IFERROR((SEARCH("not found",Table1[[#This Row],[KEA3]])),"0")</f>
        <v>0</v>
      </c>
      <c r="AB213" s="2">
        <f>SUM(Table1[[#This Row],[KRSA match?]:[KEA3 match?]])</f>
        <v>1</v>
      </c>
    </row>
    <row r="214" spans="1:28" x14ac:dyDescent="0.25">
      <c r="A214">
        <v>282</v>
      </c>
      <c r="B214" t="s">
        <v>805</v>
      </c>
      <c r="C214" t="s">
        <v>16</v>
      </c>
      <c r="D214" t="s">
        <v>811</v>
      </c>
      <c r="E214" t="s">
        <v>19</v>
      </c>
      <c r="F214" t="s">
        <v>812</v>
      </c>
      <c r="G214" t="s">
        <v>811</v>
      </c>
      <c r="H214" t="s">
        <v>21</v>
      </c>
      <c r="I214" t="s">
        <v>813</v>
      </c>
      <c r="J214" s="14" t="s">
        <v>810</v>
      </c>
      <c r="K214" t="s">
        <v>2649</v>
      </c>
      <c r="L214" s="22" t="s">
        <v>2871</v>
      </c>
      <c r="M214" s="22" t="s">
        <v>2851</v>
      </c>
      <c r="N214" s="22">
        <v>0</v>
      </c>
      <c r="O214" t="s">
        <v>2649</v>
      </c>
      <c r="P214" t="s">
        <v>2729</v>
      </c>
      <c r="Q214" t="str">
        <f>INDEX(UKA!B:B,MATCH(Table1[[#This Row],[UKA]],UKA!B:B,0))</f>
        <v>MEK2/MAP2K2</v>
      </c>
      <c r="R214" t="s">
        <v>2649</v>
      </c>
      <c r="S214" t="e">
        <f>INDEX(PTM_full_output_formatted!A:A,MATCH(Table1[[#This Row],[Uniprot_Gene]],PTM_full_output_formatted!A:A,0))</f>
        <v>#N/A</v>
      </c>
      <c r="T214" t="s">
        <v>2994</v>
      </c>
      <c r="V214" t="s">
        <v>2648</v>
      </c>
      <c r="W214" t="s">
        <v>810</v>
      </c>
      <c r="X214" t="str">
        <f>IFERROR((SEARCH("not found",Table1[[#This Row],[KRSA]])),"0")</f>
        <v>0</v>
      </c>
      <c r="Y214" t="str">
        <f>IFERROR((SEARCH("not found",Table1[[#This Row],[UKA]])),"0")</f>
        <v>0</v>
      </c>
      <c r="Z214">
        <f>IFERROR((SEARCH("not found",Table1[[#This Row],[PTMSEA]])),"0")</f>
        <v>1</v>
      </c>
      <c r="AA214" t="str">
        <f>IFERROR((SEARCH("not found",Table1[[#This Row],[KEA3]])),"0")</f>
        <v>0</v>
      </c>
      <c r="AB214" s="2">
        <f>SUM(Table1[[#This Row],[KRSA match?]:[KEA3 match?]])</f>
        <v>1</v>
      </c>
    </row>
    <row r="215" spans="1:28" x14ac:dyDescent="0.25">
      <c r="A215">
        <v>283</v>
      </c>
      <c r="B215" t="s">
        <v>805</v>
      </c>
      <c r="C215" t="s">
        <v>16</v>
      </c>
      <c r="D215" t="s">
        <v>815</v>
      </c>
      <c r="E215" t="s">
        <v>19</v>
      </c>
      <c r="F215" t="s">
        <v>816</v>
      </c>
      <c r="G215" t="s">
        <v>815</v>
      </c>
      <c r="H215" t="s">
        <v>21</v>
      </c>
      <c r="I215" t="s">
        <v>817</v>
      </c>
      <c r="J215" s="14" t="s">
        <v>814</v>
      </c>
      <c r="K215" t="s">
        <v>2649</v>
      </c>
      <c r="L215" s="22" t="s">
        <v>2871</v>
      </c>
      <c r="M215" s="22" t="s">
        <v>2851</v>
      </c>
      <c r="N215" s="22">
        <v>0</v>
      </c>
      <c r="O215" t="s">
        <v>2649</v>
      </c>
      <c r="P215" t="s">
        <v>2730</v>
      </c>
      <c r="Q215" t="str">
        <f>INDEX(UKA!B:B,MATCH(Table1[[#This Row],[UKA]],UKA!B:B,0))</f>
        <v>MKK3/MAP2K3</v>
      </c>
      <c r="R215" t="s">
        <v>2649</v>
      </c>
      <c r="S215" t="e">
        <f>INDEX(PTM_full_output_formatted!A:A,MATCH(Table1[[#This Row],[Uniprot_Gene]],PTM_full_output_formatted!A:A,0))</f>
        <v>#N/A</v>
      </c>
      <c r="T215" t="s">
        <v>2994</v>
      </c>
      <c r="V215" t="s">
        <v>2648</v>
      </c>
      <c r="W215" t="s">
        <v>814</v>
      </c>
      <c r="X215" t="str">
        <f>IFERROR((SEARCH("not found",Table1[[#This Row],[KRSA]])),"0")</f>
        <v>0</v>
      </c>
      <c r="Y215" t="str">
        <f>IFERROR((SEARCH("not found",Table1[[#This Row],[UKA]])),"0")</f>
        <v>0</v>
      </c>
      <c r="Z215">
        <f>IFERROR((SEARCH("not found",Table1[[#This Row],[PTMSEA]])),"0")</f>
        <v>1</v>
      </c>
      <c r="AA215" t="str">
        <f>IFERROR((SEARCH("not found",Table1[[#This Row],[KEA3]])),"0")</f>
        <v>0</v>
      </c>
      <c r="AB215" s="2">
        <f>SUM(Table1[[#This Row],[KRSA match?]:[KEA3 match?]])</f>
        <v>1</v>
      </c>
    </row>
    <row r="216" spans="1:28" x14ac:dyDescent="0.25">
      <c r="A216">
        <v>293</v>
      </c>
      <c r="B216" t="s">
        <v>805</v>
      </c>
      <c r="C216" t="s">
        <v>16</v>
      </c>
      <c r="D216" t="s">
        <v>855</v>
      </c>
      <c r="E216" t="s">
        <v>19</v>
      </c>
      <c r="F216" t="s">
        <v>856</v>
      </c>
      <c r="G216" t="s">
        <v>855</v>
      </c>
      <c r="H216" t="s">
        <v>21</v>
      </c>
      <c r="I216" t="s">
        <v>857</v>
      </c>
      <c r="J216" s="14" t="s">
        <v>854</v>
      </c>
      <c r="K216" t="s">
        <v>2649</v>
      </c>
      <c r="L216" s="22" t="s">
        <v>2641</v>
      </c>
      <c r="M216" s="22" t="s">
        <v>2851</v>
      </c>
      <c r="N216" s="22">
        <v>0</v>
      </c>
      <c r="O216" t="s">
        <v>2649</v>
      </c>
      <c r="P216" t="s">
        <v>2641</v>
      </c>
      <c r="Q216" t="str">
        <f>INDEX(UKA!B:B,MATCH(Table1[[#This Row],[UKA]],UKA!B:B,0))</f>
        <v>NIK</v>
      </c>
      <c r="R216" t="s">
        <v>2649</v>
      </c>
      <c r="S216" t="e">
        <f>INDEX(PTM_full_output_formatted!A:A,MATCH(Table1[[#This Row],[Uniprot_Gene]],PTM_full_output_formatted!A:A,0))</f>
        <v>#N/A</v>
      </c>
      <c r="T216" t="s">
        <v>2994</v>
      </c>
      <c r="V216" t="s">
        <v>2648</v>
      </c>
      <c r="W216" t="s">
        <v>854</v>
      </c>
      <c r="X216" t="str">
        <f>IFERROR((SEARCH("not found",Table1[[#This Row],[KRSA]])),"0")</f>
        <v>0</v>
      </c>
      <c r="Y216" t="str">
        <f>IFERROR((SEARCH("not found",Table1[[#This Row],[UKA]])),"0")</f>
        <v>0</v>
      </c>
      <c r="Z216">
        <f>IFERROR((SEARCH("not found",Table1[[#This Row],[PTMSEA]])),"0")</f>
        <v>1</v>
      </c>
      <c r="AA216" t="str">
        <f>IFERROR((SEARCH("not found",Table1[[#This Row],[KEA3]])),"0")</f>
        <v>0</v>
      </c>
      <c r="AB216" s="2">
        <f>SUM(Table1[[#This Row],[KRSA match?]:[KEA3 match?]])</f>
        <v>1</v>
      </c>
    </row>
    <row r="217" spans="1:28" x14ac:dyDescent="0.25">
      <c r="A217">
        <v>299</v>
      </c>
      <c r="B217" t="s">
        <v>805</v>
      </c>
      <c r="C217" t="s">
        <v>16</v>
      </c>
      <c r="D217" t="s">
        <v>879</v>
      </c>
      <c r="E217" t="s">
        <v>19</v>
      </c>
      <c r="F217" t="s">
        <v>880</v>
      </c>
      <c r="G217" t="s">
        <v>879</v>
      </c>
      <c r="H217" t="s">
        <v>21</v>
      </c>
      <c r="I217" t="s">
        <v>881</v>
      </c>
      <c r="J217" s="14" t="s">
        <v>878</v>
      </c>
      <c r="K217" t="s">
        <v>2649</v>
      </c>
      <c r="L217" s="22" t="s">
        <v>2872</v>
      </c>
      <c r="M217" s="22" t="s">
        <v>2851</v>
      </c>
      <c r="N217" s="22">
        <v>0</v>
      </c>
      <c r="O217" t="s">
        <v>2649</v>
      </c>
      <c r="P217" t="s">
        <v>2694</v>
      </c>
      <c r="Q217" t="e">
        <f>INDEX(UKA!B:B,MATCH(Table1[[#This Row],[UKA]],UKA!B:B,0))</f>
        <v>#N/A</v>
      </c>
      <c r="R217" t="s">
        <v>2649</v>
      </c>
      <c r="S217" t="e">
        <f>INDEX(PTM_full_output_formatted!A:A,MATCH(Table1[[#This Row],[Uniprot_Gene]],PTM_full_output_formatted!A:A,0))</f>
        <v>#N/A</v>
      </c>
      <c r="T217" t="s">
        <v>2940</v>
      </c>
      <c r="V217" t="s">
        <v>2648</v>
      </c>
      <c r="W217" t="s">
        <v>878</v>
      </c>
      <c r="X217" t="str">
        <f>IFERROR((SEARCH("not found",Table1[[#This Row],[KRSA]])),"0")</f>
        <v>0</v>
      </c>
      <c r="Y217">
        <f>IFERROR((SEARCH("not found",Table1[[#This Row],[UKA]])),"0")</f>
        <v>1</v>
      </c>
      <c r="Z217" t="str">
        <f>IFERROR((SEARCH("not found",Table1[[#This Row],[PTMSEA]])),"0")</f>
        <v>0</v>
      </c>
      <c r="AA217" t="str">
        <f>IFERROR((SEARCH("not found",Table1[[#This Row],[KEA3]])),"0")</f>
        <v>0</v>
      </c>
      <c r="AB217" s="2">
        <f>SUM(Table1[[#This Row],[KRSA match?]:[KEA3 match?]])</f>
        <v>1</v>
      </c>
    </row>
    <row r="218" spans="1:28" x14ac:dyDescent="0.25">
      <c r="A218">
        <v>300</v>
      </c>
      <c r="B218" t="s">
        <v>805</v>
      </c>
      <c r="C218" t="s">
        <v>16</v>
      </c>
      <c r="D218" t="s">
        <v>883</v>
      </c>
      <c r="E218" t="s">
        <v>19</v>
      </c>
      <c r="F218" t="s">
        <v>884</v>
      </c>
      <c r="G218" t="s">
        <v>883</v>
      </c>
      <c r="H218" t="s">
        <v>21</v>
      </c>
      <c r="I218" t="s">
        <v>885</v>
      </c>
      <c r="J218" s="17" t="s">
        <v>882</v>
      </c>
      <c r="K218" t="s">
        <v>2649</v>
      </c>
      <c r="L218" s="22" t="s">
        <v>2872</v>
      </c>
      <c r="M218" s="22" t="s">
        <v>2852</v>
      </c>
      <c r="N218" s="22">
        <v>0</v>
      </c>
      <c r="O218" t="s">
        <v>2648</v>
      </c>
      <c r="P218" t="s">
        <v>882</v>
      </c>
      <c r="Q218" t="str">
        <f>INDEX(UKA!B:B,MATCH(Table1[[#This Row],[UKA]],UKA!B:B,0))</f>
        <v>MAP3K4</v>
      </c>
      <c r="R218" t="s">
        <v>2649</v>
      </c>
      <c r="S218" t="e">
        <f>INDEX(PTM_full_output_formatted!A:A,MATCH(Table1[[#This Row],[Uniprot_Gene]],PTM_full_output_formatted!A:A,0))</f>
        <v>#N/A</v>
      </c>
      <c r="T218" t="s">
        <v>2994</v>
      </c>
      <c r="V218" t="s">
        <v>2648</v>
      </c>
      <c r="W218" t="s">
        <v>882</v>
      </c>
      <c r="X218" t="str">
        <f>IFERROR((SEARCH("not found",Table1[[#This Row],[KRSA]])),"0")</f>
        <v>0</v>
      </c>
      <c r="Y218" t="str">
        <f>IFERROR((SEARCH("not found",Table1[[#This Row],[UKA]])),"0")</f>
        <v>0</v>
      </c>
      <c r="Z218">
        <f>IFERROR((SEARCH("not found",Table1[[#This Row],[PTMSEA]])),"0")</f>
        <v>1</v>
      </c>
      <c r="AA218" t="str">
        <f>IFERROR((SEARCH("not found",Table1[[#This Row],[KEA3]])),"0")</f>
        <v>0</v>
      </c>
      <c r="AB218" s="2">
        <f>SUM(Table1[[#This Row],[KRSA match?]:[KEA3 match?]])</f>
        <v>1</v>
      </c>
    </row>
    <row r="219" spans="1:28" x14ac:dyDescent="0.25">
      <c r="A219">
        <v>303</v>
      </c>
      <c r="B219" t="s">
        <v>805</v>
      </c>
      <c r="C219" t="s">
        <v>16</v>
      </c>
      <c r="D219" t="s">
        <v>895</v>
      </c>
      <c r="E219" t="s">
        <v>19</v>
      </c>
      <c r="F219" t="s">
        <v>896</v>
      </c>
      <c r="G219" t="s">
        <v>895</v>
      </c>
      <c r="H219" t="s">
        <v>21</v>
      </c>
      <c r="I219" t="s">
        <v>897</v>
      </c>
      <c r="J219" s="17" t="s">
        <v>894</v>
      </c>
      <c r="K219" t="s">
        <v>2649</v>
      </c>
      <c r="L219" s="22" t="s">
        <v>2872</v>
      </c>
      <c r="M219" s="22" t="s">
        <v>2852</v>
      </c>
      <c r="N219" s="22">
        <v>0</v>
      </c>
      <c r="O219" t="s">
        <v>2648</v>
      </c>
      <c r="P219" t="s">
        <v>894</v>
      </c>
      <c r="Q219" t="str">
        <f>INDEX(UKA!B:B,MATCH(Table1[[#This Row],[UKA]],UKA!B:B,0))</f>
        <v>MAP3K7</v>
      </c>
      <c r="R219" t="s">
        <v>2649</v>
      </c>
      <c r="S219" t="e">
        <f>INDEX(PTM_full_output_formatted!A:A,MATCH(Table1[[#This Row],[Uniprot_Gene]],PTM_full_output_formatted!A:A,0))</f>
        <v>#N/A</v>
      </c>
      <c r="T219" t="s">
        <v>2994</v>
      </c>
      <c r="V219" t="s">
        <v>2648</v>
      </c>
      <c r="W219" t="s">
        <v>894</v>
      </c>
      <c r="X219" t="str">
        <f>IFERROR((SEARCH("not found",Table1[[#This Row],[KRSA]])),"0")</f>
        <v>0</v>
      </c>
      <c r="Y219" t="str">
        <f>IFERROR((SEARCH("not found",Table1[[#This Row],[UKA]])),"0")</f>
        <v>0</v>
      </c>
      <c r="Z219">
        <f>IFERROR((SEARCH("not found",Table1[[#This Row],[PTMSEA]])),"0")</f>
        <v>1</v>
      </c>
      <c r="AA219" t="str">
        <f>IFERROR((SEARCH("not found",Table1[[#This Row],[KEA3]])),"0")</f>
        <v>0</v>
      </c>
      <c r="AB219" s="2">
        <f>SUM(Table1[[#This Row],[KRSA match?]:[KEA3 match?]])</f>
        <v>1</v>
      </c>
    </row>
    <row r="220" spans="1:28" x14ac:dyDescent="0.25">
      <c r="A220">
        <v>307</v>
      </c>
      <c r="B220" t="s">
        <v>805</v>
      </c>
      <c r="C220" t="s">
        <v>16</v>
      </c>
      <c r="D220" t="s">
        <v>911</v>
      </c>
      <c r="E220" t="s">
        <v>19</v>
      </c>
      <c r="F220" t="s">
        <v>912</v>
      </c>
      <c r="G220" t="s">
        <v>911</v>
      </c>
      <c r="H220" t="s">
        <v>21</v>
      </c>
      <c r="I220" t="s">
        <v>913</v>
      </c>
      <c r="J220" s="14" t="s">
        <v>910</v>
      </c>
      <c r="K220" t="s">
        <v>2649</v>
      </c>
      <c r="L220" s="22" t="s">
        <v>2873</v>
      </c>
      <c r="M220" s="22" t="s">
        <v>2852</v>
      </c>
      <c r="N220" s="22">
        <v>0</v>
      </c>
      <c r="O220" t="s">
        <v>2649</v>
      </c>
      <c r="P220" t="s">
        <v>2744</v>
      </c>
      <c r="Q220" t="str">
        <f>INDEX(UKA!B:B,MATCH(Table1[[#This Row],[UKA]],UKA!B:B,0))</f>
        <v>GCK</v>
      </c>
      <c r="R220" t="s">
        <v>2649</v>
      </c>
      <c r="S220" t="e">
        <f>INDEX(PTM_full_output_formatted!A:A,MATCH(Table1[[#This Row],[Uniprot_Gene]],PTM_full_output_formatted!A:A,0))</f>
        <v>#N/A</v>
      </c>
      <c r="T220" t="s">
        <v>2994</v>
      </c>
      <c r="V220" t="s">
        <v>2648</v>
      </c>
      <c r="W220" t="s">
        <v>910</v>
      </c>
      <c r="X220" t="str">
        <f>IFERROR((SEARCH("not found",Table1[[#This Row],[KRSA]])),"0")</f>
        <v>0</v>
      </c>
      <c r="Y220" t="str">
        <f>IFERROR((SEARCH("not found",Table1[[#This Row],[UKA]])),"0")</f>
        <v>0</v>
      </c>
      <c r="Z220">
        <f>IFERROR((SEARCH("not found",Table1[[#This Row],[PTMSEA]])),"0")</f>
        <v>1</v>
      </c>
      <c r="AA220" t="str">
        <f>IFERROR((SEARCH("not found",Table1[[#This Row],[KEA3]])),"0")</f>
        <v>0</v>
      </c>
      <c r="AB220" s="2">
        <f>SUM(Table1[[#This Row],[KRSA match?]:[KEA3 match?]])</f>
        <v>1</v>
      </c>
    </row>
    <row r="221" spans="1:28" x14ac:dyDescent="0.25">
      <c r="A221">
        <v>309</v>
      </c>
      <c r="B221" t="s">
        <v>805</v>
      </c>
      <c r="C221" t="s">
        <v>16</v>
      </c>
      <c r="D221" t="s">
        <v>919</v>
      </c>
      <c r="E221" t="s">
        <v>19</v>
      </c>
      <c r="F221" t="s">
        <v>920</v>
      </c>
      <c r="G221" t="s">
        <v>919</v>
      </c>
      <c r="H221" t="s">
        <v>21</v>
      </c>
      <c r="I221" t="s">
        <v>921</v>
      </c>
      <c r="J221" s="14" t="s">
        <v>918</v>
      </c>
      <c r="K221" t="s">
        <v>2649</v>
      </c>
      <c r="L221" s="22" t="s">
        <v>2780</v>
      </c>
      <c r="M221" s="22" t="s">
        <v>2851</v>
      </c>
      <c r="N221" s="22">
        <v>0</v>
      </c>
      <c r="O221" t="s">
        <v>2649</v>
      </c>
      <c r="P221" t="s">
        <v>2641</v>
      </c>
      <c r="Q221" t="str">
        <f>INDEX(UKA!B:B,MATCH(Table1[[#This Row],[UKA]],UKA!B:B,0))</f>
        <v>NIK</v>
      </c>
      <c r="R221" t="s">
        <v>2649</v>
      </c>
      <c r="S221" t="e">
        <f>INDEX(PTM_full_output_formatted!A:A,MATCH(Table1[[#This Row],[Uniprot_Gene]],PTM_full_output_formatted!A:A,0))</f>
        <v>#N/A</v>
      </c>
      <c r="T221" t="s">
        <v>2994</v>
      </c>
      <c r="V221" t="s">
        <v>2648</v>
      </c>
      <c r="W221" t="s">
        <v>918</v>
      </c>
      <c r="X221" t="str">
        <f>IFERROR((SEARCH("not found",Table1[[#This Row],[KRSA]])),"0")</f>
        <v>0</v>
      </c>
      <c r="Y221" t="str">
        <f>IFERROR((SEARCH("not found",Table1[[#This Row],[UKA]])),"0")</f>
        <v>0</v>
      </c>
      <c r="Z221">
        <f>IFERROR((SEARCH("not found",Table1[[#This Row],[PTMSEA]])),"0")</f>
        <v>1</v>
      </c>
      <c r="AA221" t="str">
        <f>IFERROR((SEARCH("not found",Table1[[#This Row],[KEA3]])),"0")</f>
        <v>0</v>
      </c>
      <c r="AB221" s="2">
        <f>SUM(Table1[[#This Row],[KRSA match?]:[KEA3 match?]])</f>
        <v>1</v>
      </c>
    </row>
    <row r="222" spans="1:28" x14ac:dyDescent="0.25">
      <c r="A222">
        <v>310</v>
      </c>
      <c r="B222" t="s">
        <v>805</v>
      </c>
      <c r="C222" t="s">
        <v>16</v>
      </c>
      <c r="D222" t="s">
        <v>923</v>
      </c>
      <c r="E222" t="s">
        <v>19</v>
      </c>
      <c r="F222" t="s">
        <v>924</v>
      </c>
      <c r="G222" t="s">
        <v>923</v>
      </c>
      <c r="H222" t="s">
        <v>21</v>
      </c>
      <c r="I222" t="s">
        <v>925</v>
      </c>
      <c r="J222" s="14" t="s">
        <v>922</v>
      </c>
      <c r="K222" t="s">
        <v>2649</v>
      </c>
      <c r="L222" s="22" t="s">
        <v>2873</v>
      </c>
      <c r="M222" s="22" t="s">
        <v>2852</v>
      </c>
      <c r="N222" s="22">
        <v>0</v>
      </c>
      <c r="O222" t="s">
        <v>2649</v>
      </c>
      <c r="P222" t="s">
        <v>2745</v>
      </c>
      <c r="Q222" t="str">
        <f>INDEX(UKA!B:B,MATCH(Table1[[#This Row],[UKA]],UKA!B:B,0))</f>
        <v>KHS1</v>
      </c>
      <c r="R222" t="s">
        <v>2649</v>
      </c>
      <c r="S222" t="e">
        <f>INDEX(PTM_full_output_formatted!A:A,MATCH(Table1[[#This Row],[Uniprot_Gene]],PTM_full_output_formatted!A:A,0))</f>
        <v>#N/A</v>
      </c>
      <c r="T222" t="s">
        <v>2994</v>
      </c>
      <c r="V222" t="s">
        <v>2648</v>
      </c>
      <c r="W222" t="s">
        <v>922</v>
      </c>
      <c r="X222" t="str">
        <f>IFERROR((SEARCH("not found",Table1[[#This Row],[KRSA]])),"0")</f>
        <v>0</v>
      </c>
      <c r="Y222" t="str">
        <f>IFERROR((SEARCH("not found",Table1[[#This Row],[UKA]])),"0")</f>
        <v>0</v>
      </c>
      <c r="Z222">
        <f>IFERROR((SEARCH("not found",Table1[[#This Row],[PTMSEA]])),"0")</f>
        <v>1</v>
      </c>
      <c r="AA222" t="str">
        <f>IFERROR((SEARCH("not found",Table1[[#This Row],[KEA3]])),"0")</f>
        <v>0</v>
      </c>
      <c r="AB222" s="2">
        <f>SUM(Table1[[#This Row],[KRSA match?]:[KEA3 match?]])</f>
        <v>1</v>
      </c>
    </row>
    <row r="223" spans="1:28" x14ac:dyDescent="0.25">
      <c r="A223">
        <v>225</v>
      </c>
      <c r="B223" t="s">
        <v>540</v>
      </c>
      <c r="C223" t="s">
        <v>16</v>
      </c>
      <c r="D223" t="s">
        <v>682</v>
      </c>
      <c r="E223" t="s">
        <v>19</v>
      </c>
      <c r="F223" t="s">
        <v>683</v>
      </c>
      <c r="G223" t="s">
        <v>682</v>
      </c>
      <c r="H223" t="s">
        <v>21</v>
      </c>
      <c r="I223" t="s">
        <v>684</v>
      </c>
      <c r="J223" s="14" t="s">
        <v>681</v>
      </c>
      <c r="K223" t="s">
        <v>2649</v>
      </c>
      <c r="L223" s="22" t="s">
        <v>2876</v>
      </c>
      <c r="M223" s="22" t="s">
        <v>2851</v>
      </c>
      <c r="N223" s="22">
        <v>0</v>
      </c>
      <c r="O223" t="s">
        <v>2649</v>
      </c>
      <c r="P223" t="s">
        <v>2747</v>
      </c>
      <c r="Q223" t="str">
        <f>INDEX(UKA!B:B,MATCH(Table1[[#This Row],[UKA]],UKA!B:B,0))</f>
        <v>p38[beta]</v>
      </c>
      <c r="R223" t="s">
        <v>2649</v>
      </c>
      <c r="S223" t="e">
        <f>INDEX(PTM_full_output_formatted!A:A,MATCH(Table1[[#This Row],[Uniprot_Gene]],PTM_full_output_formatted!A:A,0))</f>
        <v>#N/A</v>
      </c>
      <c r="T223" t="s">
        <v>2994</v>
      </c>
      <c r="V223" t="s">
        <v>2648</v>
      </c>
      <c r="W223" t="s">
        <v>681</v>
      </c>
      <c r="X223" t="str">
        <f>IFERROR((SEARCH("not found",Table1[[#This Row],[KRSA]])),"0")</f>
        <v>0</v>
      </c>
      <c r="Y223" t="str">
        <f>IFERROR((SEARCH("not found",Table1[[#This Row],[UKA]])),"0")</f>
        <v>0</v>
      </c>
      <c r="Z223">
        <f>IFERROR((SEARCH("not found",Table1[[#This Row],[PTMSEA]])),"0")</f>
        <v>1</v>
      </c>
      <c r="AA223" t="str">
        <f>IFERROR((SEARCH("not found",Table1[[#This Row],[KEA3]])),"0")</f>
        <v>0</v>
      </c>
      <c r="AB223" s="2">
        <f>SUM(Table1[[#This Row],[KRSA match?]:[KEA3 match?]])</f>
        <v>1</v>
      </c>
    </row>
    <row r="224" spans="1:28" x14ac:dyDescent="0.25">
      <c r="A224">
        <v>226</v>
      </c>
      <c r="B224" t="s">
        <v>540</v>
      </c>
      <c r="C224" t="s">
        <v>16</v>
      </c>
      <c r="D224" t="s">
        <v>686</v>
      </c>
      <c r="E224" t="s">
        <v>19</v>
      </c>
      <c r="F224" t="s">
        <v>687</v>
      </c>
      <c r="G224" t="s">
        <v>686</v>
      </c>
      <c r="H224" t="s">
        <v>21</v>
      </c>
      <c r="I224" t="s">
        <v>688</v>
      </c>
      <c r="J224" s="14" t="s">
        <v>685</v>
      </c>
      <c r="K224" t="s">
        <v>2649</v>
      </c>
      <c r="L224" s="22" t="s">
        <v>2876</v>
      </c>
      <c r="M224" s="22" t="s">
        <v>2851</v>
      </c>
      <c r="N224" s="22">
        <v>0</v>
      </c>
      <c r="O224" t="s">
        <v>2649</v>
      </c>
      <c r="P224" t="s">
        <v>2748</v>
      </c>
      <c r="Q224" t="str">
        <f>INDEX(UKA!B:B,MATCH(Table1[[#This Row],[UKA]],UKA!B:B,0))</f>
        <v>ERK3</v>
      </c>
      <c r="R224" t="s">
        <v>2649</v>
      </c>
      <c r="S224" t="e">
        <f>INDEX(PTM_full_output_formatted!A:A,MATCH(Table1[[#This Row],[Uniprot_Gene]],PTM_full_output_formatted!A:A,0))</f>
        <v>#N/A</v>
      </c>
      <c r="T224" t="s">
        <v>2994</v>
      </c>
      <c r="V224" t="s">
        <v>2648</v>
      </c>
      <c r="W224" t="s">
        <v>685</v>
      </c>
      <c r="X224" t="str">
        <f>IFERROR((SEARCH("not found",Table1[[#This Row],[KRSA]])),"0")</f>
        <v>0</v>
      </c>
      <c r="Y224" t="str">
        <f>IFERROR((SEARCH("not found",Table1[[#This Row],[UKA]])),"0")</f>
        <v>0</v>
      </c>
      <c r="Z224">
        <f>IFERROR((SEARCH("not found",Table1[[#This Row],[PTMSEA]])),"0")</f>
        <v>1</v>
      </c>
      <c r="AA224" t="str">
        <f>IFERROR((SEARCH("not found",Table1[[#This Row],[KEA3]])),"0")</f>
        <v>0</v>
      </c>
      <c r="AB224" s="2">
        <f>SUM(Table1[[#This Row],[KRSA match?]:[KEA3 match?]])</f>
        <v>1</v>
      </c>
    </row>
    <row r="225" spans="1:28" x14ac:dyDescent="0.25">
      <c r="A225">
        <v>227</v>
      </c>
      <c r="B225" t="s">
        <v>540</v>
      </c>
      <c r="C225" t="s">
        <v>16</v>
      </c>
      <c r="D225" t="s">
        <v>690</v>
      </c>
      <c r="E225" t="s">
        <v>19</v>
      </c>
      <c r="F225" t="s">
        <v>691</v>
      </c>
      <c r="G225" t="s">
        <v>690</v>
      </c>
      <c r="H225" t="s">
        <v>21</v>
      </c>
      <c r="I225" t="s">
        <v>692</v>
      </c>
      <c r="J225" s="14" t="s">
        <v>689</v>
      </c>
      <c r="K225" t="s">
        <v>2649</v>
      </c>
      <c r="L225" s="22" t="s">
        <v>2876</v>
      </c>
      <c r="M225" s="22" t="s">
        <v>2851</v>
      </c>
      <c r="N225" s="22">
        <v>0</v>
      </c>
      <c r="O225" t="s">
        <v>2649</v>
      </c>
      <c r="P225" t="s">
        <v>2749</v>
      </c>
      <c r="Q225" t="str">
        <f>INDEX(UKA!B:B,MATCH(Table1[[#This Row],[UKA]],UKA!B:B,0))</f>
        <v>p38[delta]</v>
      </c>
      <c r="R225" t="s">
        <v>2649</v>
      </c>
      <c r="S225" t="e">
        <f>INDEX(PTM_full_output_formatted!A:A,MATCH(Table1[[#This Row],[Uniprot_Gene]],PTM_full_output_formatted!A:A,0))</f>
        <v>#N/A</v>
      </c>
      <c r="T225" t="s">
        <v>2994</v>
      </c>
      <c r="V225" t="s">
        <v>2648</v>
      </c>
      <c r="W225" t="s">
        <v>689</v>
      </c>
      <c r="X225" t="str">
        <f>IFERROR((SEARCH("not found",Table1[[#This Row],[KRSA]])),"0")</f>
        <v>0</v>
      </c>
      <c r="Y225" t="str">
        <f>IFERROR((SEARCH("not found",Table1[[#This Row],[UKA]])),"0")</f>
        <v>0</v>
      </c>
      <c r="Z225">
        <f>IFERROR((SEARCH("not found",Table1[[#This Row],[PTMSEA]])),"0")</f>
        <v>1</v>
      </c>
      <c r="AA225" t="str">
        <f>IFERROR((SEARCH("not found",Table1[[#This Row],[KEA3]])),"0")</f>
        <v>0</v>
      </c>
      <c r="AB225" s="2">
        <f>SUM(Table1[[#This Row],[KRSA match?]:[KEA3 match?]])</f>
        <v>1</v>
      </c>
    </row>
    <row r="226" spans="1:28" x14ac:dyDescent="0.25">
      <c r="A226">
        <v>228</v>
      </c>
      <c r="B226" t="s">
        <v>540</v>
      </c>
      <c r="C226" t="s">
        <v>16</v>
      </c>
      <c r="D226" t="s">
        <v>694</v>
      </c>
      <c r="E226" t="s">
        <v>19</v>
      </c>
      <c r="F226" t="s">
        <v>695</v>
      </c>
      <c r="G226" t="s">
        <v>694</v>
      </c>
      <c r="H226" t="s">
        <v>21</v>
      </c>
      <c r="I226" t="s">
        <v>696</v>
      </c>
      <c r="J226" s="17" t="s">
        <v>693</v>
      </c>
      <c r="K226" t="s">
        <v>2649</v>
      </c>
      <c r="L226" s="22" t="s">
        <v>2876</v>
      </c>
      <c r="M226" s="22" t="s">
        <v>2851</v>
      </c>
      <c r="N226" s="22">
        <v>0</v>
      </c>
      <c r="O226" t="s">
        <v>2648</v>
      </c>
      <c r="P226" t="s">
        <v>693</v>
      </c>
      <c r="Q226" t="str">
        <f>INDEX(UKA!B:B,MATCH(Table1[[#This Row],[UKA]],UKA!B:B,0))</f>
        <v>MAPK14</v>
      </c>
      <c r="R226" t="s">
        <v>2649</v>
      </c>
      <c r="S226" t="e">
        <f>INDEX(PTM_full_output_formatted!A:A,MATCH(Table1[[#This Row],[Uniprot_Gene]],PTM_full_output_formatted!A:A,0))</f>
        <v>#N/A</v>
      </c>
      <c r="T226" t="s">
        <v>2994</v>
      </c>
      <c r="V226" t="s">
        <v>2648</v>
      </c>
      <c r="W226" t="s">
        <v>693</v>
      </c>
      <c r="X226" t="str">
        <f>IFERROR((SEARCH("not found",Table1[[#This Row],[KRSA]])),"0")</f>
        <v>0</v>
      </c>
      <c r="Y226" t="str">
        <f>IFERROR((SEARCH("not found",Table1[[#This Row],[UKA]])),"0")</f>
        <v>0</v>
      </c>
      <c r="Z226">
        <f>IFERROR((SEARCH("not found",Table1[[#This Row],[PTMSEA]])),"0")</f>
        <v>1</v>
      </c>
      <c r="AA226" t="str">
        <f>IFERROR((SEARCH("not found",Table1[[#This Row],[KEA3]])),"0")</f>
        <v>0</v>
      </c>
      <c r="AB226" s="2">
        <f>SUM(Table1[[#This Row],[KRSA match?]:[KEA3 match?]])</f>
        <v>1</v>
      </c>
    </row>
    <row r="227" spans="1:28" x14ac:dyDescent="0.25">
      <c r="A227">
        <v>232</v>
      </c>
      <c r="B227" t="s">
        <v>540</v>
      </c>
      <c r="C227" t="s">
        <v>16</v>
      </c>
      <c r="D227" t="s">
        <v>709</v>
      </c>
      <c r="E227" t="s">
        <v>19</v>
      </c>
      <c r="F227" t="s">
        <v>710</v>
      </c>
      <c r="G227" t="s">
        <v>709</v>
      </c>
      <c r="H227" t="s">
        <v>21</v>
      </c>
      <c r="I227" t="s">
        <v>711</v>
      </c>
      <c r="J227" s="14" t="s">
        <v>708</v>
      </c>
      <c r="K227" t="s">
        <v>2649</v>
      </c>
      <c r="L227" s="22" t="s">
        <v>2874</v>
      </c>
      <c r="M227" s="22" t="s">
        <v>2851</v>
      </c>
      <c r="N227" s="22">
        <v>0</v>
      </c>
      <c r="O227" t="s">
        <v>2649</v>
      </c>
      <c r="P227" t="s">
        <v>2748</v>
      </c>
      <c r="Q227" t="str">
        <f>INDEX(UKA!B:B,MATCH(Table1[[#This Row],[UKA]],UKA!B:B,0))</f>
        <v>ERK3</v>
      </c>
      <c r="R227" t="s">
        <v>2649</v>
      </c>
      <c r="S227" t="e">
        <f>INDEX(PTM_full_output_formatted!A:A,MATCH(Table1[[#This Row],[Uniprot_Gene]],PTM_full_output_formatted!A:A,0))</f>
        <v>#N/A</v>
      </c>
      <c r="T227" t="s">
        <v>2994</v>
      </c>
      <c r="V227" t="s">
        <v>2648</v>
      </c>
      <c r="W227" t="s">
        <v>708</v>
      </c>
      <c r="X227" t="str">
        <f>IFERROR((SEARCH("not found",Table1[[#This Row],[KRSA]])),"0")</f>
        <v>0</v>
      </c>
      <c r="Y227" t="str">
        <f>IFERROR((SEARCH("not found",Table1[[#This Row],[UKA]])),"0")</f>
        <v>0</v>
      </c>
      <c r="Z227">
        <f>IFERROR((SEARCH("not found",Table1[[#This Row],[PTMSEA]])),"0")</f>
        <v>1</v>
      </c>
      <c r="AA227" t="str">
        <f>IFERROR((SEARCH("not found",Table1[[#This Row],[KEA3]])),"0")</f>
        <v>0</v>
      </c>
      <c r="AB227" s="2">
        <f>SUM(Table1[[#This Row],[KRSA match?]:[KEA3 match?]])</f>
        <v>1</v>
      </c>
    </row>
    <row r="228" spans="1:28" x14ac:dyDescent="0.25">
      <c r="A228">
        <v>96</v>
      </c>
      <c r="B228" t="s">
        <v>221</v>
      </c>
      <c r="C228" t="s">
        <v>16</v>
      </c>
      <c r="D228" t="s">
        <v>312</v>
      </c>
      <c r="E228" t="s">
        <v>19</v>
      </c>
      <c r="F228" t="s">
        <v>313</v>
      </c>
      <c r="G228" t="s">
        <v>312</v>
      </c>
      <c r="H228" t="s">
        <v>21</v>
      </c>
      <c r="I228" t="s">
        <v>314</v>
      </c>
      <c r="J228" s="17" t="s">
        <v>311</v>
      </c>
      <c r="K228" t="s">
        <v>2649</v>
      </c>
      <c r="L228" s="22" t="s">
        <v>2772</v>
      </c>
      <c r="M228" s="22" t="s">
        <v>2851</v>
      </c>
      <c r="N228" s="22">
        <v>0</v>
      </c>
      <c r="O228" t="s">
        <v>2648</v>
      </c>
      <c r="P228" t="s">
        <v>311</v>
      </c>
      <c r="Q228" t="str">
        <f>INDEX(UKA!B:B,MATCH(Table1[[#This Row],[UKA]],UKA!B:B,0))</f>
        <v>MAPKAPK3</v>
      </c>
      <c r="R228" t="s">
        <v>2649</v>
      </c>
      <c r="S228" t="e">
        <f>INDEX(PTM_full_output_formatted!A:A,MATCH(Table1[[#This Row],[Uniprot_Gene]],PTM_full_output_formatted!A:A,0))</f>
        <v>#N/A</v>
      </c>
      <c r="T228" t="s">
        <v>2994</v>
      </c>
      <c r="V228" t="s">
        <v>2648</v>
      </c>
      <c r="W228" t="s">
        <v>311</v>
      </c>
      <c r="X228" t="str">
        <f>IFERROR((SEARCH("not found",Table1[[#This Row],[KRSA]])),"0")</f>
        <v>0</v>
      </c>
      <c r="Y228" t="str">
        <f>IFERROR((SEARCH("not found",Table1[[#This Row],[UKA]])),"0")</f>
        <v>0</v>
      </c>
      <c r="Z228">
        <f>IFERROR((SEARCH("not found",Table1[[#This Row],[PTMSEA]])),"0")</f>
        <v>1</v>
      </c>
      <c r="AA228" t="str">
        <f>IFERROR((SEARCH("not found",Table1[[#This Row],[KEA3]])),"0")</f>
        <v>0</v>
      </c>
      <c r="AB228" s="2">
        <f>SUM(Table1[[#This Row],[KRSA match?]:[KEA3 match?]])</f>
        <v>1</v>
      </c>
    </row>
    <row r="229" spans="1:28" x14ac:dyDescent="0.25">
      <c r="A229">
        <v>99</v>
      </c>
      <c r="B229" t="s">
        <v>221</v>
      </c>
      <c r="C229" t="s">
        <v>16</v>
      </c>
      <c r="D229" t="s">
        <v>322</v>
      </c>
      <c r="E229" t="s">
        <v>19</v>
      </c>
      <c r="F229" t="s">
        <v>323</v>
      </c>
      <c r="G229" t="s">
        <v>322</v>
      </c>
      <c r="H229" t="s">
        <v>21</v>
      </c>
      <c r="I229" t="s">
        <v>324</v>
      </c>
      <c r="J229" s="17" t="s">
        <v>322</v>
      </c>
      <c r="K229" t="s">
        <v>2649</v>
      </c>
      <c r="L229" s="22" t="s">
        <v>2694</v>
      </c>
      <c r="M229" s="22" t="s">
        <v>2851</v>
      </c>
      <c r="N229" s="22">
        <v>0</v>
      </c>
      <c r="O229" t="s">
        <v>2648</v>
      </c>
      <c r="P229" t="s">
        <v>322</v>
      </c>
      <c r="Q229" t="str">
        <f>INDEX(UKA!B:B,MATCH(Table1[[#This Row],[UKA]],UKA!B:B,0))</f>
        <v>MARK2</v>
      </c>
      <c r="R229" t="s">
        <v>2648</v>
      </c>
      <c r="S229" t="str">
        <f>INDEX(PTM_full_output_formatted!A:A,MATCH(Table1[[#This Row],[Uniprot_Gene]],PTM_full_output_formatted!A:A,0))</f>
        <v>MARK2</v>
      </c>
      <c r="T229" t="s">
        <v>322</v>
      </c>
      <c r="V229" t="s">
        <v>2648</v>
      </c>
      <c r="W229" t="s">
        <v>322</v>
      </c>
      <c r="X229">
        <f>IFERROR((SEARCH("not found",Table1[[#This Row],[KRSA]])),"0")</f>
        <v>1</v>
      </c>
      <c r="Y229" t="str">
        <f>IFERROR((SEARCH("not found",Table1[[#This Row],[UKA]])),"0")</f>
        <v>0</v>
      </c>
      <c r="Z229" t="str">
        <f>IFERROR((SEARCH("not found",Table1[[#This Row],[PTMSEA]])),"0")</f>
        <v>0</v>
      </c>
      <c r="AA229" t="str">
        <f>IFERROR((SEARCH("not found",Table1[[#This Row],[KEA3]])),"0")</f>
        <v>0</v>
      </c>
      <c r="AB229" s="2">
        <f>SUM(Table1[[#This Row],[KRSA match?]:[KEA3 match?]])</f>
        <v>1</v>
      </c>
    </row>
    <row r="230" spans="1:28" x14ac:dyDescent="0.25">
      <c r="A230">
        <v>100</v>
      </c>
      <c r="B230" t="s">
        <v>221</v>
      </c>
      <c r="C230" t="s">
        <v>16</v>
      </c>
      <c r="D230" t="s">
        <v>325</v>
      </c>
      <c r="E230" t="s">
        <v>19</v>
      </c>
      <c r="F230" t="s">
        <v>326</v>
      </c>
      <c r="G230" t="s">
        <v>325</v>
      </c>
      <c r="H230" t="s">
        <v>21</v>
      </c>
      <c r="I230" t="s">
        <v>327</v>
      </c>
      <c r="J230" s="17" t="s">
        <v>325</v>
      </c>
      <c r="K230" t="s">
        <v>2649</v>
      </c>
      <c r="L230" s="22" t="s">
        <v>2694</v>
      </c>
      <c r="M230" s="22" t="s">
        <v>2851</v>
      </c>
      <c r="N230" s="22">
        <v>0</v>
      </c>
      <c r="O230" t="s">
        <v>2648</v>
      </c>
      <c r="P230" t="s">
        <v>325</v>
      </c>
      <c r="Q230" t="str">
        <f>INDEX(UKA!B:B,MATCH(Table1[[#This Row],[UKA]],UKA!B:B,0))</f>
        <v>MARK3</v>
      </c>
      <c r="R230" t="s">
        <v>2648</v>
      </c>
      <c r="S230" t="str">
        <f>INDEX(PTM_full_output_formatted!A:A,MATCH(Table1[[#This Row],[Uniprot_Gene]],PTM_full_output_formatted!A:A,0))</f>
        <v>MARK3</v>
      </c>
      <c r="T230" t="s">
        <v>325</v>
      </c>
      <c r="V230" t="s">
        <v>2648</v>
      </c>
      <c r="W230" t="s">
        <v>325</v>
      </c>
      <c r="X230">
        <f>IFERROR((SEARCH("not found",Table1[[#This Row],[KRSA]])),"0")</f>
        <v>1</v>
      </c>
      <c r="Y230" t="str">
        <f>IFERROR((SEARCH("not found",Table1[[#This Row],[UKA]])),"0")</f>
        <v>0</v>
      </c>
      <c r="Z230" t="str">
        <f>IFERROR((SEARCH("not found",Table1[[#This Row],[PTMSEA]])),"0")</f>
        <v>0</v>
      </c>
      <c r="AA230" t="str">
        <f>IFERROR((SEARCH("not found",Table1[[#This Row],[KEA3]])),"0")</f>
        <v>0</v>
      </c>
      <c r="AB230" s="2">
        <f>SUM(Table1[[#This Row],[KRSA match?]:[KEA3 match?]])</f>
        <v>1</v>
      </c>
    </row>
    <row r="231" spans="1:28" x14ac:dyDescent="0.25">
      <c r="A231">
        <v>442</v>
      </c>
      <c r="B231" t="s">
        <v>1120</v>
      </c>
      <c r="C231" t="s">
        <v>1121</v>
      </c>
      <c r="D231" t="s">
        <v>1299</v>
      </c>
      <c r="E231" t="s">
        <v>19</v>
      </c>
      <c r="F231" t="s">
        <v>1300</v>
      </c>
      <c r="G231" t="s">
        <v>1299</v>
      </c>
      <c r="H231" t="s">
        <v>21</v>
      </c>
      <c r="I231" t="s">
        <v>1301</v>
      </c>
      <c r="J231" s="14" t="s">
        <v>1299</v>
      </c>
      <c r="K231" t="s">
        <v>2648</v>
      </c>
      <c r="L231" s="22" t="s">
        <v>1151</v>
      </c>
      <c r="N231" s="22"/>
      <c r="O231" t="s">
        <v>2648</v>
      </c>
      <c r="P231" t="s">
        <v>1835</v>
      </c>
      <c r="Q231" t="str">
        <f>INDEX(UKA!B:B,MATCH(Table1[[#This Row],[UKA]],UKA!B:B,0))</f>
        <v>CTK</v>
      </c>
      <c r="R231" t="s">
        <v>2650</v>
      </c>
      <c r="S231" t="e">
        <f>INDEX(PTM_full_output_formatted!A:A,MATCH(Table1[[#This Row],[Uniprot_Gene]],PTM_full_output_formatted!A:A,0))</f>
        <v>#N/A</v>
      </c>
      <c r="T231" t="s">
        <v>2995</v>
      </c>
      <c r="V231" t="s">
        <v>2648</v>
      </c>
      <c r="W231" t="s">
        <v>1299</v>
      </c>
      <c r="X231" t="str">
        <f>IFERROR((SEARCH("not found",Table1[[#This Row],[KRSA]])),"0")</f>
        <v>0</v>
      </c>
      <c r="Y231" t="str">
        <f>IFERROR((SEARCH("not found",Table1[[#This Row],[UKA]])),"0")</f>
        <v>0</v>
      </c>
      <c r="Z231">
        <f>IFERROR((SEARCH("not found",Table1[[#This Row],[PTMSEA]])),"0")</f>
        <v>1</v>
      </c>
      <c r="AA231" t="str">
        <f>IFERROR((SEARCH("not found",Table1[[#This Row],[KEA3]])),"0")</f>
        <v>0</v>
      </c>
      <c r="AB231" s="2">
        <f>SUM(Table1[[#This Row],[KRSA match?]:[KEA3 match?]])</f>
        <v>1</v>
      </c>
    </row>
    <row r="232" spans="1:28" x14ac:dyDescent="0.25">
      <c r="A232">
        <v>102</v>
      </c>
      <c r="B232" t="s">
        <v>221</v>
      </c>
      <c r="C232" t="s">
        <v>16</v>
      </c>
      <c r="D232" t="s">
        <v>331</v>
      </c>
      <c r="E232" t="s">
        <v>19</v>
      </c>
      <c r="F232" t="s">
        <v>332</v>
      </c>
      <c r="G232" t="s">
        <v>331</v>
      </c>
      <c r="H232" t="s">
        <v>21</v>
      </c>
      <c r="I232" t="s">
        <v>333</v>
      </c>
      <c r="J232" s="17" t="s">
        <v>331</v>
      </c>
      <c r="K232" t="s">
        <v>2649</v>
      </c>
      <c r="L232" s="22" t="s">
        <v>2694</v>
      </c>
      <c r="M232" s="22" t="s">
        <v>2851</v>
      </c>
      <c r="N232" s="22">
        <v>0</v>
      </c>
      <c r="O232" t="s">
        <v>2648</v>
      </c>
      <c r="P232" t="s">
        <v>331</v>
      </c>
      <c r="Q232" t="str">
        <f>INDEX(UKA!B:B,MATCH(Table1[[#This Row],[UKA]],UKA!B:B,0))</f>
        <v>MELK</v>
      </c>
      <c r="R232" t="s">
        <v>2648</v>
      </c>
      <c r="S232" t="str">
        <f>INDEX(PTM_full_output_formatted!A:A,MATCH(Table1[[#This Row],[Uniprot_Gene]],PTM_full_output_formatted!A:A,0))</f>
        <v>MELK</v>
      </c>
      <c r="T232" t="s">
        <v>331</v>
      </c>
      <c r="V232" t="s">
        <v>2648</v>
      </c>
      <c r="W232" t="s">
        <v>331</v>
      </c>
      <c r="X232">
        <f>IFERROR((SEARCH("not found",Table1[[#This Row],[KRSA]])),"0")</f>
        <v>1</v>
      </c>
      <c r="Y232" t="str">
        <f>IFERROR((SEARCH("not found",Table1[[#This Row],[UKA]])),"0")</f>
        <v>0</v>
      </c>
      <c r="Z232" t="str">
        <f>IFERROR((SEARCH("not found",Table1[[#This Row],[PTMSEA]])),"0")</f>
        <v>0</v>
      </c>
      <c r="AA232" t="str">
        <f>IFERROR((SEARCH("not found",Table1[[#This Row],[KEA3]])),"0")</f>
        <v>0</v>
      </c>
      <c r="AB232" s="2">
        <f>SUM(Table1[[#This Row],[KRSA match?]:[KEA3 match?]])</f>
        <v>1</v>
      </c>
    </row>
    <row r="233" spans="1:28" x14ac:dyDescent="0.25">
      <c r="A233">
        <v>103</v>
      </c>
      <c r="B233" t="s">
        <v>221</v>
      </c>
      <c r="C233" t="s">
        <v>16</v>
      </c>
      <c r="D233" t="s">
        <v>334</v>
      </c>
      <c r="E233" t="s">
        <v>19</v>
      </c>
      <c r="F233" t="s">
        <v>335</v>
      </c>
      <c r="G233" t="s">
        <v>334</v>
      </c>
      <c r="H233" t="s">
        <v>21</v>
      </c>
      <c r="I233" t="s">
        <v>336</v>
      </c>
      <c r="J233" s="14" t="s">
        <v>334</v>
      </c>
      <c r="K233" t="s">
        <v>2650</v>
      </c>
      <c r="L233" s="22" t="s">
        <v>2772</v>
      </c>
      <c r="M233" t="s">
        <v>1859</v>
      </c>
      <c r="N233" s="22">
        <v>0</v>
      </c>
      <c r="O233" t="s">
        <v>2650</v>
      </c>
      <c r="P233" t="s">
        <v>2651</v>
      </c>
      <c r="Q233" t="str">
        <f>INDEX(UKA!B:B,MATCH(Table1[[#This Row],[UKA]],UKA!B:B,0))</f>
        <v>MNK1</v>
      </c>
      <c r="R233" t="s">
        <v>2649</v>
      </c>
      <c r="S233" t="e">
        <f>INDEX(PTM_full_output_formatted!A:A,MATCH(Table1[[#This Row],[Uniprot_Gene]],PTM_full_output_formatted!A:A,0))</f>
        <v>#N/A</v>
      </c>
      <c r="T233" t="s">
        <v>2994</v>
      </c>
      <c r="V233" t="s">
        <v>2648</v>
      </c>
      <c r="W233" t="s">
        <v>334</v>
      </c>
      <c r="X233" t="str">
        <f>IFERROR((SEARCH("not found",Table1[[#This Row],[KRSA]])),"0")</f>
        <v>0</v>
      </c>
      <c r="Y233" t="str">
        <f>IFERROR((SEARCH("not found",Table1[[#This Row],[UKA]])),"0")</f>
        <v>0</v>
      </c>
      <c r="Z233">
        <f>IFERROR((SEARCH("not found",Table1[[#This Row],[PTMSEA]])),"0")</f>
        <v>1</v>
      </c>
      <c r="AA233" t="str">
        <f>IFERROR((SEARCH("not found",Table1[[#This Row],[KEA3]])),"0")</f>
        <v>0</v>
      </c>
      <c r="AB233" s="2">
        <f>SUM(Table1[[#This Row],[KRSA match?]:[KEA3 match?]])</f>
        <v>1</v>
      </c>
    </row>
    <row r="234" spans="1:28" x14ac:dyDescent="0.25">
      <c r="A234">
        <v>104</v>
      </c>
      <c r="B234" t="s">
        <v>221</v>
      </c>
      <c r="C234" t="s">
        <v>16</v>
      </c>
      <c r="D234" t="s">
        <v>337</v>
      </c>
      <c r="E234" t="s">
        <v>19</v>
      </c>
      <c r="F234" t="s">
        <v>338</v>
      </c>
      <c r="G234" t="s">
        <v>337</v>
      </c>
      <c r="H234" t="s">
        <v>21</v>
      </c>
      <c r="I234" t="s">
        <v>339</v>
      </c>
      <c r="J234" s="14" t="s">
        <v>337</v>
      </c>
      <c r="K234" t="s">
        <v>2650</v>
      </c>
      <c r="L234" s="22" t="s">
        <v>2772</v>
      </c>
      <c r="M234" t="s">
        <v>1859</v>
      </c>
      <c r="N234" s="22">
        <v>0</v>
      </c>
      <c r="O234" t="s">
        <v>2650</v>
      </c>
      <c r="P234" t="s">
        <v>2652</v>
      </c>
      <c r="Q234" t="str">
        <f>INDEX(UKA!B:B,MATCH(Table1[[#This Row],[UKA]],UKA!B:B,0))</f>
        <v>MNK2</v>
      </c>
      <c r="R234" t="s">
        <v>2649</v>
      </c>
      <c r="S234" t="e">
        <f>INDEX(PTM_full_output_formatted!A:A,MATCH(Table1[[#This Row],[Uniprot_Gene]],PTM_full_output_formatted!A:A,0))</f>
        <v>#N/A</v>
      </c>
      <c r="T234" t="s">
        <v>2994</v>
      </c>
      <c r="V234" t="s">
        <v>2648</v>
      </c>
      <c r="W234" t="s">
        <v>337</v>
      </c>
      <c r="X234" t="str">
        <f>IFERROR((SEARCH("not found",Table1[[#This Row],[KRSA]])),"0")</f>
        <v>0</v>
      </c>
      <c r="Y234" t="str">
        <f>IFERROR((SEARCH("not found",Table1[[#This Row],[UKA]])),"0")</f>
        <v>0</v>
      </c>
      <c r="Z234">
        <f>IFERROR((SEARCH("not found",Table1[[#This Row],[PTMSEA]])),"0")</f>
        <v>1</v>
      </c>
      <c r="AA234" t="str">
        <f>IFERROR((SEARCH("not found",Table1[[#This Row],[KEA3]])),"0")</f>
        <v>0</v>
      </c>
      <c r="AB234" s="2">
        <f>SUM(Table1[[#This Row],[KRSA match?]:[KEA3 match?]])</f>
        <v>1</v>
      </c>
    </row>
    <row r="235" spans="1:28" x14ac:dyDescent="0.25">
      <c r="A235">
        <v>445</v>
      </c>
      <c r="B235" t="s">
        <v>1120</v>
      </c>
      <c r="C235" t="s">
        <v>1121</v>
      </c>
      <c r="D235" t="s">
        <v>1309</v>
      </c>
      <c r="E235" t="s">
        <v>19</v>
      </c>
      <c r="F235" t="s">
        <v>1310</v>
      </c>
      <c r="G235" t="s">
        <v>1309</v>
      </c>
      <c r="H235" t="s">
        <v>21</v>
      </c>
      <c r="I235" t="s">
        <v>1311</v>
      </c>
      <c r="J235" s="14" t="s">
        <v>1308</v>
      </c>
      <c r="K235" t="s">
        <v>2648</v>
      </c>
      <c r="L235" s="22" t="s">
        <v>1305</v>
      </c>
      <c r="N235" s="22"/>
      <c r="O235" t="s">
        <v>2648</v>
      </c>
      <c r="P235" t="s">
        <v>1840</v>
      </c>
      <c r="Q235" t="str">
        <f>INDEX(UKA!B:B,MATCH(Table1[[#This Row],[UKA]],UKA!B:B,0))</f>
        <v>Ron</v>
      </c>
      <c r="R235" t="s">
        <v>2650</v>
      </c>
      <c r="S235" t="e">
        <f>INDEX(PTM_full_output_formatted!A:A,MATCH(Table1[[#This Row],[Uniprot_Gene]],PTM_full_output_formatted!A:A,0))</f>
        <v>#N/A</v>
      </c>
      <c r="T235" t="s">
        <v>2995</v>
      </c>
      <c r="V235" t="s">
        <v>2648</v>
      </c>
      <c r="W235" t="s">
        <v>1308</v>
      </c>
      <c r="X235" t="str">
        <f>IFERROR((SEARCH("not found",Table1[[#This Row],[KRSA]])),"0")</f>
        <v>0</v>
      </c>
      <c r="Y235" t="str">
        <f>IFERROR((SEARCH("not found",Table1[[#This Row],[UKA]])),"0")</f>
        <v>0</v>
      </c>
      <c r="Z235">
        <f>IFERROR((SEARCH("not found",Table1[[#This Row],[PTMSEA]])),"0")</f>
        <v>1</v>
      </c>
      <c r="AA235" t="str">
        <f>IFERROR((SEARCH("not found",Table1[[#This Row],[KEA3]])),"0")</f>
        <v>0</v>
      </c>
      <c r="AB235" s="2">
        <f>SUM(Table1[[#This Row],[KRSA match?]:[KEA3 match?]])</f>
        <v>1</v>
      </c>
    </row>
    <row r="236" spans="1:28" x14ac:dyDescent="0.25">
      <c r="A236">
        <v>619</v>
      </c>
      <c r="B236" t="s">
        <v>1684</v>
      </c>
      <c r="C236" t="s">
        <v>1742</v>
      </c>
      <c r="D236" t="s">
        <v>1749</v>
      </c>
      <c r="E236" t="s">
        <v>19</v>
      </c>
      <c r="F236" t="s">
        <v>1750</v>
      </c>
      <c r="G236" t="s">
        <v>1749</v>
      </c>
      <c r="H236" t="s">
        <v>21</v>
      </c>
      <c r="I236" t="s">
        <v>1751</v>
      </c>
      <c r="J236" s="14" t="s">
        <v>1749</v>
      </c>
      <c r="K236" t="s">
        <v>2650</v>
      </c>
      <c r="L236" s="22" t="s">
        <v>1749</v>
      </c>
      <c r="M236" t="s">
        <v>1859</v>
      </c>
      <c r="N236" s="22">
        <v>0</v>
      </c>
      <c r="O236" t="s">
        <v>2650</v>
      </c>
      <c r="P236" t="s">
        <v>2653</v>
      </c>
      <c r="Q236" t="str">
        <f>INDEX(UKA!B:B,MATCH(Table1[[#This Row],[UKA]],UKA!B:B,0))</f>
        <v>mTOR/FRAP</v>
      </c>
      <c r="R236" t="s">
        <v>2649</v>
      </c>
      <c r="S236" t="e">
        <f>INDEX(PTM_full_output_formatted!A:A,MATCH(Table1[[#This Row],[Uniprot_Gene]],PTM_full_output_formatted!A:A,0))</f>
        <v>#N/A</v>
      </c>
      <c r="T236" t="s">
        <v>2994</v>
      </c>
      <c r="V236" t="s">
        <v>2648</v>
      </c>
      <c r="W236" t="s">
        <v>1749</v>
      </c>
      <c r="X236" t="str">
        <f>IFERROR((SEARCH("not found",Table1[[#This Row],[KRSA]])),"0")</f>
        <v>0</v>
      </c>
      <c r="Y236" t="str">
        <f>IFERROR((SEARCH("not found",Table1[[#This Row],[UKA]])),"0")</f>
        <v>0</v>
      </c>
      <c r="Z236">
        <f>IFERROR((SEARCH("not found",Table1[[#This Row],[PTMSEA]])),"0")</f>
        <v>1</v>
      </c>
      <c r="AA236" t="str">
        <f>IFERROR((SEARCH("not found",Table1[[#This Row],[KEA3]])),"0")</f>
        <v>0</v>
      </c>
      <c r="AB236" s="2">
        <f>SUM(Table1[[#This Row],[KRSA match?]:[KEA3 match?]])</f>
        <v>1</v>
      </c>
    </row>
    <row r="237" spans="1:28" x14ac:dyDescent="0.25">
      <c r="A237">
        <v>251</v>
      </c>
      <c r="B237" t="s">
        <v>743</v>
      </c>
      <c r="C237" t="s">
        <v>16</v>
      </c>
      <c r="D237" t="s">
        <v>750</v>
      </c>
      <c r="E237" t="s">
        <v>19</v>
      </c>
      <c r="F237" t="s">
        <v>751</v>
      </c>
      <c r="G237" t="s">
        <v>750</v>
      </c>
      <c r="H237" t="s">
        <v>21</v>
      </c>
      <c r="I237" t="s">
        <v>752</v>
      </c>
      <c r="J237" s="17" t="s">
        <v>750</v>
      </c>
      <c r="K237" t="s">
        <v>2650</v>
      </c>
      <c r="L237" s="22" t="s">
        <v>743</v>
      </c>
      <c r="M237" t="s">
        <v>1859</v>
      </c>
      <c r="N237" s="22">
        <v>0</v>
      </c>
      <c r="O237" t="s">
        <v>2648</v>
      </c>
      <c r="P237" t="s">
        <v>2608</v>
      </c>
      <c r="Q237" t="str">
        <f>INDEX(UKA!B:B,MATCH(Table1[[#This Row],[UKA]],UKA!B:B,0))</f>
        <v>Nek11</v>
      </c>
      <c r="R237" t="s">
        <v>2649</v>
      </c>
      <c r="S237" t="e">
        <f>INDEX(PTM_full_output_formatted!A:A,MATCH(Table1[[#This Row],[Uniprot_Gene]],PTM_full_output_formatted!A:A,0))</f>
        <v>#N/A</v>
      </c>
      <c r="T237" t="s">
        <v>2994</v>
      </c>
      <c r="V237" t="s">
        <v>2648</v>
      </c>
      <c r="W237" t="s">
        <v>750</v>
      </c>
      <c r="X237" t="str">
        <f>IFERROR((SEARCH("not found",Table1[[#This Row],[KRSA]])),"0")</f>
        <v>0</v>
      </c>
      <c r="Y237" t="str">
        <f>IFERROR((SEARCH("not found",Table1[[#This Row],[UKA]])),"0")</f>
        <v>0</v>
      </c>
      <c r="Z237">
        <f>IFERROR((SEARCH("not found",Table1[[#This Row],[PTMSEA]])),"0")</f>
        <v>1</v>
      </c>
      <c r="AA237" t="str">
        <f>IFERROR((SEARCH("not found",Table1[[#This Row],[KEA3]])),"0")</f>
        <v>0</v>
      </c>
      <c r="AB237" s="2">
        <f>SUM(Table1[[#This Row],[KRSA match?]:[KEA3 match?]])</f>
        <v>1</v>
      </c>
    </row>
    <row r="238" spans="1:28" x14ac:dyDescent="0.25">
      <c r="A238">
        <v>253</v>
      </c>
      <c r="B238" t="s">
        <v>743</v>
      </c>
      <c r="C238" t="s">
        <v>16</v>
      </c>
      <c r="D238" t="s">
        <v>756</v>
      </c>
      <c r="E238" t="s">
        <v>19</v>
      </c>
      <c r="F238" t="s">
        <v>757</v>
      </c>
      <c r="G238" t="s">
        <v>756</v>
      </c>
      <c r="H238" t="s">
        <v>21</v>
      </c>
      <c r="I238" t="s">
        <v>758</v>
      </c>
      <c r="J238" s="17" t="s">
        <v>756</v>
      </c>
      <c r="K238" t="s">
        <v>2650</v>
      </c>
      <c r="L238" s="22" t="s">
        <v>743</v>
      </c>
      <c r="M238" t="s">
        <v>2771</v>
      </c>
      <c r="N238" s="22">
        <v>0</v>
      </c>
      <c r="O238" t="s">
        <v>2648</v>
      </c>
      <c r="P238" t="s">
        <v>2610</v>
      </c>
      <c r="Q238" t="str">
        <f>INDEX(UKA!B:B,MATCH(Table1[[#This Row],[UKA]],UKA!B:B,0))</f>
        <v>Nek3</v>
      </c>
      <c r="R238" t="s">
        <v>2649</v>
      </c>
      <c r="S238" t="e">
        <f>INDEX(PTM_full_output_formatted!A:A,MATCH(Table1[[#This Row],[Uniprot_Gene]],PTM_full_output_formatted!A:A,0))</f>
        <v>#N/A</v>
      </c>
      <c r="T238" t="s">
        <v>2994</v>
      </c>
      <c r="V238" t="s">
        <v>2648</v>
      </c>
      <c r="W238" t="s">
        <v>756</v>
      </c>
      <c r="X238" t="str">
        <f>IFERROR((SEARCH("not found",Table1[[#This Row],[KRSA]])),"0")</f>
        <v>0</v>
      </c>
      <c r="Y238" t="str">
        <f>IFERROR((SEARCH("not found",Table1[[#This Row],[UKA]])),"0")</f>
        <v>0</v>
      </c>
      <c r="Z238">
        <f>IFERROR((SEARCH("not found",Table1[[#This Row],[PTMSEA]])),"0")</f>
        <v>1</v>
      </c>
      <c r="AA238" t="str">
        <f>IFERROR((SEARCH("not found",Table1[[#This Row],[KEA3]])),"0")</f>
        <v>0</v>
      </c>
      <c r="AB238" s="2">
        <f>SUM(Table1[[#This Row],[KRSA match?]:[KEA3 match?]])</f>
        <v>1</v>
      </c>
    </row>
    <row r="239" spans="1:28" x14ac:dyDescent="0.25">
      <c r="A239">
        <v>257</v>
      </c>
      <c r="B239" t="s">
        <v>743</v>
      </c>
      <c r="C239" t="s">
        <v>16</v>
      </c>
      <c r="D239" t="s">
        <v>768</v>
      </c>
      <c r="E239" t="s">
        <v>19</v>
      </c>
      <c r="F239" t="s">
        <v>769</v>
      </c>
      <c r="G239" t="s">
        <v>768</v>
      </c>
      <c r="H239" t="s">
        <v>21</v>
      </c>
      <c r="I239" t="s">
        <v>770</v>
      </c>
      <c r="J239" s="17" t="s">
        <v>768</v>
      </c>
      <c r="K239" t="s">
        <v>2650</v>
      </c>
      <c r="L239" s="22" t="s">
        <v>743</v>
      </c>
      <c r="M239" t="s">
        <v>2771</v>
      </c>
      <c r="N239" s="22">
        <v>0</v>
      </c>
      <c r="O239" t="s">
        <v>2648</v>
      </c>
      <c r="P239" t="s">
        <v>2613</v>
      </c>
      <c r="Q239" t="str">
        <f>INDEX(UKA!B:B,MATCH(Table1[[#This Row],[UKA]],UKA!B:B,0))</f>
        <v>Nek7</v>
      </c>
      <c r="R239" t="s">
        <v>2648</v>
      </c>
      <c r="S239" t="str">
        <f>INDEX(PTM_full_output_formatted!A:A,MATCH(Table1[[#This Row],[Uniprot_Gene]],PTM_full_output_formatted!A:A,0))</f>
        <v>NEK7</v>
      </c>
      <c r="T239" t="s">
        <v>768</v>
      </c>
      <c r="W239" t="s">
        <v>3727</v>
      </c>
      <c r="X239" t="str">
        <f>IFERROR((SEARCH("not found",Table1[[#This Row],[KRSA]])),"0")</f>
        <v>0</v>
      </c>
      <c r="Y239" t="str">
        <f>IFERROR((SEARCH("not found",Table1[[#This Row],[UKA]])),"0")</f>
        <v>0</v>
      </c>
      <c r="Z239" t="str">
        <f>IFERROR((SEARCH("not found",Table1[[#This Row],[PTMSEA]])),"0")</f>
        <v>0</v>
      </c>
      <c r="AA239">
        <f>IFERROR((SEARCH("not found",Table1[[#This Row],[KEA3]])),"0")</f>
        <v>1</v>
      </c>
      <c r="AB239" s="2">
        <f>SUM(Table1[[#This Row],[KRSA match?]:[KEA3 match?]])</f>
        <v>1</v>
      </c>
    </row>
    <row r="240" spans="1:28" x14ac:dyDescent="0.25">
      <c r="A240">
        <v>449</v>
      </c>
      <c r="B240" t="s">
        <v>1120</v>
      </c>
      <c r="C240" t="s">
        <v>1121</v>
      </c>
      <c r="D240" t="s">
        <v>1321</v>
      </c>
      <c r="E240" t="s">
        <v>19</v>
      </c>
      <c r="F240" t="s">
        <v>1322</v>
      </c>
      <c r="G240" t="s">
        <v>1321</v>
      </c>
      <c r="H240" t="s">
        <v>21</v>
      </c>
      <c r="I240" t="s">
        <v>1323</v>
      </c>
      <c r="J240" s="14" t="s">
        <v>1321</v>
      </c>
      <c r="K240" t="s">
        <v>2648</v>
      </c>
      <c r="L240" s="22" t="s">
        <v>2768</v>
      </c>
      <c r="N240" s="22"/>
      <c r="O240" t="s">
        <v>2648</v>
      </c>
      <c r="P240" t="s">
        <v>1844</v>
      </c>
      <c r="Q240" t="str">
        <f>INDEX(UKA!B:B,MATCH(Table1[[#This Row],[UKA]],UKA!B:B,0))</f>
        <v>TRKC</v>
      </c>
      <c r="R240" t="s">
        <v>2650</v>
      </c>
      <c r="S240" t="e">
        <f>INDEX(PTM_full_output_formatted!A:A,MATCH(Table1[[#This Row],[Uniprot_Gene]],PTM_full_output_formatted!A:A,0))</f>
        <v>#N/A</v>
      </c>
      <c r="T240" t="s">
        <v>2995</v>
      </c>
      <c r="V240" t="s">
        <v>2648</v>
      </c>
      <c r="W240" t="s">
        <v>1321</v>
      </c>
      <c r="X240" t="str">
        <f>IFERROR((SEARCH("not found",Table1[[#This Row],[KRSA]])),"0")</f>
        <v>0</v>
      </c>
      <c r="Y240" t="str">
        <f>IFERROR((SEARCH("not found",Table1[[#This Row],[UKA]])),"0")</f>
        <v>0</v>
      </c>
      <c r="Z240">
        <f>IFERROR((SEARCH("not found",Table1[[#This Row],[PTMSEA]])),"0")</f>
        <v>1</v>
      </c>
      <c r="AA240" t="str">
        <f>IFERROR((SEARCH("not found",Table1[[#This Row],[KEA3]])),"0")</f>
        <v>0</v>
      </c>
      <c r="AB240" s="2">
        <f>SUM(Table1[[#This Row],[KRSA match?]:[KEA3 match?]])</f>
        <v>1</v>
      </c>
    </row>
    <row r="241" spans="1:28" x14ac:dyDescent="0.25">
      <c r="A241">
        <v>110</v>
      </c>
      <c r="B241" t="s">
        <v>221</v>
      </c>
      <c r="C241" t="s">
        <v>16</v>
      </c>
      <c r="D241" t="s">
        <v>356</v>
      </c>
      <c r="E241" t="s">
        <v>19</v>
      </c>
      <c r="F241" t="s">
        <v>357</v>
      </c>
      <c r="G241" t="s">
        <v>356</v>
      </c>
      <c r="H241" t="s">
        <v>21</v>
      </c>
      <c r="I241" t="s">
        <v>358</v>
      </c>
      <c r="J241" s="17" t="s">
        <v>356</v>
      </c>
      <c r="K241" t="s">
        <v>2650</v>
      </c>
      <c r="L241" s="22" t="s">
        <v>2781</v>
      </c>
      <c r="M241" t="s">
        <v>1859</v>
      </c>
      <c r="N241" s="22">
        <v>0</v>
      </c>
      <c r="O241" t="s">
        <v>2648</v>
      </c>
      <c r="P241" t="s">
        <v>2615</v>
      </c>
      <c r="Q241" t="str">
        <f>INDEX(UKA!B:B,MATCH(Table1[[#This Row],[UKA]],UKA!B:B,0))</f>
        <v>NuaK1</v>
      </c>
      <c r="R241" t="s">
        <v>2649</v>
      </c>
      <c r="S241" t="e">
        <f>INDEX(PTM_full_output_formatted!A:A,MATCH(Table1[[#This Row],[Uniprot_Gene]],PTM_full_output_formatted!A:A,0))</f>
        <v>#N/A</v>
      </c>
      <c r="T241" t="s">
        <v>2994</v>
      </c>
      <c r="V241" t="s">
        <v>2648</v>
      </c>
      <c r="W241" t="s">
        <v>356</v>
      </c>
      <c r="X241" t="str">
        <f>IFERROR((SEARCH("not found",Table1[[#This Row],[KRSA]])),"0")</f>
        <v>0</v>
      </c>
      <c r="Y241" t="str">
        <f>IFERROR((SEARCH("not found",Table1[[#This Row],[UKA]])),"0")</f>
        <v>0</v>
      </c>
      <c r="Z241">
        <f>IFERROR((SEARCH("not found",Table1[[#This Row],[PTMSEA]])),"0")</f>
        <v>1</v>
      </c>
      <c r="AA241" t="str">
        <f>IFERROR((SEARCH("not found",Table1[[#This Row],[KEA3]])),"0")</f>
        <v>0</v>
      </c>
      <c r="AB241" s="2">
        <f>SUM(Table1[[#This Row],[KRSA match?]:[KEA3 match?]])</f>
        <v>1</v>
      </c>
    </row>
    <row r="242" spans="1:28" x14ac:dyDescent="0.25">
      <c r="A242">
        <v>111</v>
      </c>
      <c r="B242" t="s">
        <v>221</v>
      </c>
      <c r="C242" t="s">
        <v>16</v>
      </c>
      <c r="D242" t="s">
        <v>359</v>
      </c>
      <c r="E242" t="s">
        <v>19</v>
      </c>
      <c r="F242" t="s">
        <v>360</v>
      </c>
      <c r="G242" t="s">
        <v>359</v>
      </c>
      <c r="H242" t="s">
        <v>21</v>
      </c>
      <c r="I242" t="s">
        <v>361</v>
      </c>
      <c r="J242" s="17" t="s">
        <v>359</v>
      </c>
      <c r="K242" t="s">
        <v>2650</v>
      </c>
      <c r="L242" s="22" t="s">
        <v>2781</v>
      </c>
      <c r="M242" t="s">
        <v>2771</v>
      </c>
      <c r="N242" s="22">
        <v>0</v>
      </c>
      <c r="O242" t="s">
        <v>2648</v>
      </c>
      <c r="P242" t="s">
        <v>2616</v>
      </c>
      <c r="Q242" t="str">
        <f>INDEX(UKA!B:B,MATCH(Table1[[#This Row],[UKA]],UKA!B:B,0))</f>
        <v>NuaK2</v>
      </c>
      <c r="R242" t="s">
        <v>2649</v>
      </c>
      <c r="S242" t="e">
        <f>INDEX(PTM_full_output_formatted!A:A,MATCH(Table1[[#This Row],[Uniprot_Gene]],PTM_full_output_formatted!A:A,0))</f>
        <v>#N/A</v>
      </c>
      <c r="T242" t="s">
        <v>2994</v>
      </c>
      <c r="V242" t="s">
        <v>2648</v>
      </c>
      <c r="W242" t="s">
        <v>359</v>
      </c>
      <c r="X242" t="str">
        <f>IFERROR((SEARCH("not found",Table1[[#This Row],[KRSA]])),"0")</f>
        <v>0</v>
      </c>
      <c r="Y242" t="str">
        <f>IFERROR((SEARCH("not found",Table1[[#This Row],[UKA]])),"0")</f>
        <v>0</v>
      </c>
      <c r="Z242">
        <f>IFERROR((SEARCH("not found",Table1[[#This Row],[PTMSEA]])),"0")</f>
        <v>1</v>
      </c>
      <c r="AA242" t="str">
        <f>IFERROR((SEARCH("not found",Table1[[#This Row],[KEA3]])),"0")</f>
        <v>0</v>
      </c>
      <c r="AB242" s="2">
        <f>SUM(Table1[[#This Row],[KRSA match?]:[KEA3 match?]])</f>
        <v>1</v>
      </c>
    </row>
    <row r="243" spans="1:28" x14ac:dyDescent="0.25">
      <c r="A243">
        <v>315</v>
      </c>
      <c r="B243" t="s">
        <v>805</v>
      </c>
      <c r="C243" t="s">
        <v>16</v>
      </c>
      <c r="D243" t="s">
        <v>938</v>
      </c>
      <c r="E243" t="s">
        <v>19</v>
      </c>
      <c r="F243" t="s">
        <v>939</v>
      </c>
      <c r="G243" t="s">
        <v>938</v>
      </c>
      <c r="H243" t="s">
        <v>21</v>
      </c>
      <c r="I243" t="s">
        <v>940</v>
      </c>
      <c r="J243" s="14" t="s">
        <v>938</v>
      </c>
      <c r="K243" t="s">
        <v>2650</v>
      </c>
      <c r="L243" s="22" t="s">
        <v>2783</v>
      </c>
      <c r="M243" t="s">
        <v>1859</v>
      </c>
      <c r="N243" s="22">
        <v>0</v>
      </c>
      <c r="O243" t="s">
        <v>2650</v>
      </c>
      <c r="P243" t="s">
        <v>2642</v>
      </c>
      <c r="Q243" t="str">
        <f>INDEX(UKA!B:B,MATCH(Table1[[#This Row],[UKA]],UKA!B:B,0))</f>
        <v>OSR1</v>
      </c>
      <c r="R243" t="s">
        <v>2649</v>
      </c>
      <c r="S243" t="e">
        <f>INDEX(PTM_full_output_formatted!A:A,MATCH(Table1[[#This Row],[Uniprot_Gene]],PTM_full_output_formatted!A:A,0))</f>
        <v>#N/A</v>
      </c>
      <c r="T243" t="s">
        <v>2994</v>
      </c>
      <c r="V243" t="s">
        <v>2648</v>
      </c>
      <c r="W243" t="s">
        <v>938</v>
      </c>
      <c r="X243" t="str">
        <f>IFERROR((SEARCH("not found",Table1[[#This Row],[KRSA]])),"0")</f>
        <v>0</v>
      </c>
      <c r="Y243" t="str">
        <f>IFERROR((SEARCH("not found",Table1[[#This Row],[UKA]])),"0")</f>
        <v>0</v>
      </c>
      <c r="Z243">
        <f>IFERROR((SEARCH("not found",Table1[[#This Row],[PTMSEA]])),"0")</f>
        <v>1</v>
      </c>
      <c r="AA243" t="str">
        <f>IFERROR((SEARCH("not found",Table1[[#This Row],[KEA3]])),"0")</f>
        <v>0</v>
      </c>
      <c r="AB243" s="2">
        <f>SUM(Table1[[#This Row],[KRSA match?]:[KEA3 match?]])</f>
        <v>1</v>
      </c>
    </row>
    <row r="244" spans="1:28" x14ac:dyDescent="0.25">
      <c r="A244">
        <v>318</v>
      </c>
      <c r="B244" t="s">
        <v>805</v>
      </c>
      <c r="C244" t="s">
        <v>16</v>
      </c>
      <c r="D244" t="s">
        <v>947</v>
      </c>
      <c r="E244" t="s">
        <v>19</v>
      </c>
      <c r="F244" t="s">
        <v>948</v>
      </c>
      <c r="G244" t="s">
        <v>947</v>
      </c>
      <c r="H244" t="s">
        <v>21</v>
      </c>
      <c r="I244" t="s">
        <v>949</v>
      </c>
      <c r="J244" s="17" t="s">
        <v>947</v>
      </c>
      <c r="K244" t="s">
        <v>2650</v>
      </c>
      <c r="L244" s="22" t="s">
        <v>2784</v>
      </c>
      <c r="M244" t="s">
        <v>1859</v>
      </c>
      <c r="N244" s="22">
        <v>0</v>
      </c>
      <c r="O244" t="s">
        <v>2648</v>
      </c>
      <c r="P244" t="s">
        <v>947</v>
      </c>
      <c r="Q244" t="str">
        <f>INDEX(UKA!B:B,MATCH(Table1[[#This Row],[UKA]],UKA!B:B,0))</f>
        <v>PAK3</v>
      </c>
      <c r="R244" t="s">
        <v>2649</v>
      </c>
      <c r="S244" t="e">
        <f>INDEX(PTM_full_output_formatted!A:A,MATCH(Table1[[#This Row],[Uniprot_Gene]],PTM_full_output_formatted!A:A,0))</f>
        <v>#N/A</v>
      </c>
      <c r="T244" t="s">
        <v>2994</v>
      </c>
      <c r="V244" t="s">
        <v>2648</v>
      </c>
      <c r="W244" t="s">
        <v>947</v>
      </c>
      <c r="X244" t="str">
        <f>IFERROR((SEARCH("not found",Table1[[#This Row],[KRSA]])),"0")</f>
        <v>0</v>
      </c>
      <c r="Y244" t="str">
        <f>IFERROR((SEARCH("not found",Table1[[#This Row],[UKA]])),"0")</f>
        <v>0</v>
      </c>
      <c r="Z244">
        <f>IFERROR((SEARCH("not found",Table1[[#This Row],[PTMSEA]])),"0")</f>
        <v>1</v>
      </c>
      <c r="AA244" t="str">
        <f>IFERROR((SEARCH("not found",Table1[[#This Row],[KEA3]])),"0")</f>
        <v>0</v>
      </c>
      <c r="AB244" s="2">
        <f>SUM(Table1[[#This Row],[KRSA match?]:[KEA3 match?]])</f>
        <v>1</v>
      </c>
    </row>
    <row r="245" spans="1:28" x14ac:dyDescent="0.25">
      <c r="A245">
        <v>320</v>
      </c>
      <c r="B245" t="s">
        <v>805</v>
      </c>
      <c r="C245" t="s">
        <v>16</v>
      </c>
      <c r="D245" t="s">
        <v>953</v>
      </c>
      <c r="E245" t="s">
        <v>19</v>
      </c>
      <c r="F245" t="s">
        <v>954</v>
      </c>
      <c r="G245" t="s">
        <v>953</v>
      </c>
      <c r="H245" t="s">
        <v>21</v>
      </c>
      <c r="I245" t="s">
        <v>955</v>
      </c>
      <c r="J245" s="17" t="s">
        <v>953</v>
      </c>
      <c r="K245" t="s">
        <v>2650</v>
      </c>
      <c r="L245" s="22" t="s">
        <v>2785</v>
      </c>
      <c r="M245" t="s">
        <v>1859</v>
      </c>
      <c r="N245" s="22">
        <v>0</v>
      </c>
      <c r="O245" t="s">
        <v>2648</v>
      </c>
      <c r="P245" t="s">
        <v>953</v>
      </c>
      <c r="Q245" t="str">
        <f>INDEX(UKA!B:B,MATCH(Table1[[#This Row],[UKA]],UKA!B:B,0))</f>
        <v>PAK5</v>
      </c>
      <c r="R245" t="s">
        <v>2649</v>
      </c>
      <c r="S245" t="e">
        <f>INDEX(PTM_full_output_formatted!A:A,MATCH(Table1[[#This Row],[Uniprot_Gene]],PTM_full_output_formatted!A:A,0))</f>
        <v>#N/A</v>
      </c>
      <c r="T245" t="s">
        <v>2994</v>
      </c>
      <c r="V245" t="s">
        <v>2648</v>
      </c>
      <c r="W245" t="s">
        <v>953</v>
      </c>
      <c r="X245" t="str">
        <f>IFERROR((SEARCH("not found",Table1[[#This Row],[KRSA]])),"0")</f>
        <v>0</v>
      </c>
      <c r="Y245" t="str">
        <f>IFERROR((SEARCH("not found",Table1[[#This Row],[UKA]])),"0")</f>
        <v>0</v>
      </c>
      <c r="Z245">
        <f>IFERROR((SEARCH("not found",Table1[[#This Row],[PTMSEA]])),"0")</f>
        <v>1</v>
      </c>
      <c r="AA245" t="str">
        <f>IFERROR((SEARCH("not found",Table1[[#This Row],[KEA3]])),"0")</f>
        <v>0</v>
      </c>
      <c r="AB245" s="2">
        <f>SUM(Table1[[#This Row],[KRSA match?]:[KEA3 match?]])</f>
        <v>1</v>
      </c>
    </row>
    <row r="246" spans="1:28" x14ac:dyDescent="0.25">
      <c r="A246">
        <v>113</v>
      </c>
      <c r="B246" t="s">
        <v>221</v>
      </c>
      <c r="C246" t="s">
        <v>16</v>
      </c>
      <c r="D246" t="s">
        <v>365</v>
      </c>
      <c r="E246" t="s">
        <v>19</v>
      </c>
      <c r="F246" t="s">
        <v>366</v>
      </c>
      <c r="G246" t="s">
        <v>365</v>
      </c>
      <c r="H246" t="s">
        <v>21</v>
      </c>
      <c r="I246" t="s">
        <v>367</v>
      </c>
      <c r="J246" s="17" t="s">
        <v>365</v>
      </c>
      <c r="K246" t="s">
        <v>2650</v>
      </c>
      <c r="L246" s="22" t="s">
        <v>365</v>
      </c>
      <c r="M246" t="s">
        <v>1859</v>
      </c>
      <c r="N246" s="22">
        <v>0</v>
      </c>
      <c r="O246" t="s">
        <v>2648</v>
      </c>
      <c r="P246" t="s">
        <v>365</v>
      </c>
      <c r="Q246" t="str">
        <f>INDEX(UKA!B:B,MATCH(Table1[[#This Row],[UKA]],UKA!B:B,0))</f>
        <v>PASK</v>
      </c>
      <c r="R246" t="s">
        <v>2649</v>
      </c>
      <c r="S246" t="e">
        <f>INDEX(PTM_full_output_formatted!A:A,MATCH(Table1[[#This Row],[Uniprot_Gene]],PTM_full_output_formatted!A:A,0))</f>
        <v>#N/A</v>
      </c>
      <c r="T246" t="s">
        <v>2994</v>
      </c>
      <c r="V246" t="s">
        <v>2648</v>
      </c>
      <c r="W246" t="s">
        <v>365</v>
      </c>
      <c r="X246" t="str">
        <f>IFERROR((SEARCH("not found",Table1[[#This Row],[KRSA]])),"0")</f>
        <v>0</v>
      </c>
      <c r="Y246" t="str">
        <f>IFERROR((SEARCH("not found",Table1[[#This Row],[UKA]])),"0")</f>
        <v>0</v>
      </c>
      <c r="Z246">
        <f>IFERROR((SEARCH("not found",Table1[[#This Row],[PTMSEA]])),"0")</f>
        <v>1</v>
      </c>
      <c r="AA246" t="str">
        <f>IFERROR((SEARCH("not found",Table1[[#This Row],[KEA3]])),"0")</f>
        <v>0</v>
      </c>
      <c r="AB246" s="2">
        <f>SUM(Table1[[#This Row],[KRSA match?]:[KEA3 match?]])</f>
        <v>1</v>
      </c>
    </row>
    <row r="247" spans="1:28" x14ac:dyDescent="0.25">
      <c r="A247">
        <v>322</v>
      </c>
      <c r="B247" t="s">
        <v>805</v>
      </c>
      <c r="C247" t="s">
        <v>16</v>
      </c>
      <c r="D247" t="s">
        <v>960</v>
      </c>
      <c r="E247" t="s">
        <v>19</v>
      </c>
      <c r="F247" t="s">
        <v>961</v>
      </c>
      <c r="G247" t="s">
        <v>960</v>
      </c>
      <c r="H247" t="s">
        <v>21</v>
      </c>
      <c r="I247" t="s">
        <v>962</v>
      </c>
      <c r="J247" s="14" t="s">
        <v>959</v>
      </c>
      <c r="K247" t="s">
        <v>2650</v>
      </c>
      <c r="L247" s="22" t="s">
        <v>1786</v>
      </c>
      <c r="M247" t="s">
        <v>2771</v>
      </c>
      <c r="N247" s="22" t="s">
        <v>2787</v>
      </c>
      <c r="O247" t="s">
        <v>2650</v>
      </c>
      <c r="P247" t="s">
        <v>2654</v>
      </c>
      <c r="Q247" t="e">
        <f>INDEX(UKA!B:B,MATCH(Table1[[#This Row],[UKA]],UKA!B:B,0))</f>
        <v>#N/A</v>
      </c>
      <c r="R247" t="s">
        <v>2648</v>
      </c>
      <c r="S247" t="str">
        <f>INDEX(PTM_full_output_formatted!A:A,MATCH(Table1[[#This Row],[Uniprot_Gene]],PTM_full_output_formatted!A:A,0))</f>
        <v>PBK</v>
      </c>
      <c r="T247" t="s">
        <v>959</v>
      </c>
      <c r="V247" t="s">
        <v>2648</v>
      </c>
      <c r="W247" t="s">
        <v>959</v>
      </c>
      <c r="X247" t="str">
        <f>IFERROR((SEARCH("not found",Table1[[#This Row],[KRSA]])),"0")</f>
        <v>0</v>
      </c>
      <c r="Y247">
        <f>IFERROR((SEARCH("not found",Table1[[#This Row],[UKA]])),"0")</f>
        <v>1</v>
      </c>
      <c r="Z247" t="str">
        <f>IFERROR((SEARCH("not found",Table1[[#This Row],[PTMSEA]])),"0")</f>
        <v>0</v>
      </c>
      <c r="AA247" t="str">
        <f>IFERROR((SEARCH("not found",Table1[[#This Row],[KEA3]])),"0")</f>
        <v>0</v>
      </c>
      <c r="AB247" s="2">
        <f>SUM(Table1[[#This Row],[KRSA match?]:[KEA3 match?]])</f>
        <v>1</v>
      </c>
    </row>
    <row r="248" spans="1:28" x14ac:dyDescent="0.25">
      <c r="A248">
        <v>606</v>
      </c>
      <c r="B248" t="s">
        <v>1684</v>
      </c>
      <c r="C248" t="s">
        <v>1725</v>
      </c>
      <c r="D248" t="s">
        <v>1730</v>
      </c>
      <c r="E248" t="s">
        <v>19</v>
      </c>
      <c r="F248" t="s">
        <v>1731</v>
      </c>
      <c r="G248" t="s">
        <v>1730</v>
      </c>
      <c r="H248" t="s">
        <v>21</v>
      </c>
      <c r="I248" t="s">
        <v>1732</v>
      </c>
      <c r="J248" s="17" t="s">
        <v>1730</v>
      </c>
      <c r="K248" t="s">
        <v>2650</v>
      </c>
      <c r="L248" s="22" t="s">
        <v>1730</v>
      </c>
      <c r="M248" t="s">
        <v>1859</v>
      </c>
      <c r="N248" s="22">
        <v>0</v>
      </c>
      <c r="O248" t="s">
        <v>2648</v>
      </c>
      <c r="P248" t="s">
        <v>1730</v>
      </c>
      <c r="Q248" t="str">
        <f>INDEX(UKA!B:B,MATCH(Table1[[#This Row],[UKA]],UKA!B:B,0))</f>
        <v>PDK1</v>
      </c>
      <c r="R248" t="s">
        <v>2650</v>
      </c>
      <c r="S248" t="e">
        <f>INDEX(PTM_full_output_formatted!A:A,MATCH(Table1[[#This Row],[Uniprot_Gene]],PTM_full_output_formatted!A:A,0))</f>
        <v>#N/A</v>
      </c>
      <c r="T248" t="s">
        <v>2995</v>
      </c>
      <c r="V248" t="s">
        <v>2648</v>
      </c>
      <c r="W248" t="s">
        <v>1730</v>
      </c>
      <c r="X248" t="str">
        <f>IFERROR((SEARCH("not found",Table1[[#This Row],[KRSA]])),"0")</f>
        <v>0</v>
      </c>
      <c r="Y248" t="str">
        <f>IFERROR((SEARCH("not found",Table1[[#This Row],[UKA]])),"0")</f>
        <v>0</v>
      </c>
      <c r="Z248">
        <f>IFERROR((SEARCH("not found",Table1[[#This Row],[PTMSEA]])),"0")</f>
        <v>1</v>
      </c>
      <c r="AA248" t="str">
        <f>IFERROR((SEARCH("not found",Table1[[#This Row],[KEA3]])),"0")</f>
        <v>0</v>
      </c>
      <c r="AB248" s="2">
        <f>SUM(Table1[[#This Row],[KRSA match?]:[KEA3 match?]])</f>
        <v>1</v>
      </c>
    </row>
    <row r="249" spans="1:28" x14ac:dyDescent="0.25">
      <c r="A249">
        <v>27</v>
      </c>
      <c r="B249" t="s">
        <v>15</v>
      </c>
      <c r="C249" t="s">
        <v>16</v>
      </c>
      <c r="D249" t="s">
        <v>92</v>
      </c>
      <c r="E249" t="s">
        <v>19</v>
      </c>
      <c r="F249" t="s">
        <v>93</v>
      </c>
      <c r="G249" t="s">
        <v>92</v>
      </c>
      <c r="H249" t="s">
        <v>21</v>
      </c>
      <c r="I249" t="s">
        <v>94</v>
      </c>
      <c r="J249" s="14" t="s">
        <v>92</v>
      </c>
      <c r="K249" t="s">
        <v>2650</v>
      </c>
      <c r="L249" s="22" t="s">
        <v>1730</v>
      </c>
      <c r="M249" t="s">
        <v>1859</v>
      </c>
      <c r="N249" s="22">
        <v>0</v>
      </c>
      <c r="O249" t="s">
        <v>2650</v>
      </c>
      <c r="P249" t="s">
        <v>2654</v>
      </c>
      <c r="Q249" t="e">
        <f>INDEX(UKA!B:B,MATCH(Table1[[#This Row],[UKA]],UKA!B:B,0))</f>
        <v>#N/A</v>
      </c>
      <c r="R249" t="s">
        <v>2650</v>
      </c>
      <c r="S249" t="e">
        <f>INDEX(PTM_full_output_formatted!A:A,MATCH(Table1[[#This Row],[Uniprot_Gene]],PTM_full_output_formatted!A:A,0))</f>
        <v>#N/A</v>
      </c>
      <c r="T249" t="s">
        <v>2914</v>
      </c>
      <c r="V249" t="s">
        <v>2648</v>
      </c>
      <c r="W249" t="s">
        <v>92</v>
      </c>
      <c r="X249" t="str">
        <f>IFERROR((SEARCH("not found",Table1[[#This Row],[KRSA]])),"0")</f>
        <v>0</v>
      </c>
      <c r="Y249">
        <f>IFERROR((SEARCH("not found",Table1[[#This Row],[UKA]])),"0")</f>
        <v>1</v>
      </c>
      <c r="Z249" t="str">
        <f>IFERROR((SEARCH("not found",Table1[[#This Row],[PTMSEA]])),"0")</f>
        <v>0</v>
      </c>
      <c r="AA249" t="str">
        <f>IFERROR((SEARCH("not found",Table1[[#This Row],[KEA3]])),"0")</f>
        <v>0</v>
      </c>
      <c r="AB249" s="2">
        <f>SUM(Table1[[#This Row],[KRSA match?]:[KEA3 match?]])</f>
        <v>1</v>
      </c>
    </row>
    <row r="250" spans="1:28" x14ac:dyDescent="0.25">
      <c r="A250">
        <v>623</v>
      </c>
      <c r="B250" t="s">
        <v>1684</v>
      </c>
      <c r="C250" t="s">
        <v>1742</v>
      </c>
      <c r="D250" t="s">
        <v>1765</v>
      </c>
      <c r="E250" t="s">
        <v>19</v>
      </c>
      <c r="F250" t="s">
        <v>1766</v>
      </c>
      <c r="G250" t="s">
        <v>1765</v>
      </c>
      <c r="H250" t="s">
        <v>21</v>
      </c>
      <c r="I250" t="s">
        <v>1767</v>
      </c>
      <c r="J250" s="14" t="s">
        <v>1764</v>
      </c>
      <c r="K250" t="s">
        <v>2650</v>
      </c>
      <c r="L250" s="22" t="s">
        <v>1786</v>
      </c>
      <c r="M250" t="s">
        <v>2771</v>
      </c>
      <c r="N250" s="22" t="s">
        <v>2774</v>
      </c>
      <c r="O250" t="s">
        <v>2650</v>
      </c>
      <c r="P250" t="s">
        <v>2654</v>
      </c>
      <c r="Q250" t="e">
        <f>INDEX(UKA!B:B,MATCH(Table1[[#This Row],[UKA]],UKA!B:B,0))</f>
        <v>#N/A</v>
      </c>
      <c r="R250" t="s">
        <v>2648</v>
      </c>
      <c r="S250" t="str">
        <f>INDEX(PTM_full_output_formatted!A:A,MATCH(Table1[[#This Row],[Uniprot_Gene]],PTM_full_output_formatted!A:A,0))</f>
        <v>PIK3CG</v>
      </c>
      <c r="T250" t="s">
        <v>1764</v>
      </c>
      <c r="V250" t="s">
        <v>2648</v>
      </c>
      <c r="W250" t="s">
        <v>1764</v>
      </c>
      <c r="X250" t="str">
        <f>IFERROR((SEARCH("not found",Table1[[#This Row],[KRSA]])),"0")</f>
        <v>0</v>
      </c>
      <c r="Y250">
        <f>IFERROR((SEARCH("not found",Table1[[#This Row],[UKA]])),"0")</f>
        <v>1</v>
      </c>
      <c r="Z250" t="str">
        <f>IFERROR((SEARCH("not found",Table1[[#This Row],[PTMSEA]])),"0")</f>
        <v>0</v>
      </c>
      <c r="AA250" t="str">
        <f>IFERROR((SEARCH("not found",Table1[[#This Row],[KEA3]])),"0")</f>
        <v>0</v>
      </c>
      <c r="AB250" s="2">
        <f>SUM(Table1[[#This Row],[KRSA match?]:[KEA3 match?]])</f>
        <v>1</v>
      </c>
    </row>
    <row r="251" spans="1:28" x14ac:dyDescent="0.25">
      <c r="A251">
        <v>117</v>
      </c>
      <c r="B251" t="s">
        <v>221</v>
      </c>
      <c r="C251" t="s">
        <v>16</v>
      </c>
      <c r="D251" t="s">
        <v>377</v>
      </c>
      <c r="E251" t="s">
        <v>19</v>
      </c>
      <c r="F251" t="s">
        <v>378</v>
      </c>
      <c r="G251" t="s">
        <v>377</v>
      </c>
      <c r="H251" t="s">
        <v>21</v>
      </c>
      <c r="I251" t="s">
        <v>379</v>
      </c>
      <c r="J251" s="17" t="s">
        <v>377</v>
      </c>
      <c r="K251" t="s">
        <v>2650</v>
      </c>
      <c r="L251" s="22" t="s">
        <v>2792</v>
      </c>
      <c r="M251" t="s">
        <v>1859</v>
      </c>
      <c r="N251" s="22">
        <v>0</v>
      </c>
      <c r="O251" t="s">
        <v>2648</v>
      </c>
      <c r="P251" t="s">
        <v>2618</v>
      </c>
      <c r="Q251" t="str">
        <f>INDEX(UKA!B:B,MATCH(Table1[[#This Row],[UKA]],UKA!B:B,0))</f>
        <v>Pim2</v>
      </c>
      <c r="R251" t="s">
        <v>2650</v>
      </c>
      <c r="S251" t="e">
        <f>INDEX(PTM_full_output_formatted!A:A,MATCH(Table1[[#This Row],[Uniprot_Gene]],PTM_full_output_formatted!A:A,0))</f>
        <v>#N/A</v>
      </c>
      <c r="T251" t="s">
        <v>2995</v>
      </c>
      <c r="V251" t="s">
        <v>2648</v>
      </c>
      <c r="W251" t="s">
        <v>377</v>
      </c>
      <c r="X251" t="str">
        <f>IFERROR((SEARCH("not found",Table1[[#This Row],[KRSA]])),"0")</f>
        <v>0</v>
      </c>
      <c r="Y251" t="str">
        <f>IFERROR((SEARCH("not found",Table1[[#This Row],[UKA]])),"0")</f>
        <v>0</v>
      </c>
      <c r="Z251">
        <f>IFERROR((SEARCH("not found",Table1[[#This Row],[PTMSEA]])),"0")</f>
        <v>1</v>
      </c>
      <c r="AA251" t="str">
        <f>IFERROR((SEARCH("not found",Table1[[#This Row],[KEA3]])),"0")</f>
        <v>0</v>
      </c>
      <c r="AB251" s="2">
        <f>SUM(Table1[[#This Row],[KRSA match?]:[KEA3 match?]])</f>
        <v>1</v>
      </c>
    </row>
    <row r="252" spans="1:28" x14ac:dyDescent="0.25">
      <c r="A252">
        <v>520</v>
      </c>
      <c r="B252" t="s">
        <v>1413</v>
      </c>
      <c r="C252" t="s">
        <v>1413</v>
      </c>
      <c r="D252" t="s">
        <v>1538</v>
      </c>
      <c r="E252" t="s">
        <v>19</v>
      </c>
      <c r="F252" t="s">
        <v>1539</v>
      </c>
      <c r="G252" t="s">
        <v>1538</v>
      </c>
      <c r="H252" t="s">
        <v>21</v>
      </c>
      <c r="I252" t="s">
        <v>1540</v>
      </c>
      <c r="J252" s="14" t="s">
        <v>1537</v>
      </c>
      <c r="K252" t="s">
        <v>2650</v>
      </c>
      <c r="L252" s="22" t="s">
        <v>1786</v>
      </c>
      <c r="M252" t="s">
        <v>1859</v>
      </c>
      <c r="N252" s="22" t="s">
        <v>2794</v>
      </c>
      <c r="O252" t="s">
        <v>2650</v>
      </c>
      <c r="P252" t="s">
        <v>2657</v>
      </c>
      <c r="Q252" t="str">
        <f>INDEX(UKA!B:B,MATCH(Table1[[#This Row],[UKA]],UKA!B:B,0))</f>
        <v>MYT1</v>
      </c>
      <c r="R252" t="s">
        <v>2650</v>
      </c>
      <c r="S252" t="e">
        <f>INDEX(PTM_full_output_formatted!A:A,MATCH(Table1[[#This Row],[Uniprot_Gene]],PTM_full_output_formatted!A:A,0))</f>
        <v>#N/A</v>
      </c>
      <c r="T252" t="s">
        <v>2995</v>
      </c>
      <c r="V252" t="s">
        <v>2648</v>
      </c>
      <c r="W252" t="s">
        <v>1537</v>
      </c>
      <c r="X252" t="str">
        <f>IFERROR((SEARCH("not found",Table1[[#This Row],[KRSA]])),"0")</f>
        <v>0</v>
      </c>
      <c r="Y252" t="str">
        <f>IFERROR((SEARCH("not found",Table1[[#This Row],[UKA]])),"0")</f>
        <v>0</v>
      </c>
      <c r="Z252">
        <f>IFERROR((SEARCH("not found",Table1[[#This Row],[PTMSEA]])),"0")</f>
        <v>1</v>
      </c>
      <c r="AA252" t="str">
        <f>IFERROR((SEARCH("not found",Table1[[#This Row],[KEA3]])),"0")</f>
        <v>0</v>
      </c>
      <c r="AB252" s="2">
        <f>SUM(Table1[[#This Row],[KRSA match?]:[KEA3 match?]])</f>
        <v>1</v>
      </c>
    </row>
    <row r="253" spans="1:28" x14ac:dyDescent="0.25">
      <c r="A253">
        <v>522</v>
      </c>
      <c r="B253" t="s">
        <v>1413</v>
      </c>
      <c r="C253" t="s">
        <v>1413</v>
      </c>
      <c r="D253" t="s">
        <v>1544</v>
      </c>
      <c r="E253" t="s">
        <v>19</v>
      </c>
      <c r="F253" t="s">
        <v>1545</v>
      </c>
      <c r="G253" t="s">
        <v>1544</v>
      </c>
      <c r="H253" t="s">
        <v>21</v>
      </c>
      <c r="I253" t="s">
        <v>1546</v>
      </c>
      <c r="J253" s="14" t="s">
        <v>1544</v>
      </c>
      <c r="K253" t="s">
        <v>2650</v>
      </c>
      <c r="L253" s="22" t="s">
        <v>2796</v>
      </c>
      <c r="M253" t="s">
        <v>1859</v>
      </c>
      <c r="N253" s="22">
        <v>0</v>
      </c>
      <c r="O253" t="s">
        <v>2650</v>
      </c>
      <c r="P253" t="s">
        <v>2654</v>
      </c>
      <c r="Q253" t="e">
        <f>INDEX(UKA!B:B,MATCH(Table1[[#This Row],[UKA]],UKA!B:B,0))</f>
        <v>#N/A</v>
      </c>
      <c r="R253" t="s">
        <v>2648</v>
      </c>
      <c r="S253" t="str">
        <f>INDEX(PTM_full_output_formatted!A:A,MATCH(Table1[[#This Row],[Uniprot_Gene]],PTM_full_output_formatted!A:A,0))</f>
        <v>PLK2</v>
      </c>
      <c r="T253" t="s">
        <v>1544</v>
      </c>
      <c r="V253" t="s">
        <v>2648</v>
      </c>
      <c r="W253" t="s">
        <v>1544</v>
      </c>
      <c r="X253" t="str">
        <f>IFERROR((SEARCH("not found",Table1[[#This Row],[KRSA]])),"0")</f>
        <v>0</v>
      </c>
      <c r="Y253">
        <f>IFERROR((SEARCH("not found",Table1[[#This Row],[UKA]])),"0")</f>
        <v>1</v>
      </c>
      <c r="Z253" t="str">
        <f>IFERROR((SEARCH("not found",Table1[[#This Row],[PTMSEA]])),"0")</f>
        <v>0</v>
      </c>
      <c r="AA253" t="str">
        <f>IFERROR((SEARCH("not found",Table1[[#This Row],[KEA3]])),"0")</f>
        <v>0</v>
      </c>
      <c r="AB253" s="2">
        <f>SUM(Table1[[#This Row],[KRSA match?]:[KEA3 match?]])</f>
        <v>1</v>
      </c>
    </row>
    <row r="254" spans="1:28" x14ac:dyDescent="0.25">
      <c r="A254">
        <v>120</v>
      </c>
      <c r="B254" t="s">
        <v>221</v>
      </c>
      <c r="C254" t="s">
        <v>16</v>
      </c>
      <c r="D254" t="s">
        <v>388</v>
      </c>
      <c r="E254" t="s">
        <v>19</v>
      </c>
      <c r="F254" t="s">
        <v>389</v>
      </c>
      <c r="G254" t="s">
        <v>388</v>
      </c>
      <c r="H254" t="s">
        <v>21</v>
      </c>
      <c r="I254" t="s">
        <v>390</v>
      </c>
      <c r="J254" s="14" t="s">
        <v>387</v>
      </c>
      <c r="K254" t="s">
        <v>2650</v>
      </c>
      <c r="L254" s="22" t="s">
        <v>2797</v>
      </c>
      <c r="M254" t="s">
        <v>1859</v>
      </c>
      <c r="N254" s="22">
        <v>0</v>
      </c>
      <c r="O254" t="s">
        <v>2650</v>
      </c>
      <c r="P254" t="s">
        <v>2660</v>
      </c>
      <c r="Q254" t="str">
        <f>INDEX(UKA!B:B,MATCH(Table1[[#This Row],[UKA]],UKA!B:B,0))</f>
        <v>AMPK[alpha]1</v>
      </c>
      <c r="R254" t="s">
        <v>2650</v>
      </c>
      <c r="S254" t="e">
        <f>INDEX(PTM_full_output_formatted!A:A,MATCH(Table1[[#This Row],[Uniprot_Gene]],PTM_full_output_formatted!A:A,0))</f>
        <v>#N/A</v>
      </c>
      <c r="T254" t="s">
        <v>2995</v>
      </c>
      <c r="V254" t="s">
        <v>2648</v>
      </c>
      <c r="W254" t="s">
        <v>387</v>
      </c>
      <c r="X254" t="str">
        <f>IFERROR((SEARCH("not found",Table1[[#This Row],[KRSA]])),"0")</f>
        <v>0</v>
      </c>
      <c r="Y254" t="str">
        <f>IFERROR((SEARCH("not found",Table1[[#This Row],[UKA]])),"0")</f>
        <v>0</v>
      </c>
      <c r="Z254">
        <f>IFERROR((SEARCH("not found",Table1[[#This Row],[PTMSEA]])),"0")</f>
        <v>1</v>
      </c>
      <c r="AA254" t="str">
        <f>IFERROR((SEARCH("not found",Table1[[#This Row],[KEA3]])),"0")</f>
        <v>0</v>
      </c>
      <c r="AB254" s="2">
        <f>SUM(Table1[[#This Row],[KRSA match?]:[KEA3 match?]])</f>
        <v>1</v>
      </c>
    </row>
    <row r="255" spans="1:28" x14ac:dyDescent="0.25">
      <c r="A255">
        <v>121</v>
      </c>
      <c r="B255" t="s">
        <v>221</v>
      </c>
      <c r="C255" t="s">
        <v>16</v>
      </c>
      <c r="D255" t="s">
        <v>392</v>
      </c>
      <c r="E255" t="s">
        <v>19</v>
      </c>
      <c r="F255" t="s">
        <v>393</v>
      </c>
      <c r="G255" t="s">
        <v>392</v>
      </c>
      <c r="H255" t="s">
        <v>21</v>
      </c>
      <c r="I255" t="s">
        <v>394</v>
      </c>
      <c r="J255" s="14" t="s">
        <v>391</v>
      </c>
      <c r="K255" t="s">
        <v>2650</v>
      </c>
      <c r="L255" s="22" t="s">
        <v>2797</v>
      </c>
      <c r="M255" t="s">
        <v>1859</v>
      </c>
      <c r="N255" s="22">
        <v>0</v>
      </c>
      <c r="O255" t="s">
        <v>2650</v>
      </c>
      <c r="P255" t="s">
        <v>2630</v>
      </c>
      <c r="Q255" t="str">
        <f>INDEX(UKA!B:B,MATCH(Table1[[#This Row],[UKA]],UKA!B:B,0))</f>
        <v>AMPK[alpha]2</v>
      </c>
      <c r="R255" t="s">
        <v>2650</v>
      </c>
      <c r="S255" t="e">
        <f>INDEX(PTM_full_output_formatted!A:A,MATCH(Table1[[#This Row],[Uniprot_Gene]],PTM_full_output_formatted!A:A,0))</f>
        <v>#N/A</v>
      </c>
      <c r="T255" t="s">
        <v>2995</v>
      </c>
      <c r="V255" t="s">
        <v>2648</v>
      </c>
      <c r="W255" t="s">
        <v>391</v>
      </c>
      <c r="X255" t="str">
        <f>IFERROR((SEARCH("not found",Table1[[#This Row],[KRSA]])),"0")</f>
        <v>0</v>
      </c>
      <c r="Y255" t="str">
        <f>IFERROR((SEARCH("not found",Table1[[#This Row],[UKA]])),"0")</f>
        <v>0</v>
      </c>
      <c r="Z255">
        <f>IFERROR((SEARCH("not found",Table1[[#This Row],[PTMSEA]])),"0")</f>
        <v>1</v>
      </c>
      <c r="AA255" t="str">
        <f>IFERROR((SEARCH("not found",Table1[[#This Row],[KEA3]])),"0")</f>
        <v>0</v>
      </c>
      <c r="AB255" s="2">
        <f>SUM(Table1[[#This Row],[KRSA match?]:[KEA3 match?]])</f>
        <v>1</v>
      </c>
    </row>
    <row r="256" spans="1:28" x14ac:dyDescent="0.25">
      <c r="A256">
        <v>32</v>
      </c>
      <c r="B256" t="s">
        <v>15</v>
      </c>
      <c r="C256" t="s">
        <v>16</v>
      </c>
      <c r="D256" t="s">
        <v>108</v>
      </c>
      <c r="E256" t="s">
        <v>19</v>
      </c>
      <c r="F256" t="s">
        <v>109</v>
      </c>
      <c r="G256" t="s">
        <v>108</v>
      </c>
      <c r="H256" t="s">
        <v>21</v>
      </c>
      <c r="I256" t="s">
        <v>110</v>
      </c>
      <c r="J256" s="14" t="s">
        <v>107</v>
      </c>
      <c r="K256" t="s">
        <v>2650</v>
      </c>
      <c r="L256" s="22" t="s">
        <v>2798</v>
      </c>
      <c r="M256" t="s">
        <v>1859</v>
      </c>
      <c r="N256" s="22">
        <v>0</v>
      </c>
      <c r="O256" t="s">
        <v>2650</v>
      </c>
      <c r="P256" t="s">
        <v>2654</v>
      </c>
      <c r="Q256" t="e">
        <f>INDEX(UKA!B:B,MATCH(Table1[[#This Row],[UKA]],UKA!B:B,0))</f>
        <v>#N/A</v>
      </c>
      <c r="R256" t="s">
        <v>2650</v>
      </c>
      <c r="S256" t="e">
        <f>INDEX(PTM_full_output_formatted!A:A,MATCH(Table1[[#This Row],[Uniprot_Gene]],PTM_full_output_formatted!A:A,0))</f>
        <v>#N/A</v>
      </c>
      <c r="T256" t="s">
        <v>2912</v>
      </c>
      <c r="V256" t="s">
        <v>2648</v>
      </c>
      <c r="W256" t="s">
        <v>107</v>
      </c>
      <c r="X256" t="str">
        <f>IFERROR((SEARCH("not found",Table1[[#This Row],[KRSA]])),"0")</f>
        <v>0</v>
      </c>
      <c r="Y256">
        <f>IFERROR((SEARCH("not found",Table1[[#This Row],[UKA]])),"0")</f>
        <v>1</v>
      </c>
      <c r="Z256" t="str">
        <f>IFERROR((SEARCH("not found",Table1[[#This Row],[PTMSEA]])),"0")</f>
        <v>0</v>
      </c>
      <c r="AA256" t="str">
        <f>IFERROR((SEARCH("not found",Table1[[#This Row],[KEA3]])),"0")</f>
        <v>0</v>
      </c>
      <c r="AB256" s="2">
        <f>SUM(Table1[[#This Row],[KRSA match?]:[KEA3 match?]])</f>
        <v>1</v>
      </c>
    </row>
    <row r="257" spans="1:28" x14ac:dyDescent="0.25">
      <c r="A257">
        <v>124</v>
      </c>
      <c r="B257" t="s">
        <v>221</v>
      </c>
      <c r="C257" t="s">
        <v>16</v>
      </c>
      <c r="D257" t="s">
        <v>404</v>
      </c>
      <c r="E257" t="s">
        <v>19</v>
      </c>
      <c r="F257" t="s">
        <v>405</v>
      </c>
      <c r="G257" t="s">
        <v>404</v>
      </c>
      <c r="H257" t="s">
        <v>21</v>
      </c>
      <c r="I257" t="s">
        <v>406</v>
      </c>
      <c r="J257" s="14" t="s">
        <v>403</v>
      </c>
      <c r="K257" t="s">
        <v>2650</v>
      </c>
      <c r="L257" s="22" t="s">
        <v>2803</v>
      </c>
      <c r="M257" t="s">
        <v>2771</v>
      </c>
      <c r="N257" s="22">
        <v>0</v>
      </c>
      <c r="O257" t="s">
        <v>2650</v>
      </c>
      <c r="P257" t="s">
        <v>2672</v>
      </c>
      <c r="Q257" t="str">
        <f>INDEX(UKA!B:B,MATCH(Table1[[#This Row],[UKA]],UKA!B:B,0))</f>
        <v>PKD3</v>
      </c>
      <c r="R257" t="s">
        <v>2650</v>
      </c>
      <c r="S257" t="e">
        <f>INDEX(PTM_full_output_formatted!A:A,MATCH(Table1[[#This Row],[Uniprot_Gene]],PTM_full_output_formatted!A:A,0))</f>
        <v>#N/A</v>
      </c>
      <c r="T257" t="s">
        <v>2995</v>
      </c>
      <c r="V257" t="s">
        <v>2648</v>
      </c>
      <c r="W257" t="s">
        <v>403</v>
      </c>
      <c r="X257" t="str">
        <f>IFERROR((SEARCH("not found",Table1[[#This Row],[KRSA]])),"0")</f>
        <v>0</v>
      </c>
      <c r="Y257" t="str">
        <f>IFERROR((SEARCH("not found",Table1[[#This Row],[UKA]])),"0")</f>
        <v>0</v>
      </c>
      <c r="Z257">
        <f>IFERROR((SEARCH("not found",Table1[[#This Row],[PTMSEA]])),"0")</f>
        <v>1</v>
      </c>
      <c r="AA257" t="str">
        <f>IFERROR((SEARCH("not found",Table1[[#This Row],[KEA3]])),"0")</f>
        <v>0</v>
      </c>
      <c r="AB257" s="2">
        <f>SUM(Table1[[#This Row],[KRSA match?]:[KEA3 match?]])</f>
        <v>1</v>
      </c>
    </row>
    <row r="258" spans="1:28" x14ac:dyDescent="0.25">
      <c r="A258">
        <v>624</v>
      </c>
      <c r="B258" t="s">
        <v>1684</v>
      </c>
      <c r="C258" t="s">
        <v>1742</v>
      </c>
      <c r="D258" t="s">
        <v>1768</v>
      </c>
      <c r="E258" t="s">
        <v>19</v>
      </c>
      <c r="F258" t="s">
        <v>1769</v>
      </c>
      <c r="G258" t="s">
        <v>1768</v>
      </c>
      <c r="H258" t="s">
        <v>21</v>
      </c>
      <c r="I258" t="s">
        <v>1770</v>
      </c>
      <c r="J258" s="14" t="s">
        <v>1768</v>
      </c>
      <c r="K258" t="s">
        <v>2650</v>
      </c>
      <c r="L258" s="22" t="s">
        <v>1768</v>
      </c>
      <c r="M258" t="s">
        <v>1859</v>
      </c>
      <c r="N258" s="22">
        <v>0</v>
      </c>
      <c r="O258" t="s">
        <v>2650</v>
      </c>
      <c r="P258" t="s">
        <v>2673</v>
      </c>
      <c r="Q258" t="str">
        <f>INDEX(UKA!B:B,MATCH(Table1[[#This Row],[UKA]],UKA!B:B,0))</f>
        <v>DNAPK</v>
      </c>
      <c r="R258" t="s">
        <v>2650</v>
      </c>
      <c r="S258" t="e">
        <f>INDEX(PTM_full_output_formatted!A:A,MATCH(Table1[[#This Row],[Uniprot_Gene]],PTM_full_output_formatted!A:A,0))</f>
        <v>#N/A</v>
      </c>
      <c r="T258" t="s">
        <v>2995</v>
      </c>
      <c r="V258" t="s">
        <v>2648</v>
      </c>
      <c r="W258" t="s">
        <v>1768</v>
      </c>
      <c r="X258" t="str">
        <f>IFERROR((SEARCH("not found",Table1[[#This Row],[KRSA]])),"0")</f>
        <v>0</v>
      </c>
      <c r="Y258" t="str">
        <f>IFERROR((SEARCH("not found",Table1[[#This Row],[UKA]])),"0")</f>
        <v>0</v>
      </c>
      <c r="Z258">
        <f>IFERROR((SEARCH("not found",Table1[[#This Row],[PTMSEA]])),"0")</f>
        <v>1</v>
      </c>
      <c r="AA258" t="str">
        <f>IFERROR((SEARCH("not found",Table1[[#This Row],[KEA3]])),"0")</f>
        <v>0</v>
      </c>
      <c r="AB258" s="2">
        <f>SUM(Table1[[#This Row],[KRSA match?]:[KEA3 match?]])</f>
        <v>1</v>
      </c>
    </row>
    <row r="259" spans="1:28" x14ac:dyDescent="0.25">
      <c r="A259">
        <v>46</v>
      </c>
      <c r="B259" t="s">
        <v>15</v>
      </c>
      <c r="C259" t="s">
        <v>16</v>
      </c>
      <c r="D259" t="s">
        <v>162</v>
      </c>
      <c r="E259" t="s">
        <v>19</v>
      </c>
      <c r="F259" t="s">
        <v>163</v>
      </c>
      <c r="G259" t="s">
        <v>162</v>
      </c>
      <c r="H259" t="s">
        <v>21</v>
      </c>
      <c r="I259" t="s">
        <v>164</v>
      </c>
      <c r="J259" s="17" t="s">
        <v>162</v>
      </c>
      <c r="K259" t="s">
        <v>2650</v>
      </c>
      <c r="L259" s="22" t="s">
        <v>2798</v>
      </c>
      <c r="M259" t="s">
        <v>2771</v>
      </c>
      <c r="N259" s="22">
        <v>0</v>
      </c>
      <c r="O259" t="s">
        <v>2648</v>
      </c>
      <c r="P259" t="s">
        <v>162</v>
      </c>
      <c r="Q259" t="str">
        <f>INDEX(UKA!B:B,MATCH(Table1[[#This Row],[UKA]],UKA!B:B,0))</f>
        <v>PRKX</v>
      </c>
      <c r="R259" t="s">
        <v>2650</v>
      </c>
      <c r="S259" t="e">
        <f>INDEX(PTM_full_output_formatted!A:A,MATCH(Table1[[#This Row],[Uniprot_Gene]],PTM_full_output_formatted!A:A,0))</f>
        <v>#N/A</v>
      </c>
      <c r="T259" t="s">
        <v>2995</v>
      </c>
      <c r="V259" t="s">
        <v>2648</v>
      </c>
      <c r="W259" t="s">
        <v>162</v>
      </c>
      <c r="X259" t="str">
        <f>IFERROR((SEARCH("not found",Table1[[#This Row],[KRSA]])),"0")</f>
        <v>0</v>
      </c>
      <c r="Y259" t="str">
        <f>IFERROR((SEARCH("not found",Table1[[#This Row],[UKA]])),"0")</f>
        <v>0</v>
      </c>
      <c r="Z259">
        <f>IFERROR((SEARCH("not found",Table1[[#This Row],[PTMSEA]])),"0")</f>
        <v>1</v>
      </c>
      <c r="AA259" t="str">
        <f>IFERROR((SEARCH("not found",Table1[[#This Row],[KEA3]])),"0")</f>
        <v>0</v>
      </c>
      <c r="AB259" s="2">
        <f>SUM(Table1[[#This Row],[KRSA match?]:[KEA3 match?]])</f>
        <v>1</v>
      </c>
    </row>
    <row r="260" spans="1:28" x14ac:dyDescent="0.25">
      <c r="A260">
        <v>47</v>
      </c>
      <c r="B260" t="s">
        <v>15</v>
      </c>
      <c r="C260" t="s">
        <v>16</v>
      </c>
      <c r="D260" t="s">
        <v>165</v>
      </c>
      <c r="E260" t="s">
        <v>19</v>
      </c>
      <c r="F260" t="s">
        <v>166</v>
      </c>
      <c r="G260" t="s">
        <v>17</v>
      </c>
      <c r="J260" s="17" t="s">
        <v>165</v>
      </c>
      <c r="K260" t="s">
        <v>2650</v>
      </c>
      <c r="L260" s="22" t="s">
        <v>2798</v>
      </c>
      <c r="M260" t="s">
        <v>2771</v>
      </c>
      <c r="N260" s="22">
        <v>0</v>
      </c>
      <c r="O260" t="s">
        <v>2648</v>
      </c>
      <c r="P260" t="s">
        <v>165</v>
      </c>
      <c r="Q260" t="str">
        <f>INDEX(UKA!B:B,MATCH(Table1[[#This Row],[UKA]],UKA!B:B,0))</f>
        <v>PRKY</v>
      </c>
      <c r="R260" t="s">
        <v>2650</v>
      </c>
      <c r="S260" t="e">
        <f>INDEX(PTM_full_output_formatted!A:A,MATCH(Table1[[#This Row],[Uniprot_Gene]],PTM_full_output_formatted!A:A,0))</f>
        <v>#N/A</v>
      </c>
      <c r="T260" t="s">
        <v>2995</v>
      </c>
      <c r="V260" t="s">
        <v>2648</v>
      </c>
      <c r="W260" t="s">
        <v>165</v>
      </c>
      <c r="X260" t="str">
        <f>IFERROR((SEARCH("not found",Table1[[#This Row],[KRSA]])),"0")</f>
        <v>0</v>
      </c>
      <c r="Y260" t="str">
        <f>IFERROR((SEARCH("not found",Table1[[#This Row],[UKA]])),"0")</f>
        <v>0</v>
      </c>
      <c r="Z260">
        <f>IFERROR((SEARCH("not found",Table1[[#This Row],[PTMSEA]])),"0")</f>
        <v>1</v>
      </c>
      <c r="AA260" t="str">
        <f>IFERROR((SEARCH("not found",Table1[[#This Row],[KEA3]])),"0")</f>
        <v>0</v>
      </c>
      <c r="AB260" s="2">
        <f>SUM(Table1[[#This Row],[KRSA match?]:[KEA3 match?]])</f>
        <v>1</v>
      </c>
    </row>
    <row r="261" spans="1:28" x14ac:dyDescent="0.25">
      <c r="A261">
        <v>238</v>
      </c>
      <c r="B261" t="s">
        <v>540</v>
      </c>
      <c r="C261" t="s">
        <v>16</v>
      </c>
      <c r="D261" t="s">
        <v>731</v>
      </c>
      <c r="E261" t="s">
        <v>19</v>
      </c>
      <c r="F261" t="s">
        <v>732</v>
      </c>
      <c r="G261" t="s">
        <v>731</v>
      </c>
      <c r="H261" t="s">
        <v>21</v>
      </c>
      <c r="I261" t="s">
        <v>733</v>
      </c>
      <c r="J261" s="14" t="s">
        <v>730</v>
      </c>
      <c r="K261" t="s">
        <v>2650</v>
      </c>
      <c r="L261" s="22" t="s">
        <v>2805</v>
      </c>
      <c r="M261" t="s">
        <v>2771</v>
      </c>
      <c r="N261" s="22">
        <v>0</v>
      </c>
      <c r="O261" t="s">
        <v>2650</v>
      </c>
      <c r="P261" t="s">
        <v>2676</v>
      </c>
      <c r="Q261" t="str">
        <f>INDEX(UKA!B:B,MATCH(Table1[[#This Row],[UKA]],UKA!B:B,0))</f>
        <v>PRP4</v>
      </c>
      <c r="R261" t="s">
        <v>2650</v>
      </c>
      <c r="S261" t="e">
        <f>INDEX(PTM_full_output_formatted!A:A,MATCH(Table1[[#This Row],[Uniprot_Gene]],PTM_full_output_formatted!A:A,0))</f>
        <v>#N/A</v>
      </c>
      <c r="T261" t="s">
        <v>2995</v>
      </c>
      <c r="V261" t="s">
        <v>2648</v>
      </c>
      <c r="W261" t="s">
        <v>730</v>
      </c>
      <c r="X261" t="str">
        <f>IFERROR((SEARCH("not found",Table1[[#This Row],[KRSA]])),"0")</f>
        <v>0</v>
      </c>
      <c r="Y261" t="str">
        <f>IFERROR((SEARCH("not found",Table1[[#This Row],[UKA]])),"0")</f>
        <v>0</v>
      </c>
      <c r="Z261">
        <f>IFERROR((SEARCH("not found",Table1[[#This Row],[PTMSEA]])),"0")</f>
        <v>1</v>
      </c>
      <c r="AA261" t="str">
        <f>IFERROR((SEARCH("not found",Table1[[#This Row],[KEA3]])),"0")</f>
        <v>0</v>
      </c>
      <c r="AB261" s="2">
        <f>SUM(Table1[[#This Row],[KRSA match?]:[KEA3 match?]])</f>
        <v>1</v>
      </c>
    </row>
    <row r="262" spans="1:28" x14ac:dyDescent="0.25">
      <c r="A262">
        <v>452</v>
      </c>
      <c r="B262" t="s">
        <v>1120</v>
      </c>
      <c r="C262" t="s">
        <v>1121</v>
      </c>
      <c r="D262" t="s">
        <v>1333</v>
      </c>
      <c r="E262" t="s">
        <v>19</v>
      </c>
      <c r="F262" t="s">
        <v>1334</v>
      </c>
      <c r="G262" t="s">
        <v>1333</v>
      </c>
      <c r="H262" t="s">
        <v>21</v>
      </c>
      <c r="I262" t="s">
        <v>1335</v>
      </c>
      <c r="J262" s="14" t="s">
        <v>1332</v>
      </c>
      <c r="K262" t="s">
        <v>2648</v>
      </c>
      <c r="L262" s="22" t="s">
        <v>2762</v>
      </c>
      <c r="N262" s="22"/>
      <c r="O262" t="s">
        <v>2648</v>
      </c>
      <c r="P262" t="s">
        <v>1333</v>
      </c>
      <c r="Q262" t="str">
        <f>INDEX(UKA!B:B,MATCH(Table1[[#This Row],[UKA]],UKA!B:B,0))</f>
        <v>FAK1</v>
      </c>
      <c r="R262" t="s">
        <v>2650</v>
      </c>
      <c r="S262" t="e">
        <f>INDEX(PTM_full_output_formatted!A:A,MATCH(Table1[[#This Row],[Uniprot_Gene]],PTM_full_output_formatted!A:A,0))</f>
        <v>#N/A</v>
      </c>
      <c r="T262" t="s">
        <v>2995</v>
      </c>
      <c r="V262" t="s">
        <v>2648</v>
      </c>
      <c r="W262" t="s">
        <v>1332</v>
      </c>
      <c r="X262" t="str">
        <f>IFERROR((SEARCH("not found",Table1[[#This Row],[KRSA]])),"0")</f>
        <v>0</v>
      </c>
      <c r="Y262" t="str">
        <f>IFERROR((SEARCH("not found",Table1[[#This Row],[UKA]])),"0")</f>
        <v>0</v>
      </c>
      <c r="Z262">
        <f>IFERROR((SEARCH("not found",Table1[[#This Row],[PTMSEA]])),"0")</f>
        <v>1</v>
      </c>
      <c r="AA262" t="str">
        <f>IFERROR((SEARCH("not found",Table1[[#This Row],[KEA3]])),"0")</f>
        <v>0</v>
      </c>
      <c r="AB262" s="2">
        <f>SUM(Table1[[#This Row],[KRSA match?]:[KEA3 match?]])</f>
        <v>1</v>
      </c>
    </row>
    <row r="263" spans="1:28" x14ac:dyDescent="0.25">
      <c r="A263">
        <v>454</v>
      </c>
      <c r="B263" t="s">
        <v>1120</v>
      </c>
      <c r="C263" t="s">
        <v>1121</v>
      </c>
      <c r="D263" t="s">
        <v>1340</v>
      </c>
      <c r="E263" t="s">
        <v>19</v>
      </c>
      <c r="F263" t="s">
        <v>1341</v>
      </c>
      <c r="G263" t="s">
        <v>1340</v>
      </c>
      <c r="H263" t="s">
        <v>21</v>
      </c>
      <c r="I263" t="s">
        <v>1342</v>
      </c>
      <c r="J263" s="14" t="s">
        <v>1340</v>
      </c>
      <c r="K263" t="s">
        <v>2648</v>
      </c>
      <c r="L263" s="22" t="s">
        <v>1361</v>
      </c>
      <c r="N263" s="22"/>
      <c r="O263" t="s">
        <v>2648</v>
      </c>
      <c r="P263" t="s">
        <v>1847</v>
      </c>
      <c r="Q263" t="str">
        <f>INDEX(UKA!B:B,MATCH(Table1[[#This Row],[UKA]],UKA!B:B,0))</f>
        <v>Brk</v>
      </c>
      <c r="R263" t="s">
        <v>2650</v>
      </c>
      <c r="S263" t="e">
        <f>INDEX(PTM_full_output_formatted!A:A,MATCH(Table1[[#This Row],[Uniprot_Gene]],PTM_full_output_formatted!A:A,0))</f>
        <v>#N/A</v>
      </c>
      <c r="T263" t="s">
        <v>2995</v>
      </c>
      <c r="V263" t="s">
        <v>2648</v>
      </c>
      <c r="W263" t="s">
        <v>1340</v>
      </c>
      <c r="X263" t="str">
        <f>IFERROR((SEARCH("not found",Table1[[#This Row],[KRSA]])),"0")</f>
        <v>0</v>
      </c>
      <c r="Y263" t="str">
        <f>IFERROR((SEARCH("not found",Table1[[#This Row],[UKA]])),"0")</f>
        <v>0</v>
      </c>
      <c r="Z263">
        <f>IFERROR((SEARCH("not found",Table1[[#This Row],[PTMSEA]])),"0")</f>
        <v>1</v>
      </c>
      <c r="AA263" t="str">
        <f>IFERROR((SEARCH("not found",Table1[[#This Row],[KEA3]])),"0")</f>
        <v>0</v>
      </c>
      <c r="AB263" s="2">
        <f>SUM(Table1[[#This Row],[KRSA match?]:[KEA3 match?]])</f>
        <v>1</v>
      </c>
    </row>
    <row r="264" spans="1:28" x14ac:dyDescent="0.25">
      <c r="A264">
        <v>371</v>
      </c>
      <c r="B264" t="s">
        <v>1007</v>
      </c>
      <c r="C264" t="s">
        <v>16</v>
      </c>
      <c r="D264" t="s">
        <v>1096</v>
      </c>
      <c r="E264" t="s">
        <v>19</v>
      </c>
      <c r="F264" t="s">
        <v>1097</v>
      </c>
      <c r="G264" t="s">
        <v>1096</v>
      </c>
      <c r="H264" t="s">
        <v>21</v>
      </c>
      <c r="I264" t="s">
        <v>1098</v>
      </c>
      <c r="J264" s="17" t="s">
        <v>1096</v>
      </c>
      <c r="K264" t="s">
        <v>2650</v>
      </c>
      <c r="L264" s="22" t="s">
        <v>2809</v>
      </c>
      <c r="M264" t="s">
        <v>2771</v>
      </c>
      <c r="N264" s="22">
        <v>0</v>
      </c>
      <c r="O264" t="s">
        <v>2648</v>
      </c>
      <c r="P264" t="s">
        <v>1096</v>
      </c>
      <c r="Q264" t="str">
        <f>INDEX(UKA!B:B,MATCH(Table1[[#This Row],[UKA]],UKA!B:B,0))</f>
        <v>RIPK3</v>
      </c>
      <c r="R264" t="s">
        <v>2650</v>
      </c>
      <c r="S264" t="e">
        <f>INDEX(PTM_full_output_formatted!A:A,MATCH(Table1[[#This Row],[Uniprot_Gene]],PTM_full_output_formatted!A:A,0))</f>
        <v>#N/A</v>
      </c>
      <c r="T264" t="s">
        <v>2995</v>
      </c>
      <c r="V264" t="s">
        <v>2648</v>
      </c>
      <c r="W264" t="s">
        <v>1096</v>
      </c>
      <c r="X264" t="str">
        <f>IFERROR((SEARCH("not found",Table1[[#This Row],[KRSA]])),"0")</f>
        <v>0</v>
      </c>
      <c r="Y264" t="str">
        <f>IFERROR((SEARCH("not found",Table1[[#This Row],[UKA]])),"0")</f>
        <v>0</v>
      </c>
      <c r="Z264">
        <f>IFERROR((SEARCH("not found",Table1[[#This Row],[PTMSEA]])),"0")</f>
        <v>1</v>
      </c>
      <c r="AA264" t="str">
        <f>IFERROR((SEARCH("not found",Table1[[#This Row],[KEA3]])),"0")</f>
        <v>0</v>
      </c>
      <c r="AB264" s="2">
        <f>SUM(Table1[[#This Row],[KRSA match?]:[KEA3 match?]])</f>
        <v>1</v>
      </c>
    </row>
    <row r="265" spans="1:28" x14ac:dyDescent="0.25">
      <c r="A265">
        <v>51</v>
      </c>
      <c r="B265" t="s">
        <v>15</v>
      </c>
      <c r="C265" t="s">
        <v>16</v>
      </c>
      <c r="D265" t="s">
        <v>178</v>
      </c>
      <c r="E265" t="s">
        <v>19</v>
      </c>
      <c r="F265" t="s">
        <v>179</v>
      </c>
      <c r="G265" t="s">
        <v>178</v>
      </c>
      <c r="H265" t="s">
        <v>21</v>
      </c>
      <c r="I265" t="s">
        <v>180</v>
      </c>
      <c r="J265" s="14" t="s">
        <v>177</v>
      </c>
      <c r="K265" t="s">
        <v>2650</v>
      </c>
      <c r="L265" s="22" t="s">
        <v>2812</v>
      </c>
      <c r="M265" t="s">
        <v>1859</v>
      </c>
      <c r="N265" s="22">
        <v>0</v>
      </c>
      <c r="O265" t="s">
        <v>2650</v>
      </c>
      <c r="P265" t="s">
        <v>2678</v>
      </c>
      <c r="Q265" t="str">
        <f>INDEX(UKA!B:B,MATCH(Table1[[#This Row],[UKA]],UKA!B:B,0))</f>
        <v>RSK3</v>
      </c>
      <c r="R265" t="s">
        <v>2650</v>
      </c>
      <c r="S265" t="e">
        <f>INDEX(PTM_full_output_formatted!A:A,MATCH(Table1[[#This Row],[Uniprot_Gene]],PTM_full_output_formatted!A:A,0))</f>
        <v>#N/A</v>
      </c>
      <c r="T265" t="s">
        <v>2995</v>
      </c>
      <c r="V265" t="s">
        <v>2648</v>
      </c>
      <c r="W265" t="s">
        <v>177</v>
      </c>
      <c r="X265" t="str">
        <f>IFERROR((SEARCH("not found",Table1[[#This Row],[KRSA]])),"0")</f>
        <v>0</v>
      </c>
      <c r="Y265" t="str">
        <f>IFERROR((SEARCH("not found",Table1[[#This Row],[UKA]])),"0")</f>
        <v>0</v>
      </c>
      <c r="Z265">
        <f>IFERROR((SEARCH("not found",Table1[[#This Row],[PTMSEA]])),"0")</f>
        <v>1</v>
      </c>
      <c r="AA265" t="str">
        <f>IFERROR((SEARCH("not found",Table1[[#This Row],[KEA3]])),"0")</f>
        <v>0</v>
      </c>
      <c r="AB265" s="2">
        <f>SUM(Table1[[#This Row],[KRSA match?]:[KEA3 match?]])</f>
        <v>1</v>
      </c>
    </row>
    <row r="266" spans="1:28" x14ac:dyDescent="0.25">
      <c r="A266">
        <v>53</v>
      </c>
      <c r="B266" t="s">
        <v>15</v>
      </c>
      <c r="C266" t="s">
        <v>16</v>
      </c>
      <c r="D266" t="s">
        <v>186</v>
      </c>
      <c r="E266" t="s">
        <v>19</v>
      </c>
      <c r="F266" t="s">
        <v>187</v>
      </c>
      <c r="G266" t="s">
        <v>186</v>
      </c>
      <c r="H266" t="s">
        <v>21</v>
      </c>
      <c r="I266" t="s">
        <v>188</v>
      </c>
      <c r="J266" s="14" t="s">
        <v>185</v>
      </c>
      <c r="K266" t="s">
        <v>2650</v>
      </c>
      <c r="L266" s="22" t="s">
        <v>2812</v>
      </c>
      <c r="M266" t="s">
        <v>1859</v>
      </c>
      <c r="N266" s="22">
        <v>0</v>
      </c>
      <c r="O266" t="s">
        <v>2650</v>
      </c>
      <c r="P266" t="s">
        <v>2680</v>
      </c>
      <c r="Q266" t="str">
        <f>INDEX(UKA!B:B,MATCH(Table1[[#This Row],[UKA]],UKA!B:B,0))</f>
        <v>MSK2</v>
      </c>
      <c r="R266" t="s">
        <v>2650</v>
      </c>
      <c r="S266" t="e">
        <f>INDEX(PTM_full_output_formatted!A:A,MATCH(Table1[[#This Row],[Uniprot_Gene]],PTM_full_output_formatted!A:A,0))</f>
        <v>#N/A</v>
      </c>
      <c r="T266" t="s">
        <v>2995</v>
      </c>
      <c r="V266" t="s">
        <v>2648</v>
      </c>
      <c r="W266" t="s">
        <v>185</v>
      </c>
      <c r="X266" t="str">
        <f>IFERROR((SEARCH("not found",Table1[[#This Row],[KRSA]])),"0")</f>
        <v>0</v>
      </c>
      <c r="Y266" t="str">
        <f>IFERROR((SEARCH("not found",Table1[[#This Row],[UKA]])),"0")</f>
        <v>0</v>
      </c>
      <c r="Z266">
        <f>IFERROR((SEARCH("not found",Table1[[#This Row],[PTMSEA]])),"0")</f>
        <v>1</v>
      </c>
      <c r="AA266" t="str">
        <f>IFERROR((SEARCH("not found",Table1[[#This Row],[KEA3]])),"0")</f>
        <v>0</v>
      </c>
      <c r="AB266" s="2">
        <f>SUM(Table1[[#This Row],[KRSA match?]:[KEA3 match?]])</f>
        <v>1</v>
      </c>
    </row>
    <row r="267" spans="1:28" x14ac:dyDescent="0.25">
      <c r="A267">
        <v>531</v>
      </c>
      <c r="B267" t="s">
        <v>1413</v>
      </c>
      <c r="C267" t="s">
        <v>1413</v>
      </c>
      <c r="D267" t="s">
        <v>1575</v>
      </c>
      <c r="E267" t="s">
        <v>19</v>
      </c>
      <c r="F267" t="s">
        <v>1576</v>
      </c>
      <c r="G267" t="s">
        <v>1575</v>
      </c>
      <c r="H267" t="s">
        <v>21</v>
      </c>
      <c r="I267" t="s">
        <v>1577</v>
      </c>
      <c r="J267" s="14" t="s">
        <v>1574</v>
      </c>
      <c r="K267" t="s">
        <v>2650</v>
      </c>
      <c r="L267" s="22" t="s">
        <v>1786</v>
      </c>
      <c r="M267" t="s">
        <v>2771</v>
      </c>
      <c r="N267" s="22" t="s">
        <v>2813</v>
      </c>
      <c r="O267" t="s">
        <v>2650</v>
      </c>
      <c r="P267" t="s">
        <v>2685</v>
      </c>
      <c r="Q267" t="str">
        <f>INDEX(UKA!B:B,MATCH(Table1[[#This Row],[UKA]],UKA!B:B,0))</f>
        <v>RSKL2</v>
      </c>
      <c r="R267" t="s">
        <v>2650</v>
      </c>
      <c r="S267" t="e">
        <f>INDEX(PTM_full_output_formatted!A:A,MATCH(Table1[[#This Row],[Uniprot_Gene]],PTM_full_output_formatted!A:A,0))</f>
        <v>#N/A</v>
      </c>
      <c r="T267" t="s">
        <v>2995</v>
      </c>
      <c r="V267" t="s">
        <v>2648</v>
      </c>
      <c r="W267" t="s">
        <v>1574</v>
      </c>
      <c r="X267" t="str">
        <f>IFERROR((SEARCH("not found",Table1[[#This Row],[KRSA]])),"0")</f>
        <v>0</v>
      </c>
      <c r="Y267" t="str">
        <f>IFERROR((SEARCH("not found",Table1[[#This Row],[UKA]])),"0")</f>
        <v>0</v>
      </c>
      <c r="Z267">
        <f>IFERROR((SEARCH("not found",Table1[[#This Row],[PTMSEA]])),"0")</f>
        <v>1</v>
      </c>
      <c r="AA267" t="str">
        <f>IFERROR((SEARCH("not found",Table1[[#This Row],[KEA3]])),"0")</f>
        <v>0</v>
      </c>
      <c r="AB267" s="2">
        <f>SUM(Table1[[#This Row],[KRSA match?]:[KEA3 match?]])</f>
        <v>1</v>
      </c>
    </row>
    <row r="268" spans="1:28" x14ac:dyDescent="0.25">
      <c r="A268">
        <v>59</v>
      </c>
      <c r="B268" t="s">
        <v>15</v>
      </c>
      <c r="C268" t="s">
        <v>16</v>
      </c>
      <c r="D268" t="s">
        <v>208</v>
      </c>
      <c r="E268" t="s">
        <v>19</v>
      </c>
      <c r="F268" t="s">
        <v>209</v>
      </c>
      <c r="G268" t="s">
        <v>208</v>
      </c>
      <c r="H268" t="s">
        <v>21</v>
      </c>
      <c r="I268" t="s">
        <v>210</v>
      </c>
      <c r="J268" s="17" t="s">
        <v>208</v>
      </c>
      <c r="K268" t="s">
        <v>2650</v>
      </c>
      <c r="L268" s="22" t="s">
        <v>2817</v>
      </c>
      <c r="M268" t="s">
        <v>2771</v>
      </c>
      <c r="N268" s="22">
        <v>0</v>
      </c>
      <c r="O268" t="s">
        <v>2648</v>
      </c>
      <c r="P268" t="s">
        <v>208</v>
      </c>
      <c r="Q268" t="str">
        <f>INDEX(UKA!B:B,MATCH(Table1[[#This Row],[UKA]],UKA!B:B,0))</f>
        <v>SGK2</v>
      </c>
      <c r="R268" t="s">
        <v>2650</v>
      </c>
      <c r="S268" t="e">
        <f>INDEX(PTM_full_output_formatted!A:A,MATCH(Table1[[#This Row],[Uniprot_Gene]],PTM_full_output_formatted!A:A,0))</f>
        <v>#N/A</v>
      </c>
      <c r="T268" t="s">
        <v>2995</v>
      </c>
      <c r="V268" t="s">
        <v>2648</v>
      </c>
      <c r="W268" t="s">
        <v>208</v>
      </c>
      <c r="X268" t="str">
        <f>IFERROR((SEARCH("not found",Table1[[#This Row],[KRSA]])),"0")</f>
        <v>0</v>
      </c>
      <c r="Y268" t="str">
        <f>IFERROR((SEARCH("not found",Table1[[#This Row],[UKA]])),"0")</f>
        <v>0</v>
      </c>
      <c r="Z268">
        <f>IFERROR((SEARCH("not found",Table1[[#This Row],[PTMSEA]])),"0")</f>
        <v>1</v>
      </c>
      <c r="AA268" t="str">
        <f>IFERROR((SEARCH("not found",Table1[[#This Row],[KEA3]])),"0")</f>
        <v>0</v>
      </c>
      <c r="AB268" s="2">
        <f>SUM(Table1[[#This Row],[KRSA match?]:[KEA3 match?]])</f>
        <v>1</v>
      </c>
    </row>
    <row r="269" spans="1:28" x14ac:dyDescent="0.25">
      <c r="A269">
        <v>462</v>
      </c>
      <c r="B269" t="s">
        <v>1120</v>
      </c>
      <c r="C269" t="s">
        <v>1121</v>
      </c>
      <c r="D269" t="s">
        <v>1364</v>
      </c>
      <c r="E269" t="s">
        <v>19</v>
      </c>
      <c r="F269" t="s">
        <v>1365</v>
      </c>
      <c r="G269" t="s">
        <v>1364</v>
      </c>
      <c r="H269" t="s">
        <v>21</v>
      </c>
      <c r="I269" t="s">
        <v>1366</v>
      </c>
      <c r="J269" s="14" t="s">
        <v>1364</v>
      </c>
      <c r="K269" t="s">
        <v>2648</v>
      </c>
      <c r="L269" s="22" t="s">
        <v>1361</v>
      </c>
      <c r="N269" s="22"/>
      <c r="O269" t="s">
        <v>2648</v>
      </c>
      <c r="P269" t="s">
        <v>1854</v>
      </c>
      <c r="Q269" t="str">
        <f>INDEX(UKA!B:B,MATCH(Table1[[#This Row],[UKA]],UKA!B:B,0))</f>
        <v>Srm</v>
      </c>
      <c r="R269" t="s">
        <v>2650</v>
      </c>
      <c r="S269" t="e">
        <f>INDEX(PTM_full_output_formatted!A:A,MATCH(Table1[[#This Row],[Uniprot_Gene]],PTM_full_output_formatted!A:A,0))</f>
        <v>#N/A</v>
      </c>
      <c r="T269" t="s">
        <v>2995</v>
      </c>
      <c r="V269" t="s">
        <v>2648</v>
      </c>
      <c r="W269" t="s">
        <v>1364</v>
      </c>
      <c r="X269" t="str">
        <f>IFERROR((SEARCH("not found",Table1[[#This Row],[KRSA]])),"0")</f>
        <v>0</v>
      </c>
      <c r="Y269" t="str">
        <f>IFERROR((SEARCH("not found",Table1[[#This Row],[UKA]])),"0")</f>
        <v>0</v>
      </c>
      <c r="Z269">
        <f>IFERROR((SEARCH("not found",Table1[[#This Row],[PTMSEA]])),"0")</f>
        <v>1</v>
      </c>
      <c r="AA269" t="str">
        <f>IFERROR((SEARCH("not found",Table1[[#This Row],[KEA3]])),"0")</f>
        <v>0</v>
      </c>
      <c r="AB269" s="2">
        <f>SUM(Table1[[#This Row],[KRSA match?]:[KEA3 match?]])</f>
        <v>1</v>
      </c>
    </row>
    <row r="270" spans="1:28" x14ac:dyDescent="0.25">
      <c r="A270">
        <v>240</v>
      </c>
      <c r="B270" t="s">
        <v>540</v>
      </c>
      <c r="C270" t="s">
        <v>16</v>
      </c>
      <c r="D270" t="s">
        <v>737</v>
      </c>
      <c r="E270" t="s">
        <v>19</v>
      </c>
      <c r="F270" t="s">
        <v>738</v>
      </c>
      <c r="G270" t="s">
        <v>737</v>
      </c>
      <c r="H270" t="s">
        <v>21</v>
      </c>
      <c r="I270" t="s">
        <v>739</v>
      </c>
      <c r="J270" s="17" t="s">
        <v>737</v>
      </c>
      <c r="K270" t="s">
        <v>2650</v>
      </c>
      <c r="L270" s="22" t="s">
        <v>1786</v>
      </c>
      <c r="M270" t="s">
        <v>2771</v>
      </c>
      <c r="N270" s="22" t="s">
        <v>2823</v>
      </c>
      <c r="O270" t="s">
        <v>2648</v>
      </c>
      <c r="P270" t="s">
        <v>737</v>
      </c>
      <c r="Q270" t="str">
        <f>INDEX(UKA!B:B,MATCH(Table1[[#This Row],[UKA]],UKA!B:B,0))</f>
        <v>SRPK2</v>
      </c>
      <c r="R270" t="s">
        <v>2650</v>
      </c>
      <c r="S270" t="e">
        <f>INDEX(PTM_full_output_formatted!A:A,MATCH(Table1[[#This Row],[Uniprot_Gene]],PTM_full_output_formatted!A:A,0))</f>
        <v>#N/A</v>
      </c>
      <c r="T270" t="s">
        <v>2995</v>
      </c>
      <c r="V270" t="s">
        <v>2648</v>
      </c>
      <c r="W270" t="s">
        <v>737</v>
      </c>
      <c r="X270" t="str">
        <f>IFERROR((SEARCH("not found",Table1[[#This Row],[KRSA]])),"0")</f>
        <v>0</v>
      </c>
      <c r="Y270" t="str">
        <f>IFERROR((SEARCH("not found",Table1[[#This Row],[UKA]])),"0")</f>
        <v>0</v>
      </c>
      <c r="Z270">
        <f>IFERROR((SEARCH("not found",Table1[[#This Row],[PTMSEA]])),"0")</f>
        <v>1</v>
      </c>
      <c r="AA270" t="str">
        <f>IFERROR((SEARCH("not found",Table1[[#This Row],[KEA3]])),"0")</f>
        <v>0</v>
      </c>
      <c r="AB270" s="2">
        <f>SUM(Table1[[#This Row],[KRSA match?]:[KEA3 match?]])</f>
        <v>1</v>
      </c>
    </row>
    <row r="271" spans="1:28" x14ac:dyDescent="0.25">
      <c r="A271">
        <v>324</v>
      </c>
      <c r="B271" t="s">
        <v>805</v>
      </c>
      <c r="C271" t="s">
        <v>16</v>
      </c>
      <c r="D271" t="s">
        <v>966</v>
      </c>
      <c r="E271" t="s">
        <v>19</v>
      </c>
      <c r="F271" t="s">
        <v>967</v>
      </c>
      <c r="G271" t="s">
        <v>966</v>
      </c>
      <c r="H271" t="s">
        <v>21</v>
      </c>
      <c r="I271" t="s">
        <v>968</v>
      </c>
      <c r="J271" s="14" t="s">
        <v>966</v>
      </c>
      <c r="K271" t="s">
        <v>2650</v>
      </c>
      <c r="L271" s="22" t="s">
        <v>963</v>
      </c>
      <c r="M271" t="s">
        <v>2771</v>
      </c>
      <c r="N271" s="22">
        <v>0</v>
      </c>
      <c r="O271" t="s">
        <v>2650</v>
      </c>
      <c r="P271" t="s">
        <v>2686</v>
      </c>
      <c r="Q271" t="str">
        <f>INDEX(UKA!B:B,MATCH(Table1[[#This Row],[UKA]],UKA!B:B,0))</f>
        <v>LOK</v>
      </c>
      <c r="R271" t="s">
        <v>2650</v>
      </c>
      <c r="S271" t="e">
        <f>INDEX(PTM_full_output_formatted!A:A,MATCH(Table1[[#This Row],[Uniprot_Gene]],PTM_full_output_formatted!A:A,0))</f>
        <v>#N/A</v>
      </c>
      <c r="T271" t="s">
        <v>2995</v>
      </c>
      <c r="V271" t="s">
        <v>2648</v>
      </c>
      <c r="W271" t="s">
        <v>966</v>
      </c>
      <c r="X271" t="str">
        <f>IFERROR((SEARCH("not found",Table1[[#This Row],[KRSA]])),"0")</f>
        <v>0</v>
      </c>
      <c r="Y271" t="str">
        <f>IFERROR((SEARCH("not found",Table1[[#This Row],[UKA]])),"0")</f>
        <v>0</v>
      </c>
      <c r="Z271">
        <f>IFERROR((SEARCH("not found",Table1[[#This Row],[PTMSEA]])),"0")</f>
        <v>1</v>
      </c>
      <c r="AA271" t="str">
        <f>IFERROR((SEARCH("not found",Table1[[#This Row],[KEA3]])),"0")</f>
        <v>0</v>
      </c>
      <c r="AB271" s="2">
        <f>SUM(Table1[[#This Row],[KRSA match?]:[KEA3 match?]])</f>
        <v>1</v>
      </c>
    </row>
    <row r="272" spans="1:28" x14ac:dyDescent="0.25">
      <c r="A272">
        <v>133</v>
      </c>
      <c r="B272" t="s">
        <v>221</v>
      </c>
      <c r="C272" t="s">
        <v>16</v>
      </c>
      <c r="D272" t="s">
        <v>431</v>
      </c>
      <c r="E272" t="s">
        <v>19</v>
      </c>
      <c r="F272" t="s">
        <v>432</v>
      </c>
      <c r="G272" t="s">
        <v>431</v>
      </c>
      <c r="H272" t="s">
        <v>21</v>
      </c>
      <c r="I272" t="s">
        <v>433</v>
      </c>
      <c r="J272" s="14" t="s">
        <v>431</v>
      </c>
      <c r="K272" t="s">
        <v>2650</v>
      </c>
      <c r="L272" s="22" t="s">
        <v>2824</v>
      </c>
      <c r="M272" t="s">
        <v>1859</v>
      </c>
      <c r="N272" s="22">
        <v>0</v>
      </c>
      <c r="O272" t="s">
        <v>2650</v>
      </c>
      <c r="P272" t="s">
        <v>2687</v>
      </c>
      <c r="Q272" t="str">
        <f>INDEX(UKA!B:B,MATCH(Table1[[#This Row],[UKA]],UKA!B:B,0))</f>
        <v>Lkb1</v>
      </c>
      <c r="R272" t="s">
        <v>2650</v>
      </c>
      <c r="S272" t="e">
        <f>INDEX(PTM_full_output_formatted!A:A,MATCH(Table1[[#This Row],[Uniprot_Gene]],PTM_full_output_formatted!A:A,0))</f>
        <v>#N/A</v>
      </c>
      <c r="T272" t="s">
        <v>2995</v>
      </c>
      <c r="V272" t="s">
        <v>2648</v>
      </c>
      <c r="W272" t="s">
        <v>431</v>
      </c>
      <c r="X272" t="str">
        <f>IFERROR((SEARCH("not found",Table1[[#This Row],[KRSA]])),"0")</f>
        <v>0</v>
      </c>
      <c r="Y272" t="str">
        <f>IFERROR((SEARCH("not found",Table1[[#This Row],[UKA]])),"0")</f>
        <v>0</v>
      </c>
      <c r="Z272">
        <f>IFERROR((SEARCH("not found",Table1[[#This Row],[PTMSEA]])),"0")</f>
        <v>1</v>
      </c>
      <c r="AA272" t="str">
        <f>IFERROR((SEARCH("not found",Table1[[#This Row],[KEA3]])),"0")</f>
        <v>0</v>
      </c>
      <c r="AB272" s="2">
        <f>SUM(Table1[[#This Row],[KRSA match?]:[KEA3 match?]])</f>
        <v>1</v>
      </c>
    </row>
    <row r="273" spans="1:28" x14ac:dyDescent="0.25">
      <c r="A273">
        <v>539</v>
      </c>
      <c r="B273" t="s">
        <v>1413</v>
      </c>
      <c r="C273" t="s">
        <v>1413</v>
      </c>
      <c r="D273" t="s">
        <v>1601</v>
      </c>
      <c r="E273" t="s">
        <v>19</v>
      </c>
      <c r="F273" t="s">
        <v>1602</v>
      </c>
      <c r="G273" t="s">
        <v>1601</v>
      </c>
      <c r="H273" t="s">
        <v>21</v>
      </c>
      <c r="I273" t="s">
        <v>1603</v>
      </c>
      <c r="J273" s="17" t="s">
        <v>1601</v>
      </c>
      <c r="K273" t="s">
        <v>2650</v>
      </c>
      <c r="L273" s="22" t="s">
        <v>2825</v>
      </c>
      <c r="M273" t="s">
        <v>2771</v>
      </c>
      <c r="N273" s="22">
        <v>0</v>
      </c>
      <c r="O273" t="s">
        <v>2648</v>
      </c>
      <c r="P273" t="s">
        <v>1601</v>
      </c>
      <c r="Q273" t="str">
        <f>INDEX(UKA!B:B,MATCH(Table1[[#This Row],[UKA]],UKA!B:B,0))</f>
        <v>STK16</v>
      </c>
      <c r="R273" t="s">
        <v>2650</v>
      </c>
      <c r="S273" t="e">
        <f>INDEX(PTM_full_output_formatted!A:A,MATCH(Table1[[#This Row],[Uniprot_Gene]],PTM_full_output_formatted!A:A,0))</f>
        <v>#N/A</v>
      </c>
      <c r="T273" t="s">
        <v>2995</v>
      </c>
      <c r="V273" t="s">
        <v>2648</v>
      </c>
      <c r="W273" t="s">
        <v>1601</v>
      </c>
      <c r="X273" t="str">
        <f>IFERROR((SEARCH("not found",Table1[[#This Row],[KRSA]])),"0")</f>
        <v>0</v>
      </c>
      <c r="Y273" t="str">
        <f>IFERROR((SEARCH("not found",Table1[[#This Row],[UKA]])),"0")</f>
        <v>0</v>
      </c>
      <c r="Z273">
        <f>IFERROR((SEARCH("not found",Table1[[#This Row],[PTMSEA]])),"0")</f>
        <v>1</v>
      </c>
      <c r="AA273" t="str">
        <f>IFERROR((SEARCH("not found",Table1[[#This Row],[KEA3]])),"0")</f>
        <v>0</v>
      </c>
      <c r="AB273" s="2">
        <f>SUM(Table1[[#This Row],[KRSA match?]:[KEA3 match?]])</f>
        <v>1</v>
      </c>
    </row>
    <row r="274" spans="1:28" x14ac:dyDescent="0.25">
      <c r="A274">
        <v>134</v>
      </c>
      <c r="B274" t="s">
        <v>221</v>
      </c>
      <c r="C274" t="s">
        <v>16</v>
      </c>
      <c r="D274" t="s">
        <v>435</v>
      </c>
      <c r="E274" t="s">
        <v>19</v>
      </c>
      <c r="F274" t="s">
        <v>436</v>
      </c>
      <c r="G274" t="s">
        <v>17</v>
      </c>
      <c r="J274" s="14" t="s">
        <v>434</v>
      </c>
      <c r="K274" t="s">
        <v>2650</v>
      </c>
      <c r="L274" s="22" t="s">
        <v>2826</v>
      </c>
      <c r="M274" t="s">
        <v>2771</v>
      </c>
      <c r="N274" s="22">
        <v>0</v>
      </c>
      <c r="O274" t="s">
        <v>2650</v>
      </c>
      <c r="P274" t="s">
        <v>277</v>
      </c>
      <c r="Q274" t="str">
        <f>INDEX(UKA!B:B,MATCH(Table1[[#This Row],[UKA]],UKA!B:B,0))</f>
        <v>DAPK1</v>
      </c>
      <c r="R274" t="s">
        <v>2650</v>
      </c>
      <c r="S274" t="e">
        <f>INDEX(PTM_full_output_formatted!A:A,MATCH(Table1[[#This Row],[Uniprot_Gene]],PTM_full_output_formatted!A:A,0))</f>
        <v>#N/A</v>
      </c>
      <c r="T274" t="s">
        <v>2995</v>
      </c>
      <c r="V274" t="s">
        <v>2648</v>
      </c>
      <c r="W274" t="s">
        <v>434</v>
      </c>
      <c r="X274" t="str">
        <f>IFERROR((SEARCH("not found",Table1[[#This Row],[KRSA]])),"0")</f>
        <v>0</v>
      </c>
      <c r="Y274" t="str">
        <f>IFERROR((SEARCH("not found",Table1[[#This Row],[UKA]])),"0")</f>
        <v>0</v>
      </c>
      <c r="Z274">
        <f>IFERROR((SEARCH("not found",Table1[[#This Row],[PTMSEA]])),"0")</f>
        <v>1</v>
      </c>
      <c r="AA274" t="str">
        <f>IFERROR((SEARCH("not found",Table1[[#This Row],[KEA3]])),"0")</f>
        <v>0</v>
      </c>
      <c r="AB274" s="2">
        <f>SUM(Table1[[#This Row],[KRSA match?]:[KEA3 match?]])</f>
        <v>1</v>
      </c>
    </row>
    <row r="275" spans="1:28" x14ac:dyDescent="0.25">
      <c r="A275">
        <v>327</v>
      </c>
      <c r="B275" t="s">
        <v>805</v>
      </c>
      <c r="C275" t="s">
        <v>16</v>
      </c>
      <c r="D275" t="s">
        <v>975</v>
      </c>
      <c r="E275" t="s">
        <v>19</v>
      </c>
      <c r="F275" t="s">
        <v>976</v>
      </c>
      <c r="G275" t="s">
        <v>975</v>
      </c>
      <c r="H275" t="s">
        <v>21</v>
      </c>
      <c r="I275" t="s">
        <v>977</v>
      </c>
      <c r="J275" s="14" t="s">
        <v>975</v>
      </c>
      <c r="K275" t="s">
        <v>2650</v>
      </c>
      <c r="L275" s="22" t="s">
        <v>1786</v>
      </c>
      <c r="M275" t="s">
        <v>2771</v>
      </c>
      <c r="N275" s="22" t="s">
        <v>2774</v>
      </c>
      <c r="O275" t="s">
        <v>2650</v>
      </c>
      <c r="P275" t="s">
        <v>2654</v>
      </c>
      <c r="Q275" t="e">
        <f>INDEX(UKA!B:B,MATCH(Table1[[#This Row],[UKA]],UKA!B:B,0))</f>
        <v>#N/A</v>
      </c>
      <c r="R275" t="s">
        <v>2650</v>
      </c>
      <c r="S275" t="e">
        <f>INDEX(PTM_full_output_formatted!A:A,MATCH(Table1[[#This Row],[Uniprot_Gene]],PTM_full_output_formatted!A:A,0))</f>
        <v>#N/A</v>
      </c>
      <c r="T275" t="s">
        <v>2929</v>
      </c>
      <c r="V275" t="s">
        <v>2648</v>
      </c>
      <c r="W275" t="s">
        <v>975</v>
      </c>
      <c r="X275" t="str">
        <f>IFERROR((SEARCH("not found",Table1[[#This Row],[KRSA]])),"0")</f>
        <v>0</v>
      </c>
      <c r="Y275">
        <f>IFERROR((SEARCH("not found",Table1[[#This Row],[UKA]])),"0")</f>
        <v>1</v>
      </c>
      <c r="Z275" t="str">
        <f>IFERROR((SEARCH("not found",Table1[[#This Row],[PTMSEA]])),"0")</f>
        <v>0</v>
      </c>
      <c r="AA275" t="str">
        <f>IFERROR((SEARCH("not found",Table1[[#This Row],[KEA3]])),"0")</f>
        <v>0</v>
      </c>
      <c r="AB275" s="2">
        <f>SUM(Table1[[#This Row],[KRSA match?]:[KEA3 match?]])</f>
        <v>1</v>
      </c>
    </row>
    <row r="276" spans="1:28" x14ac:dyDescent="0.25">
      <c r="A276">
        <v>136</v>
      </c>
      <c r="B276" t="s">
        <v>221</v>
      </c>
      <c r="C276" t="s">
        <v>16</v>
      </c>
      <c r="D276" t="s">
        <v>441</v>
      </c>
      <c r="E276" t="s">
        <v>19</v>
      </c>
      <c r="F276" t="s">
        <v>442</v>
      </c>
      <c r="G276" t="s">
        <v>441</v>
      </c>
      <c r="H276" t="s">
        <v>21</v>
      </c>
      <c r="I276" t="s">
        <v>443</v>
      </c>
      <c r="J276" s="17" t="s">
        <v>441</v>
      </c>
      <c r="K276" t="s">
        <v>2650</v>
      </c>
      <c r="L276" s="22" t="s">
        <v>1786</v>
      </c>
      <c r="M276" t="s">
        <v>2771</v>
      </c>
      <c r="N276" s="22" t="s">
        <v>2830</v>
      </c>
      <c r="O276" t="s">
        <v>2648</v>
      </c>
      <c r="P276" t="s">
        <v>441</v>
      </c>
      <c r="Q276" t="str">
        <f>INDEX(UKA!B:B,MATCH(Table1[[#This Row],[UKA]],UKA!B:B,0))</f>
        <v>STK33</v>
      </c>
      <c r="R276" t="s">
        <v>2650</v>
      </c>
      <c r="S276" t="e">
        <f>INDEX(PTM_full_output_formatted!A:A,MATCH(Table1[[#This Row],[Uniprot_Gene]],PTM_full_output_formatted!A:A,0))</f>
        <v>#N/A</v>
      </c>
      <c r="T276" t="s">
        <v>2995</v>
      </c>
      <c r="V276" t="s">
        <v>2648</v>
      </c>
      <c r="W276" t="s">
        <v>441</v>
      </c>
      <c r="X276" t="str">
        <f>IFERROR((SEARCH("not found",Table1[[#This Row],[KRSA]])),"0")</f>
        <v>0</v>
      </c>
      <c r="Y276" t="str">
        <f>IFERROR((SEARCH("not found",Table1[[#This Row],[UKA]])),"0")</f>
        <v>0</v>
      </c>
      <c r="Z276">
        <f>IFERROR((SEARCH("not found",Table1[[#This Row],[PTMSEA]])),"0")</f>
        <v>1</v>
      </c>
      <c r="AA276" t="str">
        <f>IFERROR((SEARCH("not found",Table1[[#This Row],[KEA3]])),"0")</f>
        <v>0</v>
      </c>
      <c r="AB276" s="2">
        <f>SUM(Table1[[#This Row],[KRSA match?]:[KEA3 match?]])</f>
        <v>1</v>
      </c>
    </row>
    <row r="277" spans="1:28" x14ac:dyDescent="0.25">
      <c r="A277">
        <v>330</v>
      </c>
      <c r="B277" t="s">
        <v>805</v>
      </c>
      <c r="C277" t="s">
        <v>16</v>
      </c>
      <c r="D277" t="s">
        <v>984</v>
      </c>
      <c r="E277" t="s">
        <v>19</v>
      </c>
      <c r="F277" t="s">
        <v>985</v>
      </c>
      <c r="G277" t="s">
        <v>984</v>
      </c>
      <c r="H277" t="s">
        <v>21</v>
      </c>
      <c r="I277" t="s">
        <v>986</v>
      </c>
      <c r="J277" s="14" t="s">
        <v>984</v>
      </c>
      <c r="K277" t="s">
        <v>2650</v>
      </c>
      <c r="L277" s="22" t="s">
        <v>2828</v>
      </c>
      <c r="M277" t="s">
        <v>2771</v>
      </c>
      <c r="N277" s="22">
        <v>0</v>
      </c>
      <c r="O277" t="s">
        <v>2650</v>
      </c>
      <c r="P277" t="s">
        <v>2654</v>
      </c>
      <c r="Q277" t="e">
        <f>INDEX(UKA!B:B,MATCH(Table1[[#This Row],[UKA]],UKA!B:B,0))</f>
        <v>#N/A</v>
      </c>
      <c r="R277" t="s">
        <v>2650</v>
      </c>
      <c r="S277" t="e">
        <f>INDEX(PTM_full_output_formatted!A:A,MATCH(Table1[[#This Row],[Uniprot_Gene]],PTM_full_output_formatted!A:A,0))</f>
        <v>#N/A</v>
      </c>
      <c r="T277" t="s">
        <v>2931</v>
      </c>
      <c r="V277" t="s">
        <v>2648</v>
      </c>
      <c r="W277" t="s">
        <v>984</v>
      </c>
      <c r="X277" t="str">
        <f>IFERROR((SEARCH("not found",Table1[[#This Row],[KRSA]])),"0")</f>
        <v>0</v>
      </c>
      <c r="Y277">
        <f>IFERROR((SEARCH("not found",Table1[[#This Row],[UKA]])),"0")</f>
        <v>1</v>
      </c>
      <c r="Z277" t="str">
        <f>IFERROR((SEARCH("not found",Table1[[#This Row],[PTMSEA]])),"0")</f>
        <v>0</v>
      </c>
      <c r="AA277" t="str">
        <f>IFERROR((SEARCH("not found",Table1[[#This Row],[KEA3]])),"0")</f>
        <v>0</v>
      </c>
      <c r="AB277" s="2">
        <f>SUM(Table1[[#This Row],[KRSA match?]:[KEA3 match?]])</f>
        <v>1</v>
      </c>
    </row>
    <row r="278" spans="1:28" x14ac:dyDescent="0.25">
      <c r="A278">
        <v>468</v>
      </c>
      <c r="B278" t="s">
        <v>1120</v>
      </c>
      <c r="C278" t="s">
        <v>1121</v>
      </c>
      <c r="D278" t="s">
        <v>1384</v>
      </c>
      <c r="E278" t="s">
        <v>19</v>
      </c>
      <c r="F278" t="s">
        <v>1385</v>
      </c>
      <c r="G278" t="s">
        <v>1384</v>
      </c>
      <c r="H278" t="s">
        <v>21</v>
      </c>
      <c r="I278" t="s">
        <v>1386</v>
      </c>
      <c r="J278" s="14" t="s">
        <v>1383</v>
      </c>
      <c r="K278" t="s">
        <v>2648</v>
      </c>
      <c r="L278" s="22" t="s">
        <v>2758</v>
      </c>
      <c r="N278" s="22"/>
      <c r="O278" t="s">
        <v>2650</v>
      </c>
      <c r="P278" t="s">
        <v>1384</v>
      </c>
      <c r="Q278" t="str">
        <f>INDEX(UKA!B:B,MATCH(Table1[[#This Row],[UKA]],UKA!B:B,0))</f>
        <v>TIE2</v>
      </c>
      <c r="R278" t="s">
        <v>2650</v>
      </c>
      <c r="S278" t="e">
        <f>INDEX(PTM_full_output_formatted!A:A,MATCH(Table1[[#This Row],[Uniprot_Gene]],PTM_full_output_formatted!A:A,0))</f>
        <v>#N/A</v>
      </c>
      <c r="T278" t="s">
        <v>2995</v>
      </c>
      <c r="V278" t="s">
        <v>2648</v>
      </c>
      <c r="W278" t="s">
        <v>1383</v>
      </c>
      <c r="X278" t="str">
        <f>IFERROR((SEARCH("not found",Table1[[#This Row],[KRSA]])),"0")</f>
        <v>0</v>
      </c>
      <c r="Y278" t="str">
        <f>IFERROR((SEARCH("not found",Table1[[#This Row],[UKA]])),"0")</f>
        <v>0</v>
      </c>
      <c r="Z278">
        <f>IFERROR((SEARCH("not found",Table1[[#This Row],[PTMSEA]])),"0")</f>
        <v>1</v>
      </c>
      <c r="AA278" t="str">
        <f>IFERROR((SEARCH("not found",Table1[[#This Row],[KEA3]])),"0")</f>
        <v>0</v>
      </c>
      <c r="AB278" s="2">
        <f>SUM(Table1[[#This Row],[KRSA match?]:[KEA3 match?]])</f>
        <v>1</v>
      </c>
    </row>
    <row r="279" spans="1:28" x14ac:dyDescent="0.25">
      <c r="A279">
        <v>373</v>
      </c>
      <c r="B279" t="s">
        <v>1007</v>
      </c>
      <c r="C279" t="s">
        <v>16</v>
      </c>
      <c r="D279" t="s">
        <v>1102</v>
      </c>
      <c r="E279" t="s">
        <v>19</v>
      </c>
      <c r="F279" t="s">
        <v>1103</v>
      </c>
      <c r="G279" t="s">
        <v>1102</v>
      </c>
      <c r="H279" t="s">
        <v>21</v>
      </c>
      <c r="I279" t="s">
        <v>1104</v>
      </c>
      <c r="J279" s="17" t="s">
        <v>1102</v>
      </c>
      <c r="K279" t="s">
        <v>2650</v>
      </c>
      <c r="L279" s="22" t="s">
        <v>1786</v>
      </c>
      <c r="M279" t="s">
        <v>2771</v>
      </c>
      <c r="N279" s="22" t="s">
        <v>2837</v>
      </c>
      <c r="O279" t="s">
        <v>2648</v>
      </c>
      <c r="P279" t="s">
        <v>1102</v>
      </c>
      <c r="Q279" t="str">
        <f>INDEX(UKA!B:B,MATCH(Table1[[#This Row],[UKA]],UKA!B:B,0))</f>
        <v>TESK1</v>
      </c>
      <c r="R279" t="s">
        <v>2650</v>
      </c>
      <c r="S279" t="e">
        <f>INDEX(PTM_full_output_formatted!A:A,MATCH(Table1[[#This Row],[Uniprot_Gene]],PTM_full_output_formatted!A:A,0))</f>
        <v>#N/A</v>
      </c>
      <c r="T279" t="s">
        <v>2995</v>
      </c>
      <c r="V279" t="s">
        <v>2648</v>
      </c>
      <c r="W279" t="s">
        <v>1102</v>
      </c>
      <c r="X279" t="str">
        <f>IFERROR((SEARCH("not found",Table1[[#This Row],[KRSA]])),"0")</f>
        <v>0</v>
      </c>
      <c r="Y279" t="str">
        <f>IFERROR((SEARCH("not found",Table1[[#This Row],[UKA]])),"0")</f>
        <v>0</v>
      </c>
      <c r="Z279">
        <f>IFERROR((SEARCH("not found",Table1[[#This Row],[PTMSEA]])),"0")</f>
        <v>1</v>
      </c>
      <c r="AA279" t="str">
        <f>IFERROR((SEARCH("not found",Table1[[#This Row],[KEA3]])),"0")</f>
        <v>0</v>
      </c>
      <c r="AB279" s="2">
        <f>SUM(Table1[[#This Row],[KRSA match?]:[KEA3 match?]])</f>
        <v>1</v>
      </c>
    </row>
    <row r="280" spans="1:28" x14ac:dyDescent="0.25">
      <c r="A280">
        <v>374</v>
      </c>
      <c r="B280" t="s">
        <v>1007</v>
      </c>
      <c r="C280" t="s">
        <v>16</v>
      </c>
      <c r="D280" t="s">
        <v>1105</v>
      </c>
      <c r="E280" t="s">
        <v>19</v>
      </c>
      <c r="F280" t="s">
        <v>1106</v>
      </c>
      <c r="G280" t="s">
        <v>1105</v>
      </c>
      <c r="H280" t="s">
        <v>21</v>
      </c>
      <c r="I280" t="s">
        <v>1107</v>
      </c>
      <c r="J280" s="17" t="s">
        <v>1105</v>
      </c>
      <c r="K280" t="s">
        <v>2650</v>
      </c>
      <c r="L280" s="22" t="s">
        <v>1786</v>
      </c>
      <c r="M280" t="s">
        <v>2771</v>
      </c>
      <c r="N280" s="22" t="s">
        <v>2837</v>
      </c>
      <c r="O280" t="s">
        <v>2648</v>
      </c>
      <c r="P280" t="s">
        <v>1105</v>
      </c>
      <c r="Q280" t="str">
        <f>INDEX(UKA!B:B,MATCH(Table1[[#This Row],[UKA]],UKA!B:B,0))</f>
        <v>TESK2</v>
      </c>
      <c r="R280" t="s">
        <v>2650</v>
      </c>
      <c r="S280" t="e">
        <f>INDEX(PTM_full_output_formatted!A:A,MATCH(Table1[[#This Row],[Uniprot_Gene]],PTM_full_output_formatted!A:A,0))</f>
        <v>#N/A</v>
      </c>
      <c r="T280" t="s">
        <v>2995</v>
      </c>
      <c r="V280" t="s">
        <v>2648</v>
      </c>
      <c r="W280" t="s">
        <v>1105</v>
      </c>
      <c r="X280" t="str">
        <f>IFERROR((SEARCH("not found",Table1[[#This Row],[KRSA]])),"0")</f>
        <v>0</v>
      </c>
      <c r="Y280" t="str">
        <f>IFERROR((SEARCH("not found",Table1[[#This Row],[UKA]])),"0")</f>
        <v>0</v>
      </c>
      <c r="Z280">
        <f>IFERROR((SEARCH("not found",Table1[[#This Row],[PTMSEA]])),"0")</f>
        <v>1</v>
      </c>
      <c r="AA280" t="str">
        <f>IFERROR((SEARCH("not found",Table1[[#This Row],[KEA3]])),"0")</f>
        <v>0</v>
      </c>
      <c r="AB280" s="2">
        <f>SUM(Table1[[#This Row],[KRSA match?]:[KEA3 match?]])</f>
        <v>1</v>
      </c>
    </row>
    <row r="281" spans="1:28" x14ac:dyDescent="0.25">
      <c r="A281">
        <v>375</v>
      </c>
      <c r="B281" t="s">
        <v>1007</v>
      </c>
      <c r="C281" t="s">
        <v>16</v>
      </c>
      <c r="D281" t="s">
        <v>1109</v>
      </c>
      <c r="E281" t="s">
        <v>19</v>
      </c>
      <c r="F281" t="s">
        <v>1110</v>
      </c>
      <c r="G281" t="s">
        <v>1109</v>
      </c>
      <c r="H281" t="s">
        <v>21</v>
      </c>
      <c r="I281" t="s">
        <v>1111</v>
      </c>
      <c r="J281" s="14" t="s">
        <v>1108</v>
      </c>
      <c r="K281" t="s">
        <v>2650</v>
      </c>
      <c r="L281" s="22" t="s">
        <v>2839</v>
      </c>
      <c r="M281" t="s">
        <v>1859</v>
      </c>
      <c r="N281" s="22">
        <v>0</v>
      </c>
      <c r="O281" t="s">
        <v>2650</v>
      </c>
      <c r="P281" t="s">
        <v>2654</v>
      </c>
      <c r="Q281" t="e">
        <f>INDEX(UKA!B:B,MATCH(Table1[[#This Row],[UKA]],UKA!B:B,0))</f>
        <v>#N/A</v>
      </c>
      <c r="R281" t="s">
        <v>2648</v>
      </c>
      <c r="S281" t="str">
        <f>INDEX(PTM_full_output_formatted!A:A,MATCH(Table1[[#This Row],[Uniprot_Gene]],PTM_full_output_formatted!A:A,0))</f>
        <v>TGFBR1</v>
      </c>
      <c r="T281" t="s">
        <v>1108</v>
      </c>
      <c r="V281" t="s">
        <v>2648</v>
      </c>
      <c r="W281" t="s">
        <v>1108</v>
      </c>
      <c r="X281" t="str">
        <f>IFERROR((SEARCH("not found",Table1[[#This Row],[KRSA]])),"0")</f>
        <v>0</v>
      </c>
      <c r="Y281">
        <f>IFERROR((SEARCH("not found",Table1[[#This Row],[UKA]])),"0")</f>
        <v>1</v>
      </c>
      <c r="Z281" t="str">
        <f>IFERROR((SEARCH("not found",Table1[[#This Row],[PTMSEA]])),"0")</f>
        <v>0</v>
      </c>
      <c r="AA281" t="str">
        <f>IFERROR((SEARCH("not found",Table1[[#This Row],[KEA3]])),"0")</f>
        <v>0</v>
      </c>
      <c r="AB281" s="2">
        <f>SUM(Table1[[#This Row],[KRSA match?]:[KEA3 match?]])</f>
        <v>1</v>
      </c>
    </row>
    <row r="282" spans="1:28" x14ac:dyDescent="0.25">
      <c r="A282">
        <v>550</v>
      </c>
      <c r="B282" t="s">
        <v>1413</v>
      </c>
      <c r="C282" t="s">
        <v>1413</v>
      </c>
      <c r="D282" t="s">
        <v>1638</v>
      </c>
      <c r="E282" t="s">
        <v>19</v>
      </c>
      <c r="F282" t="s">
        <v>1639</v>
      </c>
      <c r="G282" t="s">
        <v>1638</v>
      </c>
      <c r="H282" t="s">
        <v>21</v>
      </c>
      <c r="I282" t="s">
        <v>1640</v>
      </c>
      <c r="J282" s="14" t="s">
        <v>1638</v>
      </c>
      <c r="K282" t="s">
        <v>2650</v>
      </c>
      <c r="L282" s="22" t="s">
        <v>2841</v>
      </c>
      <c r="M282" t="s">
        <v>2771</v>
      </c>
      <c r="N282" s="22">
        <v>0</v>
      </c>
      <c r="O282" t="s">
        <v>2650</v>
      </c>
      <c r="P282" t="s">
        <v>2654</v>
      </c>
      <c r="Q282" t="e">
        <f>INDEX(UKA!B:B,MATCH(Table1[[#This Row],[UKA]],UKA!B:B,0))</f>
        <v>#N/A</v>
      </c>
      <c r="R282" t="s">
        <v>2648</v>
      </c>
      <c r="S282" t="str">
        <f>INDEX(PTM_full_output_formatted!A:A,MATCH(Table1[[#This Row],[Uniprot_Gene]],PTM_full_output_formatted!A:A,0))</f>
        <v>TLK1</v>
      </c>
      <c r="T282" t="s">
        <v>1638</v>
      </c>
      <c r="V282" t="s">
        <v>2648</v>
      </c>
      <c r="W282" t="s">
        <v>1638</v>
      </c>
      <c r="X282" t="str">
        <f>IFERROR((SEARCH("not found",Table1[[#This Row],[KRSA]])),"0")</f>
        <v>0</v>
      </c>
      <c r="Y282">
        <f>IFERROR((SEARCH("not found",Table1[[#This Row],[UKA]])),"0")</f>
        <v>1</v>
      </c>
      <c r="Z282" t="str">
        <f>IFERROR((SEARCH("not found",Table1[[#This Row],[PTMSEA]])),"0")</f>
        <v>0</v>
      </c>
      <c r="AA282" t="str">
        <f>IFERROR((SEARCH("not found",Table1[[#This Row],[KEA3]])),"0")</f>
        <v>0</v>
      </c>
      <c r="AB282" s="2">
        <f>SUM(Table1[[#This Row],[KRSA match?]:[KEA3 match?]])</f>
        <v>1</v>
      </c>
    </row>
    <row r="283" spans="1:28" x14ac:dyDescent="0.25">
      <c r="A283">
        <v>336</v>
      </c>
      <c r="B283" t="s">
        <v>805</v>
      </c>
      <c r="C283" t="s">
        <v>16</v>
      </c>
      <c r="D283" t="s">
        <v>1004</v>
      </c>
      <c r="E283" t="s">
        <v>19</v>
      </c>
      <c r="F283" t="s">
        <v>1005</v>
      </c>
      <c r="G283" t="s">
        <v>1004</v>
      </c>
      <c r="H283" t="s">
        <v>21</v>
      </c>
      <c r="I283" t="s">
        <v>1006</v>
      </c>
      <c r="J283" s="14" t="s">
        <v>1004</v>
      </c>
      <c r="K283" t="s">
        <v>2650</v>
      </c>
      <c r="L283" s="22" t="s">
        <v>2780</v>
      </c>
      <c r="M283" t="s">
        <v>1859</v>
      </c>
      <c r="N283" s="22">
        <v>0</v>
      </c>
      <c r="O283" t="s">
        <v>2650</v>
      </c>
      <c r="P283" t="s">
        <v>2692</v>
      </c>
      <c r="Q283" t="str">
        <f>INDEX(UKA!B:B,MATCH(Table1[[#This Row],[UKA]],UKA!B:B,0))</f>
        <v>TNIK/ZC2</v>
      </c>
      <c r="R283" t="s">
        <v>2650</v>
      </c>
      <c r="S283" t="e">
        <f>INDEX(PTM_full_output_formatted!A:A,MATCH(Table1[[#This Row],[Uniprot_Gene]],PTM_full_output_formatted!A:A,0))</f>
        <v>#N/A</v>
      </c>
      <c r="T283" t="s">
        <v>2995</v>
      </c>
      <c r="V283" t="s">
        <v>2648</v>
      </c>
      <c r="W283" t="s">
        <v>1004</v>
      </c>
      <c r="X283" t="str">
        <f>IFERROR((SEARCH("not found",Table1[[#This Row],[KRSA]])),"0")</f>
        <v>0</v>
      </c>
      <c r="Y283" t="str">
        <f>IFERROR((SEARCH("not found",Table1[[#This Row],[UKA]])),"0")</f>
        <v>0</v>
      </c>
      <c r="Z283">
        <f>IFERROR((SEARCH("not found",Table1[[#This Row],[PTMSEA]])),"0")</f>
        <v>1</v>
      </c>
      <c r="AA283" t="str">
        <f>IFERROR((SEARCH("not found",Table1[[#This Row],[KEA3]])),"0")</f>
        <v>0</v>
      </c>
      <c r="AB283" s="2">
        <f>SUM(Table1[[#This Row],[KRSA match?]:[KEA3 match?]])</f>
        <v>1</v>
      </c>
    </row>
    <row r="284" spans="1:28" x14ac:dyDescent="0.25">
      <c r="A284">
        <v>471</v>
      </c>
      <c r="B284" t="s">
        <v>1120</v>
      </c>
      <c r="C284" t="s">
        <v>1121</v>
      </c>
      <c r="D284" t="s">
        <v>1394</v>
      </c>
      <c r="E284" t="s">
        <v>19</v>
      </c>
      <c r="F284" t="s">
        <v>1395</v>
      </c>
      <c r="G284" t="s">
        <v>1394</v>
      </c>
      <c r="H284" t="s">
        <v>21</v>
      </c>
      <c r="I284" t="s">
        <v>1396</v>
      </c>
      <c r="J284" s="14" t="s">
        <v>1393</v>
      </c>
      <c r="K284" t="s">
        <v>2648</v>
      </c>
      <c r="L284" s="22" t="s">
        <v>2757</v>
      </c>
      <c r="N284" s="22"/>
      <c r="O284" t="s">
        <v>2650</v>
      </c>
      <c r="P284" t="s">
        <v>2625</v>
      </c>
      <c r="Q284" t="str">
        <f>INDEX(UKA!B:B,MATCH(Table1[[#This Row],[UKA]],UKA!B:B,0))</f>
        <v>Ack1</v>
      </c>
      <c r="R284" t="s">
        <v>2650</v>
      </c>
      <c r="S284" t="e">
        <f>INDEX(PTM_full_output_formatted!A:A,MATCH(Table1[[#This Row],[Uniprot_Gene]],PTM_full_output_formatted!A:A,0))</f>
        <v>#N/A</v>
      </c>
      <c r="T284" t="s">
        <v>2995</v>
      </c>
      <c r="V284" t="s">
        <v>2648</v>
      </c>
      <c r="W284" t="s">
        <v>1393</v>
      </c>
      <c r="X284" t="str">
        <f>IFERROR((SEARCH("not found",Table1[[#This Row],[KRSA]])),"0")</f>
        <v>0</v>
      </c>
      <c r="Y284" t="str">
        <f>IFERROR((SEARCH("not found",Table1[[#This Row],[UKA]])),"0")</f>
        <v>0</v>
      </c>
      <c r="Z284">
        <f>IFERROR((SEARCH("not found",Table1[[#This Row],[PTMSEA]])),"0")</f>
        <v>1</v>
      </c>
      <c r="AA284" t="str">
        <f>IFERROR((SEARCH("not found",Table1[[#This Row],[KEA3]])),"0")</f>
        <v>0</v>
      </c>
      <c r="AB284" s="2">
        <f>SUM(Table1[[#This Row],[KRSA match?]:[KEA3 match?]])</f>
        <v>1</v>
      </c>
    </row>
    <row r="285" spans="1:28" x14ac:dyDescent="0.25">
      <c r="A285">
        <v>552</v>
      </c>
      <c r="B285" t="s">
        <v>1413</v>
      </c>
      <c r="C285" t="s">
        <v>1413</v>
      </c>
      <c r="D285" t="s">
        <v>1645</v>
      </c>
      <c r="E285" t="s">
        <v>19</v>
      </c>
      <c r="F285" t="s">
        <v>1646</v>
      </c>
      <c r="G285" t="s">
        <v>1645</v>
      </c>
      <c r="H285" t="s">
        <v>21</v>
      </c>
      <c r="I285" t="s">
        <v>1647</v>
      </c>
      <c r="J285" s="14" t="s">
        <v>1644</v>
      </c>
      <c r="K285" t="s">
        <v>2650</v>
      </c>
      <c r="L285" s="22" t="s">
        <v>2844</v>
      </c>
      <c r="M285" t="s">
        <v>2771</v>
      </c>
      <c r="N285" s="22">
        <v>0</v>
      </c>
      <c r="O285" t="s">
        <v>2650</v>
      </c>
      <c r="P285" t="s">
        <v>1645</v>
      </c>
      <c r="Q285" t="str">
        <f>INDEX(UKA!B:B,MATCH(Table1[[#This Row],[UKA]],UKA!B:B,0))</f>
        <v>PRPK</v>
      </c>
      <c r="R285" t="s">
        <v>2650</v>
      </c>
      <c r="S285" t="e">
        <f>INDEX(PTM_full_output_formatted!A:A,MATCH(Table1[[#This Row],[Uniprot_Gene]],PTM_full_output_formatted!A:A,0))</f>
        <v>#N/A</v>
      </c>
      <c r="T285" t="s">
        <v>2995</v>
      </c>
      <c r="V285" t="s">
        <v>2648</v>
      </c>
      <c r="W285" t="s">
        <v>1644</v>
      </c>
      <c r="X285" t="str">
        <f>IFERROR((SEARCH("not found",Table1[[#This Row],[KRSA]])),"0")</f>
        <v>0</v>
      </c>
      <c r="Y285" t="str">
        <f>IFERROR((SEARCH("not found",Table1[[#This Row],[UKA]])),"0")</f>
        <v>0</v>
      </c>
      <c r="Z285">
        <f>IFERROR((SEARCH("not found",Table1[[#This Row],[PTMSEA]])),"0")</f>
        <v>1</v>
      </c>
      <c r="AA285" t="str">
        <f>IFERROR((SEARCH("not found",Table1[[#This Row],[KEA3]])),"0")</f>
        <v>0</v>
      </c>
      <c r="AB285" s="2">
        <f>SUM(Table1[[#This Row],[KRSA match?]:[KEA3 match?]])</f>
        <v>1</v>
      </c>
    </row>
    <row r="286" spans="1:28" x14ac:dyDescent="0.25">
      <c r="A286">
        <v>168</v>
      </c>
      <c r="B286" t="s">
        <v>497</v>
      </c>
      <c r="C286" t="s">
        <v>16</v>
      </c>
      <c r="D286" t="s">
        <v>525</v>
      </c>
      <c r="E286" t="s">
        <v>19</v>
      </c>
      <c r="F286" t="s">
        <v>526</v>
      </c>
      <c r="G286" t="s">
        <v>525</v>
      </c>
      <c r="H286" t="s">
        <v>21</v>
      </c>
      <c r="I286" t="s">
        <v>527</v>
      </c>
      <c r="J286" s="17" t="s">
        <v>525</v>
      </c>
      <c r="K286" t="s">
        <v>2650</v>
      </c>
      <c r="L286" s="22" t="s">
        <v>497</v>
      </c>
      <c r="M286" t="s">
        <v>1859</v>
      </c>
      <c r="N286" s="22">
        <v>0</v>
      </c>
      <c r="O286" t="s">
        <v>2648</v>
      </c>
      <c r="P286" t="s">
        <v>525</v>
      </c>
      <c r="Q286" t="str">
        <f>INDEX(UKA!B:B,MATCH(Table1[[#This Row],[UKA]],UKA!B:B,0))</f>
        <v>TTBK1</v>
      </c>
      <c r="R286" t="s">
        <v>2648</v>
      </c>
      <c r="S286" t="str">
        <f>INDEX(PTM_full_output_formatted!A:A,MATCH(Table1[[#This Row],[Uniprot_Gene]],PTM_full_output_formatted!A:A,0))</f>
        <v>TTBK1</v>
      </c>
      <c r="T286" t="s">
        <v>525</v>
      </c>
      <c r="W286" t="s">
        <v>3727</v>
      </c>
      <c r="X286" t="str">
        <f>IFERROR((SEARCH("not found",Table1[[#This Row],[KRSA]])),"0")</f>
        <v>0</v>
      </c>
      <c r="Y286" t="str">
        <f>IFERROR((SEARCH("not found",Table1[[#This Row],[UKA]])),"0")</f>
        <v>0</v>
      </c>
      <c r="Z286" t="str">
        <f>IFERROR((SEARCH("not found",Table1[[#This Row],[PTMSEA]])),"0")</f>
        <v>0</v>
      </c>
      <c r="AA286">
        <f>IFERROR((SEARCH("not found",Table1[[#This Row],[KEA3]])),"0")</f>
        <v>1</v>
      </c>
      <c r="AB286" s="2">
        <f>SUM(Table1[[#This Row],[KRSA match?]:[KEA3 match?]])</f>
        <v>1</v>
      </c>
    </row>
    <row r="287" spans="1:28" x14ac:dyDescent="0.25">
      <c r="A287">
        <v>169</v>
      </c>
      <c r="B287" t="s">
        <v>497</v>
      </c>
      <c r="C287" t="s">
        <v>16</v>
      </c>
      <c r="D287" t="s">
        <v>528</v>
      </c>
      <c r="E287" t="s">
        <v>19</v>
      </c>
      <c r="F287" t="s">
        <v>529</v>
      </c>
      <c r="G287" t="s">
        <v>528</v>
      </c>
      <c r="H287" t="s">
        <v>21</v>
      </c>
      <c r="I287" t="s">
        <v>530</v>
      </c>
      <c r="J287" s="17" t="s">
        <v>528</v>
      </c>
      <c r="K287" t="s">
        <v>2650</v>
      </c>
      <c r="L287" s="22" t="s">
        <v>497</v>
      </c>
      <c r="M287" t="s">
        <v>2771</v>
      </c>
      <c r="N287" s="22">
        <v>0</v>
      </c>
      <c r="O287" t="s">
        <v>2648</v>
      </c>
      <c r="P287" t="s">
        <v>528</v>
      </c>
      <c r="Q287" t="str">
        <f>INDEX(UKA!B:B,MATCH(Table1[[#This Row],[UKA]],UKA!B:B,0))</f>
        <v>TTBK2</v>
      </c>
      <c r="R287" t="s">
        <v>2648</v>
      </c>
      <c r="S287" t="str">
        <f>INDEX(PTM_full_output_formatted!A:A,MATCH(Table1[[#This Row],[Uniprot_Gene]],PTM_full_output_formatted!A:A,0))</f>
        <v>TTBK2</v>
      </c>
      <c r="T287" t="s">
        <v>528</v>
      </c>
      <c r="W287" t="s">
        <v>3727</v>
      </c>
      <c r="X287" t="str">
        <f>IFERROR((SEARCH("not found",Table1[[#This Row],[KRSA]])),"0")</f>
        <v>0</v>
      </c>
      <c r="Y287" t="str">
        <f>IFERROR((SEARCH("not found",Table1[[#This Row],[UKA]])),"0")</f>
        <v>0</v>
      </c>
      <c r="Z287" t="str">
        <f>IFERROR((SEARCH("not found",Table1[[#This Row],[PTMSEA]])),"0")</f>
        <v>0</v>
      </c>
      <c r="AA287">
        <f>IFERROR((SEARCH("not found",Table1[[#This Row],[KEA3]])),"0")</f>
        <v>1</v>
      </c>
      <c r="AB287" s="2">
        <f>SUM(Table1[[#This Row],[KRSA match?]:[KEA3 match?]])</f>
        <v>1</v>
      </c>
    </row>
    <row r="288" spans="1:28" x14ac:dyDescent="0.25">
      <c r="A288">
        <v>472</v>
      </c>
      <c r="B288" t="s">
        <v>1120</v>
      </c>
      <c r="C288" t="s">
        <v>1121</v>
      </c>
      <c r="D288" t="s">
        <v>1397</v>
      </c>
      <c r="E288" t="s">
        <v>19</v>
      </c>
      <c r="F288" t="s">
        <v>1398</v>
      </c>
      <c r="G288" t="s">
        <v>1397</v>
      </c>
      <c r="H288" t="s">
        <v>21</v>
      </c>
      <c r="I288" t="s">
        <v>1399</v>
      </c>
      <c r="J288" s="14" t="s">
        <v>1397</v>
      </c>
      <c r="K288" t="s">
        <v>2648</v>
      </c>
      <c r="L288" s="22" t="s">
        <v>1380</v>
      </c>
      <c r="N288" s="22"/>
      <c r="O288" t="s">
        <v>2648</v>
      </c>
      <c r="P288" t="s">
        <v>1397</v>
      </c>
      <c r="Q288" t="str">
        <f>INDEX(UKA!B:B,MATCH(Table1[[#This Row],[UKA]],UKA!B:B,0))</f>
        <v>TXK</v>
      </c>
      <c r="R288" t="s">
        <v>2650</v>
      </c>
      <c r="S288" t="e">
        <f>INDEX(PTM_full_output_formatted!A:A,MATCH(Table1[[#This Row],[Uniprot_Gene]],PTM_full_output_formatted!A:A,0))</f>
        <v>#N/A</v>
      </c>
      <c r="T288" t="s">
        <v>2995</v>
      </c>
      <c r="V288" t="s">
        <v>2648</v>
      </c>
      <c r="W288" t="s">
        <v>1397</v>
      </c>
      <c r="X288" t="str">
        <f>IFERROR((SEARCH("not found",Table1[[#This Row],[KRSA]])),"0")</f>
        <v>0</v>
      </c>
      <c r="Y288" t="str">
        <f>IFERROR((SEARCH("not found",Table1[[#This Row],[UKA]])),"0")</f>
        <v>0</v>
      </c>
      <c r="Z288">
        <f>IFERROR((SEARCH("not found",Table1[[#This Row],[PTMSEA]])),"0")</f>
        <v>1</v>
      </c>
      <c r="AA288" t="str">
        <f>IFERROR((SEARCH("not found",Table1[[#This Row],[KEA3]])),"0")</f>
        <v>0</v>
      </c>
      <c r="AB288" s="2">
        <f>SUM(Table1[[#This Row],[KRSA match?]:[KEA3 match?]])</f>
        <v>1</v>
      </c>
    </row>
    <row r="289" spans="1:28" x14ac:dyDescent="0.25">
      <c r="A289">
        <v>474</v>
      </c>
      <c r="B289" t="s">
        <v>1120</v>
      </c>
      <c r="C289" t="s">
        <v>1121</v>
      </c>
      <c r="D289" t="s">
        <v>1403</v>
      </c>
      <c r="E289" t="s">
        <v>19</v>
      </c>
      <c r="F289" t="s">
        <v>1404</v>
      </c>
      <c r="G289" t="s">
        <v>1403</v>
      </c>
      <c r="H289" t="s">
        <v>21</v>
      </c>
      <c r="I289" t="s">
        <v>1405</v>
      </c>
      <c r="J289" s="14" t="s">
        <v>1403</v>
      </c>
      <c r="K289" t="s">
        <v>2648</v>
      </c>
      <c r="L289" s="22" t="s">
        <v>1135</v>
      </c>
      <c r="N289" s="22"/>
      <c r="O289" t="s">
        <v>2648</v>
      </c>
      <c r="P289" t="s">
        <v>1858</v>
      </c>
      <c r="Q289" t="str">
        <f>INDEX(UKA!B:B,MATCH(Table1[[#This Row],[UKA]],UKA!B:B,0))</f>
        <v>Tyro3/Sky</v>
      </c>
      <c r="R289" t="s">
        <v>2650</v>
      </c>
      <c r="S289" t="e">
        <f>INDEX(PTM_full_output_formatted!A:A,MATCH(Table1[[#This Row],[Uniprot_Gene]],PTM_full_output_formatted!A:A,0))</f>
        <v>#N/A</v>
      </c>
      <c r="T289" t="s">
        <v>2995</v>
      </c>
      <c r="V289" t="s">
        <v>2648</v>
      </c>
      <c r="W289" t="s">
        <v>1403</v>
      </c>
      <c r="X289" t="str">
        <f>IFERROR((SEARCH("not found",Table1[[#This Row],[KRSA]])),"0")</f>
        <v>0</v>
      </c>
      <c r="Y289" t="str">
        <f>IFERROR((SEARCH("not found",Table1[[#This Row],[UKA]])),"0")</f>
        <v>0</v>
      </c>
      <c r="Z289">
        <f>IFERROR((SEARCH("not found",Table1[[#This Row],[PTMSEA]])),"0")</f>
        <v>1</v>
      </c>
      <c r="AA289" t="str">
        <f>IFERROR((SEARCH("not found",Table1[[#This Row],[KEA3]])),"0")</f>
        <v>0</v>
      </c>
      <c r="AB289" s="2">
        <f>SUM(Table1[[#This Row],[KRSA match?]:[KEA3 match?]])</f>
        <v>1</v>
      </c>
    </row>
    <row r="290" spans="1:28" x14ac:dyDescent="0.25">
      <c r="A290">
        <v>554</v>
      </c>
      <c r="B290" t="s">
        <v>1413</v>
      </c>
      <c r="C290" t="s">
        <v>1413</v>
      </c>
      <c r="D290" t="s">
        <v>1651</v>
      </c>
      <c r="E290" t="s">
        <v>19</v>
      </c>
      <c r="F290" t="s">
        <v>1652</v>
      </c>
      <c r="G290" t="s">
        <v>1651</v>
      </c>
      <c r="H290" t="s">
        <v>21</v>
      </c>
      <c r="I290" t="s">
        <v>1653</v>
      </c>
      <c r="J290" s="14" t="s">
        <v>1651</v>
      </c>
      <c r="K290" t="s">
        <v>2650</v>
      </c>
      <c r="L290" s="22" t="s">
        <v>1786</v>
      </c>
      <c r="M290" t="s">
        <v>2771</v>
      </c>
      <c r="N290" s="22" t="s">
        <v>2848</v>
      </c>
      <c r="O290" t="s">
        <v>2650</v>
      </c>
      <c r="P290" t="s">
        <v>2693</v>
      </c>
      <c r="Q290" t="e">
        <f>INDEX(UKA!B:B,MATCH(Table1[[#This Row],[UKA]],UKA!B:B,0))</f>
        <v>#N/A</v>
      </c>
      <c r="R290" t="s">
        <v>2650</v>
      </c>
      <c r="S290" t="e">
        <f>INDEX(PTM_full_output_formatted!A:A,MATCH(Table1[[#This Row],[Uniprot_Gene]],PTM_full_output_formatted!A:A,0))</f>
        <v>#N/A</v>
      </c>
      <c r="T290" t="s">
        <v>2995</v>
      </c>
      <c r="V290" t="s">
        <v>2648</v>
      </c>
      <c r="W290" t="s">
        <v>1651</v>
      </c>
      <c r="X290" t="str">
        <f>IFERROR((SEARCH("not found",Table1[[#This Row],[KRSA]])),"0")</f>
        <v>0</v>
      </c>
      <c r="Y290" t="str">
        <f>IFERROR((SEARCH("not found",Table1[[#This Row],[UKA]])),"0")</f>
        <v>0</v>
      </c>
      <c r="Z290">
        <f>IFERROR((SEARCH("not found",Table1[[#This Row],[PTMSEA]])),"0")</f>
        <v>1</v>
      </c>
      <c r="AA290" t="str">
        <f>IFERROR((SEARCH("not found",Table1[[#This Row],[KEA3]])),"0")</f>
        <v>0</v>
      </c>
      <c r="AB290" s="2">
        <f>SUM(Table1[[#This Row],[KRSA match?]:[KEA3 match?]])</f>
        <v>1</v>
      </c>
    </row>
    <row r="291" spans="1:28" x14ac:dyDescent="0.25">
      <c r="A291">
        <v>171</v>
      </c>
      <c r="B291" t="s">
        <v>497</v>
      </c>
      <c r="C291" t="s">
        <v>16</v>
      </c>
      <c r="D291" t="s">
        <v>534</v>
      </c>
      <c r="E291" t="s">
        <v>19</v>
      </c>
      <c r="F291" t="s">
        <v>535</v>
      </c>
      <c r="G291" t="s">
        <v>534</v>
      </c>
      <c r="H291" t="s">
        <v>21</v>
      </c>
      <c r="I291" t="s">
        <v>536</v>
      </c>
      <c r="J291" s="17" t="s">
        <v>534</v>
      </c>
      <c r="K291" t="s">
        <v>2650</v>
      </c>
      <c r="L291" s="22" t="s">
        <v>534</v>
      </c>
      <c r="M291" t="s">
        <v>1859</v>
      </c>
      <c r="N291" s="22">
        <v>0</v>
      </c>
      <c r="O291" t="s">
        <v>2648</v>
      </c>
      <c r="P291" t="s">
        <v>534</v>
      </c>
      <c r="Q291" t="str">
        <f>INDEX(UKA!B:B,MATCH(Table1[[#This Row],[UKA]],UKA!B:B,0))</f>
        <v>VRK2</v>
      </c>
      <c r="R291" t="s">
        <v>2648</v>
      </c>
      <c r="S291" t="str">
        <f>INDEX(PTM_full_output_formatted!A:A,MATCH(Table1[[#This Row],[Uniprot_Gene]],PTM_full_output_formatted!A:A,0))</f>
        <v>VRK2</v>
      </c>
      <c r="T291" t="s">
        <v>534</v>
      </c>
      <c r="W291" t="s">
        <v>3727</v>
      </c>
      <c r="X291" t="str">
        <f>IFERROR((SEARCH("not found",Table1[[#This Row],[KRSA]])),"0")</f>
        <v>0</v>
      </c>
      <c r="Y291" t="str">
        <f>IFERROR((SEARCH("not found",Table1[[#This Row],[UKA]])),"0")</f>
        <v>0</v>
      </c>
      <c r="Z291" t="str">
        <f>IFERROR((SEARCH("not found",Table1[[#This Row],[PTMSEA]])),"0")</f>
        <v>0</v>
      </c>
      <c r="AA291">
        <f>IFERROR((SEARCH("not found",Table1[[#This Row],[KEA3]])),"0")</f>
        <v>1</v>
      </c>
      <c r="AB291" s="2">
        <f>SUM(Table1[[#This Row],[KRSA match?]:[KEA3 match?]])</f>
        <v>1</v>
      </c>
    </row>
    <row r="292" spans="1:28" x14ac:dyDescent="0.25">
      <c r="A292">
        <v>172</v>
      </c>
      <c r="B292" t="s">
        <v>497</v>
      </c>
      <c r="C292" t="s">
        <v>16</v>
      </c>
      <c r="D292" t="s">
        <v>537</v>
      </c>
      <c r="E292" t="s">
        <v>19</v>
      </c>
      <c r="F292" t="s">
        <v>538</v>
      </c>
      <c r="G292" t="s">
        <v>537</v>
      </c>
      <c r="H292" t="s">
        <v>21</v>
      </c>
      <c r="I292" t="s">
        <v>539</v>
      </c>
      <c r="J292" s="17" t="s">
        <v>537</v>
      </c>
      <c r="K292" t="s">
        <v>2650</v>
      </c>
      <c r="L292" s="22" t="s">
        <v>497</v>
      </c>
      <c r="M292" t="s">
        <v>2771</v>
      </c>
      <c r="N292" s="22">
        <v>0</v>
      </c>
      <c r="O292" t="s">
        <v>2648</v>
      </c>
      <c r="P292" t="s">
        <v>537</v>
      </c>
      <c r="Q292" t="str">
        <f>INDEX(UKA!B:B,MATCH(Table1[[#This Row],[UKA]],UKA!B:B,0))</f>
        <v>VRK3</v>
      </c>
      <c r="R292" t="s">
        <v>2650</v>
      </c>
      <c r="S292" t="e">
        <f>INDEX(PTM_full_output_formatted!A:A,MATCH(Table1[[#This Row],[Uniprot_Gene]],PTM_full_output_formatted!A:A,0))</f>
        <v>#N/A</v>
      </c>
      <c r="T292" t="s">
        <v>2995</v>
      </c>
      <c r="V292" t="s">
        <v>2648</v>
      </c>
      <c r="W292" t="s">
        <v>537</v>
      </c>
      <c r="X292" t="str">
        <f>IFERROR((SEARCH("not found",Table1[[#This Row],[KRSA]])),"0")</f>
        <v>0</v>
      </c>
      <c r="Y292" t="str">
        <f>IFERROR((SEARCH("not found",Table1[[#This Row],[UKA]])),"0")</f>
        <v>0</v>
      </c>
      <c r="Z292">
        <f>IFERROR((SEARCH("not found",Table1[[#This Row],[PTMSEA]])),"0")</f>
        <v>1</v>
      </c>
      <c r="AA292" t="str">
        <f>IFERROR((SEARCH("not found",Table1[[#This Row],[KEA3]])),"0")</f>
        <v>0</v>
      </c>
      <c r="AB292" s="2">
        <f>SUM(Table1[[#This Row],[KRSA match?]:[KEA3 match?]])</f>
        <v>1</v>
      </c>
    </row>
    <row r="293" spans="1:28" x14ac:dyDescent="0.25">
      <c r="A293">
        <v>559</v>
      </c>
      <c r="B293" t="s">
        <v>1413</v>
      </c>
      <c r="C293" t="s">
        <v>1413</v>
      </c>
      <c r="D293" t="s">
        <v>1666</v>
      </c>
      <c r="E293" t="s">
        <v>19</v>
      </c>
      <c r="F293" t="s">
        <v>1667</v>
      </c>
      <c r="G293" t="s">
        <v>1666</v>
      </c>
      <c r="H293" t="s">
        <v>21</v>
      </c>
      <c r="I293" t="s">
        <v>1668</v>
      </c>
      <c r="J293" s="17" t="s">
        <v>1666</v>
      </c>
      <c r="K293" t="s">
        <v>2650</v>
      </c>
      <c r="L293" s="22" t="s">
        <v>1786</v>
      </c>
      <c r="M293" t="s">
        <v>2771</v>
      </c>
      <c r="N293" s="22" t="s">
        <v>2849</v>
      </c>
      <c r="O293" t="s">
        <v>2648</v>
      </c>
      <c r="P293" t="s">
        <v>2623</v>
      </c>
      <c r="Q293" t="str">
        <f>INDEX(UKA!B:B,MATCH(Table1[[#This Row],[UKA]],UKA!B:B,0))</f>
        <v>Wee1</v>
      </c>
      <c r="R293" t="s">
        <v>2650</v>
      </c>
      <c r="S293" t="e">
        <f>INDEX(PTM_full_output_formatted!A:A,MATCH(Table1[[#This Row],[Uniprot_Gene]],PTM_full_output_formatted!A:A,0))</f>
        <v>#N/A</v>
      </c>
      <c r="T293" t="s">
        <v>2995</v>
      </c>
      <c r="V293" t="s">
        <v>2648</v>
      </c>
      <c r="W293" t="s">
        <v>1666</v>
      </c>
      <c r="X293" t="str">
        <f>IFERROR((SEARCH("not found",Table1[[#This Row],[KRSA]])),"0")</f>
        <v>0</v>
      </c>
      <c r="Y293" t="str">
        <f>IFERROR((SEARCH("not found",Table1[[#This Row],[UKA]])),"0")</f>
        <v>0</v>
      </c>
      <c r="Z293">
        <f>IFERROR((SEARCH("not found",Table1[[#This Row],[PTMSEA]])),"0")</f>
        <v>1</v>
      </c>
      <c r="AA293" t="str">
        <f>IFERROR((SEARCH("not found",Table1[[#This Row],[KEA3]])),"0")</f>
        <v>0</v>
      </c>
      <c r="AB293" s="2">
        <f>SUM(Table1[[#This Row],[KRSA match?]:[KEA3 match?]])</f>
        <v>1</v>
      </c>
    </row>
    <row r="294" spans="1:28" x14ac:dyDescent="0.25">
      <c r="A294">
        <v>484</v>
      </c>
      <c r="B294" t="s">
        <v>1413</v>
      </c>
      <c r="C294" t="s">
        <v>1413</v>
      </c>
      <c r="D294" t="s">
        <v>1414</v>
      </c>
      <c r="E294" t="s">
        <v>19</v>
      </c>
      <c r="F294" t="s">
        <v>1415</v>
      </c>
      <c r="G294" t="s">
        <v>1414</v>
      </c>
      <c r="H294" t="s">
        <v>21</v>
      </c>
      <c r="I294" t="s">
        <v>1416</v>
      </c>
      <c r="J294" s="14" t="s">
        <v>1414</v>
      </c>
      <c r="K294" t="s">
        <v>2649</v>
      </c>
      <c r="L294" s="22" t="s">
        <v>2825</v>
      </c>
      <c r="M294" s="22" t="s">
        <v>2851</v>
      </c>
      <c r="N294" s="22">
        <v>0</v>
      </c>
      <c r="O294" t="s">
        <v>2649</v>
      </c>
      <c r="P294" t="s">
        <v>2694</v>
      </c>
      <c r="Q294" t="e">
        <f>INDEX(UKA!B:B,MATCH(Table1[[#This Row],[UKA]],UKA!B:B,0))</f>
        <v>#N/A</v>
      </c>
      <c r="R294" t="s">
        <v>2649</v>
      </c>
      <c r="S294" t="e">
        <f>INDEX(PTM_full_output_formatted!A:A,MATCH(Table1[[#This Row],[Uniprot_Gene]],PTM_full_output_formatted!A:A,0))</f>
        <v>#N/A</v>
      </c>
      <c r="T294" t="s">
        <v>2994</v>
      </c>
      <c r="V294" t="s">
        <v>2648</v>
      </c>
      <c r="W294" t="s">
        <v>1414</v>
      </c>
      <c r="X294" t="str">
        <f>IFERROR((SEARCH("not found",Table1[[#This Row],[KRSA]])),"0")</f>
        <v>0</v>
      </c>
      <c r="Y294">
        <f>IFERROR((SEARCH("not found",Table1[[#This Row],[UKA]])),"0")</f>
        <v>1</v>
      </c>
      <c r="Z294">
        <f>IFERROR((SEARCH("not found",Table1[[#This Row],[PTMSEA]])),"0")</f>
        <v>1</v>
      </c>
      <c r="AA294" t="str">
        <f>IFERROR((SEARCH("not found",Table1[[#This Row],[KEA3]])),"0")</f>
        <v>0</v>
      </c>
      <c r="AB294" s="2">
        <f>SUM(Table1[[#This Row],[KRSA match?]:[KEA3 match?]])</f>
        <v>2</v>
      </c>
    </row>
    <row r="295" spans="1:28" x14ac:dyDescent="0.25">
      <c r="A295">
        <v>385</v>
      </c>
      <c r="B295" t="s">
        <v>1120</v>
      </c>
      <c r="C295" t="s">
        <v>1121</v>
      </c>
      <c r="D295" t="s">
        <v>1123</v>
      </c>
      <c r="E295" t="s">
        <v>19</v>
      </c>
      <c r="F295" t="s">
        <v>1124</v>
      </c>
      <c r="G295" t="s">
        <v>1123</v>
      </c>
      <c r="H295" t="s">
        <v>21</v>
      </c>
      <c r="I295" t="s">
        <v>1125</v>
      </c>
      <c r="J295" s="14" t="s">
        <v>1122</v>
      </c>
      <c r="K295" t="s">
        <v>2648</v>
      </c>
      <c r="L295" s="22" t="s">
        <v>2765</v>
      </c>
      <c r="N295" s="22"/>
      <c r="O295" t="s">
        <v>2648</v>
      </c>
      <c r="P295" t="s">
        <v>1798</v>
      </c>
      <c r="Q295" t="str">
        <f>INDEX(UKA!B:B,MATCH(Table1[[#This Row],[UKA]],UKA!B:B,0))</f>
        <v>Lmr1</v>
      </c>
      <c r="R295" t="s">
        <v>2650</v>
      </c>
      <c r="S295" t="e">
        <f>INDEX(PTM_full_output_formatted!A:A,MATCH(Table1[[#This Row],[Uniprot_Gene]],PTM_full_output_formatted!A:A,0))</f>
        <v>#N/A</v>
      </c>
      <c r="T295" t="s">
        <v>2995</v>
      </c>
      <c r="W295" t="s">
        <v>3727</v>
      </c>
      <c r="X295" t="str">
        <f>IFERROR((SEARCH("not found",Table1[[#This Row],[KRSA]])),"0")</f>
        <v>0</v>
      </c>
      <c r="Y295" t="str">
        <f>IFERROR((SEARCH("not found",Table1[[#This Row],[UKA]])),"0")</f>
        <v>0</v>
      </c>
      <c r="Z295">
        <f>IFERROR((SEARCH("not found",Table1[[#This Row],[PTMSEA]])),"0")</f>
        <v>1</v>
      </c>
      <c r="AA295">
        <f>IFERROR((SEARCH("not found",Table1[[#This Row],[KEA3]])),"0")</f>
        <v>1</v>
      </c>
      <c r="AB295" s="2">
        <f>SUM(Table1[[#This Row],[KRSA match?]:[KEA3 match?]])</f>
        <v>2</v>
      </c>
    </row>
    <row r="296" spans="1:28" x14ac:dyDescent="0.25">
      <c r="A296">
        <v>344</v>
      </c>
      <c r="B296" t="s">
        <v>1007</v>
      </c>
      <c r="C296" t="s">
        <v>16</v>
      </c>
      <c r="D296" t="s">
        <v>1008</v>
      </c>
      <c r="E296" t="s">
        <v>19</v>
      </c>
      <c r="F296" t="s">
        <v>1009</v>
      </c>
      <c r="G296" t="s">
        <v>1008</v>
      </c>
      <c r="H296" t="s">
        <v>21</v>
      </c>
      <c r="I296" t="s">
        <v>1010</v>
      </c>
      <c r="J296" s="14" t="s">
        <v>1008</v>
      </c>
      <c r="K296" t="s">
        <v>2649</v>
      </c>
      <c r="L296" s="22" t="s">
        <v>2839</v>
      </c>
      <c r="M296" s="22" t="s">
        <v>2852</v>
      </c>
      <c r="N296" s="22">
        <v>0</v>
      </c>
      <c r="O296" t="s">
        <v>2649</v>
      </c>
      <c r="P296" t="s">
        <v>2694</v>
      </c>
      <c r="Q296" t="e">
        <f>INDEX(UKA!B:B,MATCH(Table1[[#This Row],[UKA]],UKA!B:B,0))</f>
        <v>#N/A</v>
      </c>
      <c r="R296" t="s">
        <v>2649</v>
      </c>
      <c r="S296" t="e">
        <f>INDEX(PTM_full_output_formatted!A:A,MATCH(Table1[[#This Row],[Uniprot_Gene]],PTM_full_output_formatted!A:A,0))</f>
        <v>#N/A</v>
      </c>
      <c r="T296" t="s">
        <v>2994</v>
      </c>
      <c r="V296" t="s">
        <v>2648</v>
      </c>
      <c r="W296" t="s">
        <v>1008</v>
      </c>
      <c r="X296" t="str">
        <f>IFERROR((SEARCH("not found",Table1[[#This Row],[KRSA]])),"0")</f>
        <v>0</v>
      </c>
      <c r="Y296">
        <f>IFERROR((SEARCH("not found",Table1[[#This Row],[UKA]])),"0")</f>
        <v>1</v>
      </c>
      <c r="Z296">
        <f>IFERROR((SEARCH("not found",Table1[[#This Row],[PTMSEA]])),"0")</f>
        <v>1</v>
      </c>
      <c r="AA296" t="str">
        <f>IFERROR((SEARCH("not found",Table1[[#This Row],[KEA3]])),"0")</f>
        <v>0</v>
      </c>
      <c r="AB296" s="2">
        <f>SUM(Table1[[#This Row],[KRSA match?]:[KEA3 match?]])</f>
        <v>2</v>
      </c>
    </row>
    <row r="297" spans="1:28" x14ac:dyDescent="0.25">
      <c r="A297">
        <v>348</v>
      </c>
      <c r="B297" t="s">
        <v>1007</v>
      </c>
      <c r="C297" t="s">
        <v>16</v>
      </c>
      <c r="D297" t="s">
        <v>1024</v>
      </c>
      <c r="E297" t="s">
        <v>19</v>
      </c>
      <c r="F297" t="s">
        <v>1025</v>
      </c>
      <c r="G297" t="s">
        <v>1024</v>
      </c>
      <c r="H297" t="s">
        <v>21</v>
      </c>
      <c r="I297" t="s">
        <v>1026</v>
      </c>
      <c r="J297" s="14" t="s">
        <v>1023</v>
      </c>
      <c r="K297" t="s">
        <v>2649</v>
      </c>
      <c r="L297" s="22" t="s">
        <v>2839</v>
      </c>
      <c r="M297" s="22" t="s">
        <v>2852</v>
      </c>
      <c r="N297" s="22">
        <v>0</v>
      </c>
      <c r="O297" t="s">
        <v>2649</v>
      </c>
      <c r="P297" t="s">
        <v>2694</v>
      </c>
      <c r="Q297" t="e">
        <f>INDEX(UKA!B:B,MATCH(Table1[[#This Row],[UKA]],UKA!B:B,0))</f>
        <v>#N/A</v>
      </c>
      <c r="R297" t="s">
        <v>2649</v>
      </c>
      <c r="S297" t="e">
        <f>INDEX(PTM_full_output_formatted!A:A,MATCH(Table1[[#This Row],[Uniprot_Gene]],PTM_full_output_formatted!A:A,0))</f>
        <v>#N/A</v>
      </c>
      <c r="T297" t="s">
        <v>2994</v>
      </c>
      <c r="V297" t="s">
        <v>2648</v>
      </c>
      <c r="W297" t="s">
        <v>1023</v>
      </c>
      <c r="X297" t="str">
        <f>IFERROR((SEARCH("not found",Table1[[#This Row],[KRSA]])),"0")</f>
        <v>0</v>
      </c>
      <c r="Y297">
        <f>IFERROR((SEARCH("not found",Table1[[#This Row],[UKA]])),"0")</f>
        <v>1</v>
      </c>
      <c r="Z297">
        <f>IFERROR((SEARCH("not found",Table1[[#This Row],[PTMSEA]])),"0")</f>
        <v>1</v>
      </c>
      <c r="AA297" t="str">
        <f>IFERROR((SEARCH("not found",Table1[[#This Row],[KEA3]])),"0")</f>
        <v>0</v>
      </c>
      <c r="AB297" s="2">
        <f>SUM(Table1[[#This Row],[KRSA match?]:[KEA3 match?]])</f>
        <v>2</v>
      </c>
    </row>
    <row r="298" spans="1:28" x14ac:dyDescent="0.25">
      <c r="A298">
        <v>7</v>
      </c>
      <c r="B298" t="s">
        <v>15</v>
      </c>
      <c r="C298" t="s">
        <v>16</v>
      </c>
      <c r="D298" t="s">
        <v>26</v>
      </c>
      <c r="E298" t="s">
        <v>19</v>
      </c>
      <c r="F298" t="s">
        <v>27</v>
      </c>
      <c r="G298" t="s">
        <v>26</v>
      </c>
      <c r="H298" t="s">
        <v>21</v>
      </c>
      <c r="I298" t="s">
        <v>28</v>
      </c>
      <c r="J298" s="14" t="s">
        <v>26</v>
      </c>
      <c r="K298" t="s">
        <v>2649</v>
      </c>
      <c r="L298" s="22" t="s">
        <v>2853</v>
      </c>
      <c r="M298" s="22" t="s">
        <v>2852</v>
      </c>
      <c r="N298" s="22">
        <v>0</v>
      </c>
      <c r="O298" t="s">
        <v>2649</v>
      </c>
      <c r="P298" t="s">
        <v>2694</v>
      </c>
      <c r="Q298" t="e">
        <f>INDEX(UKA!B:B,MATCH(Table1[[#This Row],[UKA]],UKA!B:B,0))</f>
        <v>#N/A</v>
      </c>
      <c r="R298" t="s">
        <v>2649</v>
      </c>
      <c r="S298" t="e">
        <f>INDEX(PTM_full_output_formatted!A:A,MATCH(Table1[[#This Row],[Uniprot_Gene]],PTM_full_output_formatted!A:A,0))</f>
        <v>#N/A</v>
      </c>
      <c r="T298" t="s">
        <v>2994</v>
      </c>
      <c r="V298" t="s">
        <v>2648</v>
      </c>
      <c r="W298" t="s">
        <v>26</v>
      </c>
      <c r="X298" t="str">
        <f>IFERROR((SEARCH("not found",Table1[[#This Row],[KRSA]])),"0")</f>
        <v>0</v>
      </c>
      <c r="Y298">
        <f>IFERROR((SEARCH("not found",Table1[[#This Row],[UKA]])),"0")</f>
        <v>1</v>
      </c>
      <c r="Z298">
        <f>IFERROR((SEARCH("not found",Table1[[#This Row],[PTMSEA]])),"0")</f>
        <v>1</v>
      </c>
      <c r="AA298" t="str">
        <f>IFERROR((SEARCH("not found",Table1[[#This Row],[KEA3]])),"0")</f>
        <v>0</v>
      </c>
      <c r="AB298" s="2">
        <f>SUM(Table1[[#This Row],[KRSA match?]:[KEA3 match?]])</f>
        <v>2</v>
      </c>
    </row>
    <row r="299" spans="1:28" x14ac:dyDescent="0.25">
      <c r="A299">
        <v>350</v>
      </c>
      <c r="B299" t="s">
        <v>1007</v>
      </c>
      <c r="C299" t="s">
        <v>16</v>
      </c>
      <c r="D299" t="s">
        <v>1031</v>
      </c>
      <c r="E299" t="s">
        <v>19</v>
      </c>
      <c r="F299" t="s">
        <v>1032</v>
      </c>
      <c r="G299" t="s">
        <v>1031</v>
      </c>
      <c r="H299" t="s">
        <v>21</v>
      </c>
      <c r="I299" t="s">
        <v>1033</v>
      </c>
      <c r="J299" s="14" t="s">
        <v>1031</v>
      </c>
      <c r="K299" t="s">
        <v>2649</v>
      </c>
      <c r="L299" s="22" t="s">
        <v>2839</v>
      </c>
      <c r="M299" s="22" t="s">
        <v>2852</v>
      </c>
      <c r="N299" s="22">
        <v>0</v>
      </c>
      <c r="O299" t="s">
        <v>2649</v>
      </c>
      <c r="P299" t="s">
        <v>2696</v>
      </c>
      <c r="Q299" t="str">
        <f>INDEX(UKA!B:B,MATCH(Table1[[#This Row],[UKA]],UKA!B:B,0))</f>
        <v>MISR2</v>
      </c>
      <c r="R299" t="s">
        <v>2649</v>
      </c>
      <c r="S299" t="e">
        <f>INDEX(PTM_full_output_formatted!A:A,MATCH(Table1[[#This Row],[Uniprot_Gene]],PTM_full_output_formatted!A:A,0))</f>
        <v>#N/A</v>
      </c>
      <c r="T299" t="s">
        <v>2994</v>
      </c>
      <c r="W299" t="s">
        <v>3727</v>
      </c>
      <c r="X299" t="str">
        <f>IFERROR((SEARCH("not found",Table1[[#This Row],[KRSA]])),"0")</f>
        <v>0</v>
      </c>
      <c r="Y299" t="str">
        <f>IFERROR((SEARCH("not found",Table1[[#This Row],[UKA]])),"0")</f>
        <v>0</v>
      </c>
      <c r="Z299">
        <f>IFERROR((SEARCH("not found",Table1[[#This Row],[PTMSEA]])),"0")</f>
        <v>1</v>
      </c>
      <c r="AA299">
        <f>IFERROR((SEARCH("not found",Table1[[#This Row],[KEA3]])),"0")</f>
        <v>1</v>
      </c>
      <c r="AB299" s="2">
        <f>SUM(Table1[[#This Row],[KRSA match?]:[KEA3 match?]])</f>
        <v>2</v>
      </c>
    </row>
    <row r="300" spans="1:28" x14ac:dyDescent="0.25">
      <c r="A300">
        <v>353</v>
      </c>
      <c r="B300" t="s">
        <v>1007</v>
      </c>
      <c r="C300" t="s">
        <v>16</v>
      </c>
      <c r="D300" t="s">
        <v>1041</v>
      </c>
      <c r="E300" t="s">
        <v>19</v>
      </c>
      <c r="F300" t="s">
        <v>1042</v>
      </c>
      <c r="G300" t="s">
        <v>1041</v>
      </c>
      <c r="H300" t="s">
        <v>21</v>
      </c>
      <c r="I300" t="s">
        <v>1043</v>
      </c>
      <c r="J300" s="14" t="s">
        <v>1040</v>
      </c>
      <c r="K300" t="s">
        <v>2649</v>
      </c>
      <c r="L300" s="22" t="s">
        <v>2839</v>
      </c>
      <c r="M300" s="22" t="s">
        <v>2852</v>
      </c>
      <c r="N300" s="22">
        <v>0</v>
      </c>
      <c r="O300" t="s">
        <v>2649</v>
      </c>
      <c r="P300" t="s">
        <v>2694</v>
      </c>
      <c r="Q300" t="e">
        <f>INDEX(UKA!B:B,MATCH(Table1[[#This Row],[UKA]],UKA!B:B,0))</f>
        <v>#N/A</v>
      </c>
      <c r="R300" t="s">
        <v>2649</v>
      </c>
      <c r="S300" t="e">
        <f>INDEX(PTM_full_output_formatted!A:A,MATCH(Table1[[#This Row],[Uniprot_Gene]],PTM_full_output_formatted!A:A,0))</f>
        <v>#N/A</v>
      </c>
      <c r="T300" t="s">
        <v>2994</v>
      </c>
      <c r="V300" t="s">
        <v>2648</v>
      </c>
      <c r="W300" t="s">
        <v>1040</v>
      </c>
      <c r="X300" t="str">
        <f>IFERROR((SEARCH("not found",Table1[[#This Row],[KRSA]])),"0")</f>
        <v>0</v>
      </c>
      <c r="Y300">
        <f>IFERROR((SEARCH("not found",Table1[[#This Row],[UKA]])),"0")</f>
        <v>1</v>
      </c>
      <c r="Z300">
        <f>IFERROR((SEARCH("not found",Table1[[#This Row],[PTMSEA]])),"0")</f>
        <v>1</v>
      </c>
      <c r="AA300" t="str">
        <f>IFERROR((SEARCH("not found",Table1[[#This Row],[KEA3]])),"0")</f>
        <v>0</v>
      </c>
      <c r="AB300" s="2">
        <f>SUM(Table1[[#This Row],[KRSA match?]:[KEA3 match?]])</f>
        <v>2</v>
      </c>
    </row>
    <row r="301" spans="1:28" x14ac:dyDescent="0.25">
      <c r="A301">
        <v>355</v>
      </c>
      <c r="B301" t="s">
        <v>1007</v>
      </c>
      <c r="C301" t="s">
        <v>16</v>
      </c>
      <c r="D301" t="s">
        <v>1048</v>
      </c>
      <c r="E301" t="s">
        <v>19</v>
      </c>
      <c r="F301" t="s">
        <v>1049</v>
      </c>
      <c r="G301" t="s">
        <v>1048</v>
      </c>
      <c r="H301" t="s">
        <v>21</v>
      </c>
      <c r="I301" t="s">
        <v>1050</v>
      </c>
      <c r="J301" s="14" t="s">
        <v>1048</v>
      </c>
      <c r="K301" t="s">
        <v>2649</v>
      </c>
      <c r="L301" s="22" t="s">
        <v>2839</v>
      </c>
      <c r="M301" s="22" t="s">
        <v>2852</v>
      </c>
      <c r="N301" s="22">
        <v>0</v>
      </c>
      <c r="O301" t="s">
        <v>2649</v>
      </c>
      <c r="P301" t="s">
        <v>2694</v>
      </c>
      <c r="Q301" t="e">
        <f>INDEX(UKA!B:B,MATCH(Table1[[#This Row],[UKA]],UKA!B:B,0))</f>
        <v>#N/A</v>
      </c>
      <c r="R301" t="s">
        <v>2649</v>
      </c>
      <c r="S301" t="e">
        <f>INDEX(PTM_full_output_formatted!A:A,MATCH(Table1[[#This Row],[Uniprot_Gene]],PTM_full_output_formatted!A:A,0))</f>
        <v>#N/A</v>
      </c>
      <c r="T301" t="s">
        <v>2994</v>
      </c>
      <c r="V301" t="s">
        <v>2648</v>
      </c>
      <c r="W301" t="s">
        <v>1048</v>
      </c>
      <c r="X301" t="str">
        <f>IFERROR((SEARCH("not found",Table1[[#This Row],[KRSA]])),"0")</f>
        <v>0</v>
      </c>
      <c r="Y301">
        <f>IFERROR((SEARCH("not found",Table1[[#This Row],[UKA]])),"0")</f>
        <v>1</v>
      </c>
      <c r="Z301">
        <f>IFERROR((SEARCH("not found",Table1[[#This Row],[PTMSEA]])),"0")</f>
        <v>1</v>
      </c>
      <c r="AA301" t="str">
        <f>IFERROR((SEARCH("not found",Table1[[#This Row],[KEA3]])),"0")</f>
        <v>0</v>
      </c>
      <c r="AB301" s="2">
        <f>SUM(Table1[[#This Row],[KRSA match?]:[KEA3 match?]])</f>
        <v>2</v>
      </c>
    </row>
    <row r="302" spans="1:28" x14ac:dyDescent="0.25">
      <c r="A302">
        <v>72</v>
      </c>
      <c r="B302" t="s">
        <v>221</v>
      </c>
      <c r="C302" t="s">
        <v>16</v>
      </c>
      <c r="D302" t="s">
        <v>227</v>
      </c>
      <c r="E302" t="s">
        <v>19</v>
      </c>
      <c r="F302" t="s">
        <v>228</v>
      </c>
      <c r="G302" t="s">
        <v>227</v>
      </c>
      <c r="H302" t="s">
        <v>21</v>
      </c>
      <c r="I302" t="s">
        <v>229</v>
      </c>
      <c r="J302" s="17" t="s">
        <v>227</v>
      </c>
      <c r="K302" t="s">
        <v>2649</v>
      </c>
      <c r="L302" s="22" t="s">
        <v>2694</v>
      </c>
      <c r="M302" s="22" t="s">
        <v>2851</v>
      </c>
      <c r="N302" s="22">
        <v>0</v>
      </c>
      <c r="O302" t="s">
        <v>2648</v>
      </c>
      <c r="P302" t="s">
        <v>227</v>
      </c>
      <c r="Q302" t="str">
        <f>INDEX(UKA!B:B,MATCH(Table1[[#This Row],[UKA]],UKA!B:B,0))</f>
        <v>BRSK2</v>
      </c>
      <c r="R302" t="s">
        <v>2649</v>
      </c>
      <c r="S302" t="e">
        <f>INDEX(PTM_full_output_formatted!A:A,MATCH(Table1[[#This Row],[Uniprot_Gene]],PTM_full_output_formatted!A:A,0))</f>
        <v>#N/A</v>
      </c>
      <c r="T302" t="s">
        <v>2994</v>
      </c>
      <c r="V302" t="s">
        <v>2648</v>
      </c>
      <c r="W302" t="s">
        <v>227</v>
      </c>
      <c r="X302">
        <f>IFERROR((SEARCH("not found",Table1[[#This Row],[KRSA]])),"0")</f>
        <v>1</v>
      </c>
      <c r="Y302" t="str">
        <f>IFERROR((SEARCH("not found",Table1[[#This Row],[UKA]])),"0")</f>
        <v>0</v>
      </c>
      <c r="Z302">
        <f>IFERROR((SEARCH("not found",Table1[[#This Row],[PTMSEA]])),"0")</f>
        <v>1</v>
      </c>
      <c r="AA302" t="str">
        <f>IFERROR((SEARCH("not found",Table1[[#This Row],[KEA3]])),"0")</f>
        <v>0</v>
      </c>
      <c r="AB302" s="2">
        <f>SUM(Table1[[#This Row],[KRSA match?]:[KEA3 match?]])</f>
        <v>2</v>
      </c>
    </row>
    <row r="303" spans="1:28" x14ac:dyDescent="0.25">
      <c r="A303">
        <v>74</v>
      </c>
      <c r="B303" t="s">
        <v>221</v>
      </c>
      <c r="C303" t="s">
        <v>16</v>
      </c>
      <c r="D303" t="s">
        <v>235</v>
      </c>
      <c r="E303" t="s">
        <v>19</v>
      </c>
      <c r="F303" t="s">
        <v>236</v>
      </c>
      <c r="G303" t="s">
        <v>235</v>
      </c>
      <c r="H303" t="s">
        <v>21</v>
      </c>
      <c r="I303" t="s">
        <v>237</v>
      </c>
      <c r="J303" s="14" t="s">
        <v>234</v>
      </c>
      <c r="K303" t="s">
        <v>2649</v>
      </c>
      <c r="L303" s="22" t="s">
        <v>230</v>
      </c>
      <c r="M303" s="22" t="s">
        <v>2852</v>
      </c>
      <c r="N303" s="22">
        <v>0</v>
      </c>
      <c r="O303" t="s">
        <v>2649</v>
      </c>
      <c r="P303" t="s">
        <v>2694</v>
      </c>
      <c r="Q303" t="e">
        <f>INDEX(UKA!B:B,MATCH(Table1[[#This Row],[UKA]],UKA!B:B,0))</f>
        <v>#N/A</v>
      </c>
      <c r="R303" t="s">
        <v>2649</v>
      </c>
      <c r="S303" t="e">
        <f>INDEX(PTM_full_output_formatted!A:A,MATCH(Table1[[#This Row],[Uniprot_Gene]],PTM_full_output_formatted!A:A,0))</f>
        <v>#N/A</v>
      </c>
      <c r="T303" t="s">
        <v>2994</v>
      </c>
      <c r="V303" t="s">
        <v>2648</v>
      </c>
      <c r="W303" t="s">
        <v>234</v>
      </c>
      <c r="X303" t="str">
        <f>IFERROR((SEARCH("not found",Table1[[#This Row],[KRSA]])),"0")</f>
        <v>0</v>
      </c>
      <c r="Y303">
        <f>IFERROR((SEARCH("not found",Table1[[#This Row],[UKA]])),"0")</f>
        <v>1</v>
      </c>
      <c r="Z303">
        <f>IFERROR((SEARCH("not found",Table1[[#This Row],[PTMSEA]])),"0")</f>
        <v>1</v>
      </c>
      <c r="AA303" t="str">
        <f>IFERROR((SEARCH("not found",Table1[[#This Row],[KEA3]])),"0")</f>
        <v>0</v>
      </c>
      <c r="AB303" s="2">
        <f>SUM(Table1[[#This Row],[KRSA match?]:[KEA3 match?]])</f>
        <v>2</v>
      </c>
    </row>
    <row r="304" spans="1:28" x14ac:dyDescent="0.25">
      <c r="A304">
        <v>9</v>
      </c>
      <c r="B304" t="s">
        <v>15</v>
      </c>
      <c r="C304" t="s">
        <v>16</v>
      </c>
      <c r="D304" t="s">
        <v>34</v>
      </c>
      <c r="E304" t="s">
        <v>19</v>
      </c>
      <c r="F304" t="s">
        <v>35</v>
      </c>
      <c r="G304" t="s">
        <v>34</v>
      </c>
      <c r="H304" t="s">
        <v>21</v>
      </c>
      <c r="I304" t="s">
        <v>36</v>
      </c>
      <c r="J304" s="14" t="s">
        <v>33</v>
      </c>
      <c r="K304" t="s">
        <v>2649</v>
      </c>
      <c r="L304" s="22" t="s">
        <v>45</v>
      </c>
      <c r="M304" s="22" t="s">
        <v>2852</v>
      </c>
      <c r="N304" s="22">
        <v>0</v>
      </c>
      <c r="O304" t="s">
        <v>2649</v>
      </c>
      <c r="P304" t="s">
        <v>2704</v>
      </c>
      <c r="Q304" t="str">
        <f>INDEX(UKA!B:B,MATCH(Table1[[#This Row],[UKA]],UKA!B:B,0))</f>
        <v>MRCK[beta]</v>
      </c>
      <c r="R304" t="s">
        <v>2649</v>
      </c>
      <c r="S304" t="e">
        <f>INDEX(PTM_full_output_formatted!A:A,MATCH(Table1[[#This Row],[Uniprot_Gene]],PTM_full_output_formatted!A:A,0))</f>
        <v>#N/A</v>
      </c>
      <c r="T304" t="s">
        <v>2994</v>
      </c>
      <c r="W304" t="s">
        <v>3727</v>
      </c>
      <c r="X304" t="str">
        <f>IFERROR((SEARCH("not found",Table1[[#This Row],[KRSA]])),"0")</f>
        <v>0</v>
      </c>
      <c r="Y304" t="str">
        <f>IFERROR((SEARCH("not found",Table1[[#This Row],[UKA]])),"0")</f>
        <v>0</v>
      </c>
      <c r="Z304">
        <f>IFERROR((SEARCH("not found",Table1[[#This Row],[PTMSEA]])),"0")</f>
        <v>1</v>
      </c>
      <c r="AA304">
        <f>IFERROR((SEARCH("not found",Table1[[#This Row],[KEA3]])),"0")</f>
        <v>1</v>
      </c>
      <c r="AB304" s="2">
        <f>SUM(Table1[[#This Row],[KRSA match?]:[KEA3 match?]])</f>
        <v>2</v>
      </c>
    </row>
    <row r="305" spans="1:28" x14ac:dyDescent="0.25">
      <c r="A305">
        <v>181</v>
      </c>
      <c r="B305" t="s">
        <v>540</v>
      </c>
      <c r="C305" t="s">
        <v>16</v>
      </c>
      <c r="D305" t="s">
        <v>544</v>
      </c>
      <c r="E305" t="s">
        <v>19</v>
      </c>
      <c r="F305" t="s">
        <v>545</v>
      </c>
      <c r="G305" t="s">
        <v>544</v>
      </c>
      <c r="H305" t="s">
        <v>21</v>
      </c>
      <c r="I305" t="s">
        <v>546</v>
      </c>
      <c r="J305" s="17" t="s">
        <v>544</v>
      </c>
      <c r="K305" t="s">
        <v>2649</v>
      </c>
      <c r="L305" s="22" t="s">
        <v>2859</v>
      </c>
      <c r="M305" s="22" t="s">
        <v>2852</v>
      </c>
      <c r="N305" s="22">
        <v>0</v>
      </c>
      <c r="O305" t="s">
        <v>2648</v>
      </c>
      <c r="P305" t="s">
        <v>544</v>
      </c>
      <c r="Q305" t="str">
        <f>INDEX(UKA!B:B,MATCH(Table1[[#This Row],[UKA]],UKA!B:B,0))</f>
        <v>CDK10</v>
      </c>
      <c r="R305" t="s">
        <v>2649</v>
      </c>
      <c r="S305" t="e">
        <f>INDEX(PTM_full_output_formatted!A:A,MATCH(Table1[[#This Row],[Uniprot_Gene]],PTM_full_output_formatted!A:A,0))</f>
        <v>#N/A</v>
      </c>
      <c r="T305" t="s">
        <v>2994</v>
      </c>
      <c r="W305" t="s">
        <v>3727</v>
      </c>
      <c r="X305" t="str">
        <f>IFERROR((SEARCH("not found",Table1[[#This Row],[KRSA]])),"0")</f>
        <v>0</v>
      </c>
      <c r="Y305" t="str">
        <f>IFERROR((SEARCH("not found",Table1[[#This Row],[UKA]])),"0")</f>
        <v>0</v>
      </c>
      <c r="Z305">
        <f>IFERROR((SEARCH("not found",Table1[[#This Row],[PTMSEA]])),"0")</f>
        <v>1</v>
      </c>
      <c r="AA305">
        <f>IFERROR((SEARCH("not found",Table1[[#This Row],[KEA3]])),"0")</f>
        <v>1</v>
      </c>
      <c r="AB305" s="2">
        <f>SUM(Table1[[#This Row],[KRSA match?]:[KEA3 match?]])</f>
        <v>2</v>
      </c>
    </row>
    <row r="306" spans="1:28" x14ac:dyDescent="0.25">
      <c r="A306">
        <v>182</v>
      </c>
      <c r="B306" t="s">
        <v>540</v>
      </c>
      <c r="C306" t="s">
        <v>16</v>
      </c>
      <c r="D306" t="s">
        <v>548</v>
      </c>
      <c r="E306" t="s">
        <v>19</v>
      </c>
      <c r="F306" t="s">
        <v>549</v>
      </c>
      <c r="G306" t="s">
        <v>17</v>
      </c>
      <c r="J306" s="14" t="s">
        <v>547</v>
      </c>
      <c r="K306" t="s">
        <v>2649</v>
      </c>
      <c r="L306" s="22" t="s">
        <v>2859</v>
      </c>
      <c r="M306" s="22" t="s">
        <v>2852</v>
      </c>
      <c r="N306" s="22">
        <v>0</v>
      </c>
      <c r="O306" t="s">
        <v>2649</v>
      </c>
      <c r="P306" t="s">
        <v>2694</v>
      </c>
      <c r="Q306" t="e">
        <f>INDEX(UKA!B:B,MATCH(Table1[[#This Row],[UKA]],UKA!B:B,0))</f>
        <v>#N/A</v>
      </c>
      <c r="R306" t="s">
        <v>2649</v>
      </c>
      <c r="S306" t="e">
        <f>INDEX(PTM_full_output_formatted!A:A,MATCH(Table1[[#This Row],[Uniprot_Gene]],PTM_full_output_formatted!A:A,0))</f>
        <v>#N/A</v>
      </c>
      <c r="T306" t="s">
        <v>2994</v>
      </c>
      <c r="V306" t="s">
        <v>2648</v>
      </c>
      <c r="W306" t="s">
        <v>547</v>
      </c>
      <c r="X306" t="str">
        <f>IFERROR((SEARCH("not found",Table1[[#This Row],[KRSA]])),"0")</f>
        <v>0</v>
      </c>
      <c r="Y306">
        <f>IFERROR((SEARCH("not found",Table1[[#This Row],[UKA]])),"0")</f>
        <v>1</v>
      </c>
      <c r="Z306">
        <f>IFERROR((SEARCH("not found",Table1[[#This Row],[PTMSEA]])),"0")</f>
        <v>1</v>
      </c>
      <c r="AA306" t="str">
        <f>IFERROR((SEARCH("not found",Table1[[#This Row],[KEA3]])),"0")</f>
        <v>0</v>
      </c>
      <c r="AB306" s="2">
        <f>SUM(Table1[[#This Row],[KRSA match?]:[KEA3 match?]])</f>
        <v>2</v>
      </c>
    </row>
    <row r="307" spans="1:28" x14ac:dyDescent="0.25">
      <c r="A307">
        <v>189</v>
      </c>
      <c r="B307" t="s">
        <v>540</v>
      </c>
      <c r="C307" t="s">
        <v>16</v>
      </c>
      <c r="D307" t="s">
        <v>569</v>
      </c>
      <c r="E307" t="s">
        <v>19</v>
      </c>
      <c r="F307" t="s">
        <v>570</v>
      </c>
      <c r="G307" t="s">
        <v>569</v>
      </c>
      <c r="H307" t="s">
        <v>21</v>
      </c>
      <c r="I307" t="s">
        <v>571</v>
      </c>
      <c r="J307" s="14" t="s">
        <v>569</v>
      </c>
      <c r="K307" t="s">
        <v>2649</v>
      </c>
      <c r="L307" s="22" t="s">
        <v>2859</v>
      </c>
      <c r="M307" s="22" t="s">
        <v>2852</v>
      </c>
      <c r="N307" s="22">
        <v>0</v>
      </c>
      <c r="O307" t="s">
        <v>2649</v>
      </c>
      <c r="P307" t="s">
        <v>2709</v>
      </c>
      <c r="Q307" t="str">
        <f>INDEX(UKA!B:B,MATCH(Table1[[#This Row],[UKA]],UKA!B:B,0))</f>
        <v>PCTAIRE2</v>
      </c>
      <c r="R307" t="s">
        <v>2649</v>
      </c>
      <c r="S307" t="e">
        <f>INDEX(PTM_full_output_formatted!A:A,MATCH(Table1[[#This Row],[Uniprot_Gene]],PTM_full_output_formatted!A:A,0))</f>
        <v>#N/A</v>
      </c>
      <c r="T307" t="s">
        <v>2994</v>
      </c>
      <c r="W307" t="s">
        <v>3727</v>
      </c>
      <c r="X307" t="str">
        <f>IFERROR((SEARCH("not found",Table1[[#This Row],[KRSA]])),"0")</f>
        <v>0</v>
      </c>
      <c r="Y307" t="str">
        <f>IFERROR((SEARCH("not found",Table1[[#This Row],[UKA]])),"0")</f>
        <v>0</v>
      </c>
      <c r="Z307">
        <f>IFERROR((SEARCH("not found",Table1[[#This Row],[PTMSEA]])),"0")</f>
        <v>1</v>
      </c>
      <c r="AA307">
        <f>IFERROR((SEARCH("not found",Table1[[#This Row],[KEA3]])),"0")</f>
        <v>1</v>
      </c>
      <c r="AB307" s="2">
        <f>SUM(Table1[[#This Row],[KRSA match?]:[KEA3 match?]])</f>
        <v>2</v>
      </c>
    </row>
    <row r="308" spans="1:28" x14ac:dyDescent="0.25">
      <c r="A308">
        <v>190</v>
      </c>
      <c r="B308" t="s">
        <v>540</v>
      </c>
      <c r="C308" t="s">
        <v>16</v>
      </c>
      <c r="D308" t="s">
        <v>572</v>
      </c>
      <c r="E308" t="s">
        <v>19</v>
      </c>
      <c r="F308" t="s">
        <v>573</v>
      </c>
      <c r="G308" t="s">
        <v>572</v>
      </c>
      <c r="H308" t="s">
        <v>21</v>
      </c>
      <c r="I308" t="s">
        <v>574</v>
      </c>
      <c r="J308" s="14" t="s">
        <v>572</v>
      </c>
      <c r="K308" t="s">
        <v>2649</v>
      </c>
      <c r="L308" s="22" t="s">
        <v>2859</v>
      </c>
      <c r="M308" s="22" t="s">
        <v>2852</v>
      </c>
      <c r="N308" s="22">
        <v>0</v>
      </c>
      <c r="O308" t="s">
        <v>2649</v>
      </c>
      <c r="P308" t="s">
        <v>2694</v>
      </c>
      <c r="Q308" t="e">
        <f>INDEX(UKA!B:B,MATCH(Table1[[#This Row],[UKA]],UKA!B:B,0))</f>
        <v>#N/A</v>
      </c>
      <c r="R308" t="s">
        <v>2649</v>
      </c>
      <c r="S308" t="e">
        <f>INDEX(PTM_full_output_formatted!A:A,MATCH(Table1[[#This Row],[Uniprot_Gene]],PTM_full_output_formatted!A:A,0))</f>
        <v>#N/A</v>
      </c>
      <c r="T308" t="s">
        <v>2994</v>
      </c>
      <c r="V308" t="s">
        <v>2648</v>
      </c>
      <c r="W308" t="s">
        <v>572</v>
      </c>
      <c r="X308" t="str">
        <f>IFERROR((SEARCH("not found",Table1[[#This Row],[KRSA]])),"0")</f>
        <v>0</v>
      </c>
      <c r="Y308">
        <f>IFERROR((SEARCH("not found",Table1[[#This Row],[UKA]])),"0")</f>
        <v>1</v>
      </c>
      <c r="Z308">
        <f>IFERROR((SEARCH("not found",Table1[[#This Row],[PTMSEA]])),"0")</f>
        <v>1</v>
      </c>
      <c r="AA308" t="str">
        <f>IFERROR((SEARCH("not found",Table1[[#This Row],[KEA3]])),"0")</f>
        <v>0</v>
      </c>
      <c r="AB308" s="2">
        <f>SUM(Table1[[#This Row],[KRSA match?]:[KEA3 match?]])</f>
        <v>2</v>
      </c>
    </row>
    <row r="309" spans="1:28" x14ac:dyDescent="0.25">
      <c r="A309">
        <v>191</v>
      </c>
      <c r="B309" t="s">
        <v>540</v>
      </c>
      <c r="C309" t="s">
        <v>16</v>
      </c>
      <c r="D309" t="s">
        <v>575</v>
      </c>
      <c r="E309" t="s">
        <v>19</v>
      </c>
      <c r="F309" t="s">
        <v>576</v>
      </c>
      <c r="G309" t="s">
        <v>575</v>
      </c>
      <c r="H309" t="s">
        <v>21</v>
      </c>
      <c r="I309" t="s">
        <v>577</v>
      </c>
      <c r="J309" s="14" t="s">
        <v>575</v>
      </c>
      <c r="K309" t="s">
        <v>2649</v>
      </c>
      <c r="L309" s="22" t="s">
        <v>2859</v>
      </c>
      <c r="M309" s="22" t="s">
        <v>2852</v>
      </c>
      <c r="N309" s="22">
        <v>0</v>
      </c>
      <c r="O309" t="s">
        <v>2649</v>
      </c>
      <c r="P309" t="s">
        <v>2694</v>
      </c>
      <c r="Q309" t="e">
        <f>INDEX(UKA!B:B,MATCH(Table1[[#This Row],[UKA]],UKA!B:B,0))</f>
        <v>#N/A</v>
      </c>
      <c r="R309" t="s">
        <v>2649</v>
      </c>
      <c r="S309" t="e">
        <f>INDEX(PTM_full_output_formatted!A:A,MATCH(Table1[[#This Row],[Uniprot_Gene]],PTM_full_output_formatted!A:A,0))</f>
        <v>#N/A</v>
      </c>
      <c r="T309" t="s">
        <v>2994</v>
      </c>
      <c r="V309" t="s">
        <v>2648</v>
      </c>
      <c r="W309" t="s">
        <v>575</v>
      </c>
      <c r="X309" t="str">
        <f>IFERROR((SEARCH("not found",Table1[[#This Row],[KRSA]])),"0")</f>
        <v>0</v>
      </c>
      <c r="Y309">
        <f>IFERROR((SEARCH("not found",Table1[[#This Row],[UKA]])),"0")</f>
        <v>1</v>
      </c>
      <c r="Z309">
        <f>IFERROR((SEARCH("not found",Table1[[#This Row],[PTMSEA]])),"0")</f>
        <v>1</v>
      </c>
      <c r="AA309" t="str">
        <f>IFERROR((SEARCH("not found",Table1[[#This Row],[KEA3]])),"0")</f>
        <v>0</v>
      </c>
      <c r="AB309" s="2">
        <f>SUM(Table1[[#This Row],[KRSA match?]:[KEA3 match?]])</f>
        <v>2</v>
      </c>
    </row>
    <row r="310" spans="1:28" x14ac:dyDescent="0.25">
      <c r="A310">
        <v>203</v>
      </c>
      <c r="B310" t="s">
        <v>540</v>
      </c>
      <c r="C310" t="s">
        <v>16</v>
      </c>
      <c r="D310" t="s">
        <v>611</v>
      </c>
      <c r="E310" t="s">
        <v>19</v>
      </c>
      <c r="F310" t="s">
        <v>612</v>
      </c>
      <c r="G310" t="s">
        <v>611</v>
      </c>
      <c r="H310" t="s">
        <v>21</v>
      </c>
      <c r="I310" t="s">
        <v>613</v>
      </c>
      <c r="J310" s="17" t="s">
        <v>611</v>
      </c>
      <c r="K310" t="s">
        <v>2649</v>
      </c>
      <c r="L310" s="22" t="s">
        <v>2694</v>
      </c>
      <c r="M310" s="22" t="s">
        <v>2852</v>
      </c>
      <c r="N310" s="22">
        <v>0</v>
      </c>
      <c r="O310" t="s">
        <v>2648</v>
      </c>
      <c r="P310" t="s">
        <v>611</v>
      </c>
      <c r="Q310" t="str">
        <f>INDEX(UKA!B:B,MATCH(Table1[[#This Row],[UKA]],UKA!B:B,0))</f>
        <v>CDKL3</v>
      </c>
      <c r="R310" t="s">
        <v>2649</v>
      </c>
      <c r="S310" t="e">
        <f>INDEX(PTM_full_output_formatted!A:A,MATCH(Table1[[#This Row],[Uniprot_Gene]],PTM_full_output_formatted!A:A,0))</f>
        <v>#N/A</v>
      </c>
      <c r="T310" t="s">
        <v>2994</v>
      </c>
      <c r="V310" t="s">
        <v>2648</v>
      </c>
      <c r="W310" t="s">
        <v>611</v>
      </c>
      <c r="X310">
        <f>IFERROR((SEARCH("not found",Table1[[#This Row],[KRSA]])),"0")</f>
        <v>1</v>
      </c>
      <c r="Y310" t="str">
        <f>IFERROR((SEARCH("not found",Table1[[#This Row],[UKA]])),"0")</f>
        <v>0</v>
      </c>
      <c r="Z310">
        <f>IFERROR((SEARCH("not found",Table1[[#This Row],[PTMSEA]])),"0")</f>
        <v>1</v>
      </c>
      <c r="AA310" t="str">
        <f>IFERROR((SEARCH("not found",Table1[[#This Row],[KEA3]])),"0")</f>
        <v>0</v>
      </c>
      <c r="AB310" s="2">
        <f>SUM(Table1[[#This Row],[KRSA match?]:[KEA3 match?]])</f>
        <v>2</v>
      </c>
    </row>
    <row r="311" spans="1:28" x14ac:dyDescent="0.25">
      <c r="A311">
        <v>205</v>
      </c>
      <c r="B311" t="s">
        <v>540</v>
      </c>
      <c r="C311" t="s">
        <v>16</v>
      </c>
      <c r="D311" t="s">
        <v>617</v>
      </c>
      <c r="E311" t="s">
        <v>19</v>
      </c>
      <c r="F311" t="s">
        <v>618</v>
      </c>
      <c r="G311" t="s">
        <v>617</v>
      </c>
      <c r="H311" t="s">
        <v>21</v>
      </c>
      <c r="I311" t="s">
        <v>619</v>
      </c>
      <c r="J311" s="17" t="s">
        <v>617</v>
      </c>
      <c r="K311" t="s">
        <v>2649</v>
      </c>
      <c r="L311" s="22" t="s">
        <v>2694</v>
      </c>
      <c r="M311" s="22" t="s">
        <v>2852</v>
      </c>
      <c r="N311" s="22">
        <v>0</v>
      </c>
      <c r="O311" t="s">
        <v>2648</v>
      </c>
      <c r="P311" t="s">
        <v>617</v>
      </c>
      <c r="Q311" t="str">
        <f>INDEX(UKA!B:B,MATCH(Table1[[#This Row],[UKA]],UKA!B:B,0))</f>
        <v>CDKL5</v>
      </c>
      <c r="R311" t="s">
        <v>2649</v>
      </c>
      <c r="S311" t="e">
        <f>INDEX(PTM_full_output_formatted!A:A,MATCH(Table1[[#This Row],[Uniprot_Gene]],PTM_full_output_formatted!A:A,0))</f>
        <v>#N/A</v>
      </c>
      <c r="T311" t="s">
        <v>2994</v>
      </c>
      <c r="V311" t="s">
        <v>2648</v>
      </c>
      <c r="W311" t="s">
        <v>617</v>
      </c>
      <c r="X311">
        <f>IFERROR((SEARCH("not found",Table1[[#This Row],[KRSA]])),"0")</f>
        <v>1</v>
      </c>
      <c r="Y311" t="str">
        <f>IFERROR((SEARCH("not found",Table1[[#This Row],[UKA]])),"0")</f>
        <v>0</v>
      </c>
      <c r="Z311">
        <f>IFERROR((SEARCH("not found",Table1[[#This Row],[PTMSEA]])),"0")</f>
        <v>1</v>
      </c>
      <c r="AA311" t="str">
        <f>IFERROR((SEARCH("not found",Table1[[#This Row],[KEA3]])),"0")</f>
        <v>0</v>
      </c>
      <c r="AB311" s="2">
        <f>SUM(Table1[[#This Row],[KRSA match?]:[KEA3 match?]])</f>
        <v>2</v>
      </c>
    </row>
    <row r="312" spans="1:28" x14ac:dyDescent="0.25">
      <c r="A312">
        <v>206</v>
      </c>
      <c r="B312" t="s">
        <v>540</v>
      </c>
      <c r="C312" t="s">
        <v>16</v>
      </c>
      <c r="D312" t="s">
        <v>620</v>
      </c>
      <c r="E312" t="s">
        <v>19</v>
      </c>
      <c r="F312" t="s">
        <v>621</v>
      </c>
      <c r="G312" t="s">
        <v>620</v>
      </c>
      <c r="H312" t="s">
        <v>21</v>
      </c>
      <c r="I312" t="s">
        <v>622</v>
      </c>
      <c r="J312" s="14" t="s">
        <v>620</v>
      </c>
      <c r="K312" t="s">
        <v>2649</v>
      </c>
      <c r="L312" s="22" t="s">
        <v>2694</v>
      </c>
      <c r="M312" s="22" t="s">
        <v>2852</v>
      </c>
      <c r="N312" s="22">
        <v>0</v>
      </c>
      <c r="O312" t="s">
        <v>2649</v>
      </c>
      <c r="P312" t="s">
        <v>1795</v>
      </c>
      <c r="Q312" t="str">
        <f>INDEX(UKA!B:B,MATCH(Table1[[#This Row],[UKA]],UKA!B:B,0))</f>
        <v>ICK</v>
      </c>
      <c r="R312" t="s">
        <v>2649</v>
      </c>
      <c r="S312" t="e">
        <f>INDEX(PTM_full_output_formatted!A:A,MATCH(Table1[[#This Row],[Uniprot_Gene]],PTM_full_output_formatted!A:A,0))</f>
        <v>#N/A</v>
      </c>
      <c r="T312" t="s">
        <v>2994</v>
      </c>
      <c r="V312" t="s">
        <v>2648</v>
      </c>
      <c r="W312" t="s">
        <v>1795</v>
      </c>
      <c r="X312">
        <f>IFERROR((SEARCH("not found",Table1[[#This Row],[KRSA]])),"0")</f>
        <v>1</v>
      </c>
      <c r="Y312" t="str">
        <f>IFERROR((SEARCH("not found",Table1[[#This Row],[UKA]])),"0")</f>
        <v>0</v>
      </c>
      <c r="Z312">
        <f>IFERROR((SEARCH("not found",Table1[[#This Row],[PTMSEA]])),"0")</f>
        <v>1</v>
      </c>
      <c r="AA312" t="str">
        <f>IFERROR((SEARCH("not found",Table1[[#This Row],[KEA3]])),"0")</f>
        <v>0</v>
      </c>
      <c r="AB312" s="2">
        <f>SUM(Table1[[#This Row],[KRSA match?]:[KEA3 match?]])</f>
        <v>2</v>
      </c>
    </row>
    <row r="313" spans="1:28" x14ac:dyDescent="0.25">
      <c r="A313">
        <v>162</v>
      </c>
      <c r="B313" t="s">
        <v>497</v>
      </c>
      <c r="C313" t="s">
        <v>16</v>
      </c>
      <c r="D313" t="s">
        <v>503</v>
      </c>
      <c r="E313" t="s">
        <v>19</v>
      </c>
      <c r="F313" t="s">
        <v>504</v>
      </c>
      <c r="G313" t="s">
        <v>17</v>
      </c>
      <c r="J313" s="14" t="s">
        <v>502</v>
      </c>
      <c r="K313" t="s">
        <v>2649</v>
      </c>
      <c r="L313" s="22" t="s">
        <v>497</v>
      </c>
      <c r="M313" s="22" t="s">
        <v>2852</v>
      </c>
      <c r="N313" s="22">
        <v>0</v>
      </c>
      <c r="O313" t="s">
        <v>2649</v>
      </c>
      <c r="P313" t="s">
        <v>2694</v>
      </c>
      <c r="Q313" t="e">
        <f>INDEX(UKA!B:B,MATCH(Table1[[#This Row],[UKA]],UKA!B:B,0))</f>
        <v>#N/A</v>
      </c>
      <c r="R313" t="s">
        <v>2649</v>
      </c>
      <c r="S313" t="e">
        <f>INDEX(PTM_full_output_formatted!A:A,MATCH(Table1[[#This Row],[Uniprot_Gene]],PTM_full_output_formatted!A:A,0))</f>
        <v>#N/A</v>
      </c>
      <c r="T313" t="s">
        <v>2994</v>
      </c>
      <c r="V313" t="s">
        <v>2648</v>
      </c>
      <c r="W313" t="s">
        <v>502</v>
      </c>
      <c r="X313" t="str">
        <f>IFERROR((SEARCH("not found",Table1[[#This Row],[KRSA]])),"0")</f>
        <v>0</v>
      </c>
      <c r="Y313">
        <f>IFERROR((SEARCH("not found",Table1[[#This Row],[UKA]])),"0")</f>
        <v>1</v>
      </c>
      <c r="Z313">
        <f>IFERROR((SEARCH("not found",Table1[[#This Row],[PTMSEA]])),"0")</f>
        <v>1</v>
      </c>
      <c r="AA313" t="str">
        <f>IFERROR((SEARCH("not found",Table1[[#This Row],[KEA3]])),"0")</f>
        <v>0</v>
      </c>
      <c r="AB313" s="2">
        <f>SUM(Table1[[#This Row],[KRSA match?]:[KEA3 match?]])</f>
        <v>2</v>
      </c>
    </row>
    <row r="314" spans="1:28" x14ac:dyDescent="0.25">
      <c r="A314">
        <v>86</v>
      </c>
      <c r="B314" t="s">
        <v>221</v>
      </c>
      <c r="C314" t="s">
        <v>16</v>
      </c>
      <c r="D314" t="s">
        <v>280</v>
      </c>
      <c r="E314" t="s">
        <v>19</v>
      </c>
      <c r="F314" t="s">
        <v>281</v>
      </c>
      <c r="G314" t="s">
        <v>280</v>
      </c>
      <c r="H314" t="s">
        <v>21</v>
      </c>
      <c r="I314" t="s">
        <v>282</v>
      </c>
      <c r="J314" s="17" t="s">
        <v>280</v>
      </c>
      <c r="K314" t="s">
        <v>2649</v>
      </c>
      <c r="L314" s="22" t="s">
        <v>2826</v>
      </c>
      <c r="M314" s="22" t="s">
        <v>2851</v>
      </c>
      <c r="N314" s="22">
        <v>0</v>
      </c>
      <c r="O314" t="s">
        <v>2648</v>
      </c>
      <c r="P314" t="s">
        <v>280</v>
      </c>
      <c r="Q314" t="str">
        <f>INDEX(UKA!B:B,MATCH(Table1[[#This Row],[UKA]],UKA!B:B,0))</f>
        <v>DAPK2</v>
      </c>
      <c r="R314" t="s">
        <v>2649</v>
      </c>
      <c r="S314" t="e">
        <f>INDEX(PTM_full_output_formatted!A:A,MATCH(Table1[[#This Row],[Uniprot_Gene]],PTM_full_output_formatted!A:A,0))</f>
        <v>#N/A</v>
      </c>
      <c r="T314" t="s">
        <v>2994</v>
      </c>
      <c r="W314" t="s">
        <v>3727</v>
      </c>
      <c r="X314" t="str">
        <f>IFERROR((SEARCH("not found",Table1[[#This Row],[KRSA]])),"0")</f>
        <v>0</v>
      </c>
      <c r="Y314" t="str">
        <f>IFERROR((SEARCH("not found",Table1[[#This Row],[UKA]])),"0")</f>
        <v>0</v>
      </c>
      <c r="Z314">
        <f>IFERROR((SEARCH("not found",Table1[[#This Row],[PTMSEA]])),"0")</f>
        <v>1</v>
      </c>
      <c r="AA314">
        <f>IFERROR((SEARCH("not found",Table1[[#This Row],[KEA3]])),"0")</f>
        <v>1</v>
      </c>
      <c r="AB314" s="2">
        <f>SUM(Table1[[#This Row],[KRSA match?]:[KEA3 match?]])</f>
        <v>2</v>
      </c>
    </row>
    <row r="315" spans="1:28" x14ac:dyDescent="0.25">
      <c r="A315">
        <v>88</v>
      </c>
      <c r="B315" t="s">
        <v>221</v>
      </c>
      <c r="C315" t="s">
        <v>16</v>
      </c>
      <c r="D315" t="s">
        <v>286</v>
      </c>
      <c r="E315" t="s">
        <v>19</v>
      </c>
      <c r="F315" t="s">
        <v>287</v>
      </c>
      <c r="G315" t="s">
        <v>286</v>
      </c>
      <c r="H315" t="s">
        <v>21</v>
      </c>
      <c r="I315" t="s">
        <v>288</v>
      </c>
      <c r="J315" s="14" t="s">
        <v>286</v>
      </c>
      <c r="K315" t="s">
        <v>2649</v>
      </c>
      <c r="L315" s="22" t="s">
        <v>2694</v>
      </c>
      <c r="M315" s="22" t="s">
        <v>2852</v>
      </c>
      <c r="N315" s="22">
        <v>0</v>
      </c>
      <c r="O315" t="s">
        <v>2649</v>
      </c>
      <c r="P315" t="s">
        <v>2719</v>
      </c>
      <c r="Q315" t="str">
        <f>INDEX(UKA!B:B,MATCH(Table1[[#This Row],[UKA]],UKA!B:B,0))</f>
        <v>DCAMKL1</v>
      </c>
      <c r="R315" t="s">
        <v>2649</v>
      </c>
      <c r="S315" t="e">
        <f>INDEX(PTM_full_output_formatted!A:A,MATCH(Table1[[#This Row],[Uniprot_Gene]],PTM_full_output_formatted!A:A,0))</f>
        <v>#N/A</v>
      </c>
      <c r="T315" t="s">
        <v>2994</v>
      </c>
      <c r="V315" t="s">
        <v>2648</v>
      </c>
      <c r="W315" t="s">
        <v>286</v>
      </c>
      <c r="X315">
        <f>IFERROR((SEARCH("not found",Table1[[#This Row],[KRSA]])),"0")</f>
        <v>1</v>
      </c>
      <c r="Y315" t="str">
        <f>IFERROR((SEARCH("not found",Table1[[#This Row],[UKA]])),"0")</f>
        <v>0</v>
      </c>
      <c r="Z315">
        <f>IFERROR((SEARCH("not found",Table1[[#This Row],[PTMSEA]])),"0")</f>
        <v>1</v>
      </c>
      <c r="AA315" t="str">
        <f>IFERROR((SEARCH("not found",Table1[[#This Row],[KEA3]])),"0")</f>
        <v>0</v>
      </c>
      <c r="AB315" s="2">
        <f>SUM(Table1[[#This Row],[KRSA match?]:[KEA3 match?]])</f>
        <v>2</v>
      </c>
    </row>
    <row r="316" spans="1:28" x14ac:dyDescent="0.25">
      <c r="A316">
        <v>498</v>
      </c>
      <c r="B316" t="s">
        <v>1413</v>
      </c>
      <c r="C316" t="s">
        <v>1413</v>
      </c>
      <c r="D316" t="s">
        <v>1462</v>
      </c>
      <c r="E316" t="s">
        <v>19</v>
      </c>
      <c r="F316" t="s">
        <v>1463</v>
      </c>
      <c r="G316" t="s">
        <v>1462</v>
      </c>
      <c r="H316" t="s">
        <v>21</v>
      </c>
      <c r="I316" t="s">
        <v>1464</v>
      </c>
      <c r="J316" s="14" t="s">
        <v>1461</v>
      </c>
      <c r="K316" t="s">
        <v>2649</v>
      </c>
      <c r="L316" s="22" t="s">
        <v>2852</v>
      </c>
      <c r="M316" s="22" t="s">
        <v>2852</v>
      </c>
      <c r="N316" s="22">
        <v>0</v>
      </c>
      <c r="O316" t="s">
        <v>2649</v>
      </c>
      <c r="P316" t="s">
        <v>2720</v>
      </c>
      <c r="Q316" t="e">
        <f>INDEX(UKA!B:B,MATCH(Table1[[#This Row],[UKA]],UKA!B:B,0))</f>
        <v>#N/A</v>
      </c>
      <c r="R316" t="s">
        <v>2649</v>
      </c>
      <c r="S316" t="e">
        <f>INDEX(PTM_full_output_formatted!A:A,MATCH(Table1[[#This Row],[Uniprot_Gene]],PTM_full_output_formatted!A:A,0))</f>
        <v>#N/A</v>
      </c>
      <c r="T316" t="s">
        <v>2994</v>
      </c>
      <c r="W316" t="s">
        <v>3727</v>
      </c>
      <c r="X316" t="str">
        <f>IFERROR((SEARCH("not found",Table1[[#This Row],[KRSA]])),"0")</f>
        <v>0</v>
      </c>
      <c r="Y316" t="str">
        <f>IFERROR((SEARCH("not found",Table1[[#This Row],[UKA]])),"0")</f>
        <v>0</v>
      </c>
      <c r="Z316">
        <f>IFERROR((SEARCH("not found",Table1[[#This Row],[PTMSEA]])),"0")</f>
        <v>1</v>
      </c>
      <c r="AA316">
        <f>IFERROR((SEARCH("not found",Table1[[#This Row],[KEA3]])),"0")</f>
        <v>1</v>
      </c>
      <c r="AB316" s="2">
        <f>SUM(Table1[[#This Row],[KRSA match?]:[KEA3 match?]])</f>
        <v>2</v>
      </c>
    </row>
    <row r="317" spans="1:28" x14ac:dyDescent="0.25">
      <c r="A317">
        <v>587</v>
      </c>
      <c r="B317" t="s">
        <v>1684</v>
      </c>
      <c r="C317" t="s">
        <v>1701</v>
      </c>
      <c r="D317" t="s">
        <v>1712</v>
      </c>
      <c r="E317" t="s">
        <v>19</v>
      </c>
      <c r="F317" t="s">
        <v>1713</v>
      </c>
      <c r="G317" t="s">
        <v>1712</v>
      </c>
      <c r="H317" t="s">
        <v>21</v>
      </c>
      <c r="I317" t="s">
        <v>1714</v>
      </c>
      <c r="J317" s="14" t="s">
        <v>1711</v>
      </c>
      <c r="K317" t="s">
        <v>2649</v>
      </c>
      <c r="L317" s="22" t="s">
        <v>2694</v>
      </c>
      <c r="M317" s="22" t="s">
        <v>2852</v>
      </c>
      <c r="N317" s="22">
        <v>0</v>
      </c>
      <c r="O317" t="s">
        <v>2649</v>
      </c>
      <c r="P317" t="s">
        <v>2694</v>
      </c>
      <c r="Q317" t="e">
        <f>INDEX(UKA!B:B,MATCH(Table1[[#This Row],[UKA]],UKA!B:B,0))</f>
        <v>#N/A</v>
      </c>
      <c r="R317" t="s">
        <v>2648</v>
      </c>
      <c r="S317" t="str">
        <f>INDEX(PTM_full_output_formatted!A:A,MATCH(Table1[[#This Row],[Uniprot_Gene]],PTM_full_output_formatted!A:A,0))</f>
        <v>EEF2K</v>
      </c>
      <c r="T317" t="s">
        <v>1711</v>
      </c>
      <c r="V317" t="s">
        <v>2648</v>
      </c>
      <c r="W317" t="s">
        <v>1711</v>
      </c>
      <c r="X317">
        <f>IFERROR((SEARCH("not found",Table1[[#This Row],[KRSA]])),"0")</f>
        <v>1</v>
      </c>
      <c r="Y317">
        <f>IFERROR((SEARCH("not found",Table1[[#This Row],[UKA]])),"0")</f>
        <v>1</v>
      </c>
      <c r="Z317" t="str">
        <f>IFERROR((SEARCH("not found",Table1[[#This Row],[PTMSEA]])),"0")</f>
        <v>0</v>
      </c>
      <c r="AA317" t="str">
        <f>IFERROR((SEARCH("not found",Table1[[#This Row],[KEA3]])),"0")</f>
        <v>0</v>
      </c>
      <c r="AB317" s="2">
        <f>SUM(Table1[[#This Row],[KRSA match?]:[KEA3 match?]])</f>
        <v>2</v>
      </c>
    </row>
    <row r="318" spans="1:28" x14ac:dyDescent="0.25">
      <c r="A318">
        <v>501</v>
      </c>
      <c r="B318" t="s">
        <v>1413</v>
      </c>
      <c r="C318" t="s">
        <v>1413</v>
      </c>
      <c r="D318" t="s">
        <v>1474</v>
      </c>
      <c r="E318" t="s">
        <v>19</v>
      </c>
      <c r="F318" t="s">
        <v>1475</v>
      </c>
      <c r="G318" t="s">
        <v>1474</v>
      </c>
      <c r="H318" t="s">
        <v>21</v>
      </c>
      <c r="I318" t="s">
        <v>1476</v>
      </c>
      <c r="J318" s="14" t="s">
        <v>1473</v>
      </c>
      <c r="K318" t="s">
        <v>2649</v>
      </c>
      <c r="L318" s="22" t="s">
        <v>2863</v>
      </c>
      <c r="M318" s="22" t="s">
        <v>2851</v>
      </c>
      <c r="N318" s="22">
        <v>0</v>
      </c>
      <c r="O318" t="s">
        <v>2649</v>
      </c>
      <c r="P318" t="s">
        <v>2694</v>
      </c>
      <c r="Q318" t="e">
        <f>INDEX(UKA!B:B,MATCH(Table1[[#This Row],[UKA]],UKA!B:B,0))</f>
        <v>#N/A</v>
      </c>
      <c r="R318" t="s">
        <v>2649</v>
      </c>
      <c r="S318" t="e">
        <f>INDEX(PTM_full_output_formatted!A:A,MATCH(Table1[[#This Row],[Uniprot_Gene]],PTM_full_output_formatted!A:A,0))</f>
        <v>#N/A</v>
      </c>
      <c r="T318" t="s">
        <v>2994</v>
      </c>
      <c r="V318" t="s">
        <v>2648</v>
      </c>
      <c r="W318" t="s">
        <v>1473</v>
      </c>
      <c r="X318" t="str">
        <f>IFERROR((SEARCH("not found",Table1[[#This Row],[KRSA]])),"0")</f>
        <v>0</v>
      </c>
      <c r="Y318">
        <f>IFERROR((SEARCH("not found",Table1[[#This Row],[UKA]])),"0")</f>
        <v>1</v>
      </c>
      <c r="Z318">
        <f>IFERROR((SEARCH("not found",Table1[[#This Row],[PTMSEA]])),"0")</f>
        <v>1</v>
      </c>
      <c r="AA318" t="str">
        <f>IFERROR((SEARCH("not found",Table1[[#This Row],[KEA3]])),"0")</f>
        <v>0</v>
      </c>
      <c r="AB318" s="2">
        <f>SUM(Table1[[#This Row],[KRSA match?]:[KEA3 match?]])</f>
        <v>2</v>
      </c>
    </row>
    <row r="319" spans="1:28" x14ac:dyDescent="0.25">
      <c r="A319">
        <v>502</v>
      </c>
      <c r="B319" t="s">
        <v>1413</v>
      </c>
      <c r="C319" t="s">
        <v>1413</v>
      </c>
      <c r="D319" t="s">
        <v>1478</v>
      </c>
      <c r="E319" t="s">
        <v>19</v>
      </c>
      <c r="F319" t="s">
        <v>1479</v>
      </c>
      <c r="G319" t="s">
        <v>1478</v>
      </c>
      <c r="H319" t="s">
        <v>21</v>
      </c>
      <c r="I319" t="s">
        <v>1480</v>
      </c>
      <c r="J319" s="14" t="s">
        <v>1477</v>
      </c>
      <c r="K319" t="s">
        <v>2649</v>
      </c>
      <c r="L319" s="22" t="s">
        <v>2863</v>
      </c>
      <c r="M319" s="22" t="s">
        <v>2851</v>
      </c>
      <c r="N319" s="22">
        <v>0</v>
      </c>
      <c r="O319" t="s">
        <v>2649</v>
      </c>
      <c r="P319" t="s">
        <v>2637</v>
      </c>
      <c r="Q319" t="str">
        <f>INDEX(UKA!B:B,MATCH(Table1[[#This Row],[UKA]],UKA!B:B,0))</f>
        <v>GCN2</v>
      </c>
      <c r="R319" t="s">
        <v>2649</v>
      </c>
      <c r="S319" t="e">
        <f>INDEX(PTM_full_output_formatted!A:A,MATCH(Table1[[#This Row],[Uniprot_Gene]],PTM_full_output_formatted!A:A,0))</f>
        <v>#N/A</v>
      </c>
      <c r="T319" t="s">
        <v>2994</v>
      </c>
      <c r="W319" t="s">
        <v>3727</v>
      </c>
      <c r="X319" t="str">
        <f>IFERROR((SEARCH("not found",Table1[[#This Row],[KRSA]])),"0")</f>
        <v>0</v>
      </c>
      <c r="Y319" t="str">
        <f>IFERROR((SEARCH("not found",Table1[[#This Row],[UKA]])),"0")</f>
        <v>0</v>
      </c>
      <c r="Z319">
        <f>IFERROR((SEARCH("not found",Table1[[#This Row],[PTMSEA]])),"0")</f>
        <v>1</v>
      </c>
      <c r="AA319">
        <f>IFERROR((SEARCH("not found",Table1[[#This Row],[KEA3]])),"0")</f>
        <v>1</v>
      </c>
      <c r="AB319" s="2">
        <f>SUM(Table1[[#This Row],[KRSA match?]:[KEA3 match?]])</f>
        <v>2</v>
      </c>
    </row>
    <row r="320" spans="1:28" x14ac:dyDescent="0.25">
      <c r="A320">
        <v>398</v>
      </c>
      <c r="B320" t="s">
        <v>1120</v>
      </c>
      <c r="C320" t="s">
        <v>1121</v>
      </c>
      <c r="D320" t="s">
        <v>1163</v>
      </c>
      <c r="E320" t="s">
        <v>19</v>
      </c>
      <c r="F320" t="s">
        <v>1164</v>
      </c>
      <c r="G320" t="s">
        <v>1163</v>
      </c>
      <c r="H320" t="s">
        <v>21</v>
      </c>
      <c r="I320" t="s">
        <v>1165</v>
      </c>
      <c r="J320" s="14" t="s">
        <v>1163</v>
      </c>
      <c r="K320" t="s">
        <v>2648</v>
      </c>
      <c r="L320" s="22" t="s">
        <v>2761</v>
      </c>
      <c r="N320" s="22"/>
      <c r="O320" t="s">
        <v>2648</v>
      </c>
      <c r="P320" t="s">
        <v>1805</v>
      </c>
      <c r="Q320" t="str">
        <f>INDEX(UKA!B:B,MATCH(Table1[[#This Row],[UKA]],UKA!B:B,0))</f>
        <v>EphA1</v>
      </c>
      <c r="R320" t="s">
        <v>2650</v>
      </c>
      <c r="S320" t="e">
        <f>INDEX(PTM_full_output_formatted!A:A,MATCH(Table1[[#This Row],[Uniprot_Gene]],PTM_full_output_formatted!A:A,0))</f>
        <v>#N/A</v>
      </c>
      <c r="T320" t="s">
        <v>2995</v>
      </c>
      <c r="W320" t="s">
        <v>3727</v>
      </c>
      <c r="X320" t="str">
        <f>IFERROR((SEARCH("not found",Table1[[#This Row],[KRSA]])),"0")</f>
        <v>0</v>
      </c>
      <c r="Y320" t="str">
        <f>IFERROR((SEARCH("not found",Table1[[#This Row],[UKA]])),"0")</f>
        <v>0</v>
      </c>
      <c r="Z320">
        <f>IFERROR((SEARCH("not found",Table1[[#This Row],[PTMSEA]])),"0")</f>
        <v>1</v>
      </c>
      <c r="AA320">
        <f>IFERROR((SEARCH("not found",Table1[[#This Row],[KEA3]])),"0")</f>
        <v>1</v>
      </c>
      <c r="AB320" s="2">
        <f>SUM(Table1[[#This Row],[KRSA match?]:[KEA3 match?]])</f>
        <v>2</v>
      </c>
    </row>
    <row r="321" spans="1:28" x14ac:dyDescent="0.25">
      <c r="A321">
        <v>403</v>
      </c>
      <c r="B321" t="s">
        <v>1120</v>
      </c>
      <c r="C321" t="s">
        <v>1121</v>
      </c>
      <c r="D321" t="s">
        <v>1179</v>
      </c>
      <c r="E321" t="s">
        <v>19</v>
      </c>
      <c r="F321" t="s">
        <v>1180</v>
      </c>
      <c r="G321" t="s">
        <v>1179</v>
      </c>
      <c r="H321" t="s">
        <v>21</v>
      </c>
      <c r="I321" t="s">
        <v>1181</v>
      </c>
      <c r="J321" s="14" t="s">
        <v>1179</v>
      </c>
      <c r="K321" t="s">
        <v>2648</v>
      </c>
      <c r="L321" s="22" t="s">
        <v>2761</v>
      </c>
      <c r="N321" s="22"/>
      <c r="O321" t="s">
        <v>2648</v>
      </c>
      <c r="P321" t="s">
        <v>1810</v>
      </c>
      <c r="Q321" t="str">
        <f>INDEX(UKA!B:B,MATCH(Table1[[#This Row],[UKA]],UKA!B:B,0))</f>
        <v>EphA5</v>
      </c>
      <c r="R321" t="s">
        <v>2650</v>
      </c>
      <c r="S321" t="e">
        <f>INDEX(PTM_full_output_formatted!A:A,MATCH(Table1[[#This Row],[Uniprot_Gene]],PTM_full_output_formatted!A:A,0))</f>
        <v>#N/A</v>
      </c>
      <c r="T321" t="s">
        <v>2995</v>
      </c>
      <c r="W321" t="s">
        <v>3727</v>
      </c>
      <c r="X321" t="str">
        <f>IFERROR((SEARCH("not found",Table1[[#This Row],[KRSA]])),"0")</f>
        <v>0</v>
      </c>
      <c r="Y321" t="str">
        <f>IFERROR((SEARCH("not found",Table1[[#This Row],[UKA]])),"0")</f>
        <v>0</v>
      </c>
      <c r="Z321">
        <f>IFERROR((SEARCH("not found",Table1[[#This Row],[PTMSEA]])),"0")</f>
        <v>1</v>
      </c>
      <c r="AA321">
        <f>IFERROR((SEARCH("not found",Table1[[#This Row],[KEA3]])),"0")</f>
        <v>1</v>
      </c>
      <c r="AB321" s="2">
        <f>SUM(Table1[[#This Row],[KRSA match?]:[KEA3 match?]])</f>
        <v>2</v>
      </c>
    </row>
    <row r="322" spans="1:28" x14ac:dyDescent="0.25">
      <c r="A322">
        <v>405</v>
      </c>
      <c r="B322" t="s">
        <v>1120</v>
      </c>
      <c r="C322" t="s">
        <v>1121</v>
      </c>
      <c r="D322" t="s">
        <v>1185</v>
      </c>
      <c r="E322" t="s">
        <v>19</v>
      </c>
      <c r="F322" t="s">
        <v>1186</v>
      </c>
      <c r="G322" t="s">
        <v>1185</v>
      </c>
      <c r="H322" t="s">
        <v>21</v>
      </c>
      <c r="I322" t="s">
        <v>1187</v>
      </c>
      <c r="J322" s="14" t="s">
        <v>1185</v>
      </c>
      <c r="K322" t="s">
        <v>2648</v>
      </c>
      <c r="L322" s="22" t="s">
        <v>2761</v>
      </c>
      <c r="N322" s="22"/>
      <c r="O322" t="s">
        <v>2648</v>
      </c>
      <c r="P322" t="s">
        <v>1811</v>
      </c>
      <c r="Q322" t="str">
        <f>INDEX(UKA!B:B,MATCH(Table1[[#This Row],[UKA]],UKA!B:B,0))</f>
        <v>EphA7</v>
      </c>
      <c r="R322" t="s">
        <v>2650</v>
      </c>
      <c r="S322" t="e">
        <f>INDEX(PTM_full_output_formatted!A:A,MATCH(Table1[[#This Row],[Uniprot_Gene]],PTM_full_output_formatted!A:A,0))</f>
        <v>#N/A</v>
      </c>
      <c r="T322" t="s">
        <v>2995</v>
      </c>
      <c r="W322" t="s">
        <v>3727</v>
      </c>
      <c r="X322" t="str">
        <f>IFERROR((SEARCH("not found",Table1[[#This Row],[KRSA]])),"0")</f>
        <v>0</v>
      </c>
      <c r="Y322" t="str">
        <f>IFERROR((SEARCH("not found",Table1[[#This Row],[UKA]])),"0")</f>
        <v>0</v>
      </c>
      <c r="Z322">
        <f>IFERROR((SEARCH("not found",Table1[[#This Row],[PTMSEA]])),"0")</f>
        <v>1</v>
      </c>
      <c r="AA322">
        <f>IFERROR((SEARCH("not found",Table1[[#This Row],[KEA3]])),"0")</f>
        <v>1</v>
      </c>
      <c r="AB322" s="2">
        <f>SUM(Table1[[#This Row],[KRSA match?]:[KEA3 match?]])</f>
        <v>2</v>
      </c>
    </row>
    <row r="323" spans="1:28" x14ac:dyDescent="0.25">
      <c r="A323">
        <v>410</v>
      </c>
      <c r="B323" t="s">
        <v>1120</v>
      </c>
      <c r="C323" t="s">
        <v>1121</v>
      </c>
      <c r="D323" t="s">
        <v>1200</v>
      </c>
      <c r="E323" t="s">
        <v>19</v>
      </c>
      <c r="F323" t="s">
        <v>1201</v>
      </c>
      <c r="G323" t="s">
        <v>1200</v>
      </c>
      <c r="H323" t="s">
        <v>21</v>
      </c>
      <c r="I323" t="s">
        <v>1202</v>
      </c>
      <c r="J323" s="14" t="s">
        <v>1200</v>
      </c>
      <c r="K323" t="s">
        <v>2648</v>
      </c>
      <c r="L323" s="22" t="s">
        <v>2761</v>
      </c>
      <c r="N323" s="22"/>
      <c r="O323" t="s">
        <v>2648</v>
      </c>
      <c r="P323" t="s">
        <v>1816</v>
      </c>
      <c r="Q323" t="str">
        <f>INDEX(UKA!B:B,MATCH(Table1[[#This Row],[UKA]],UKA!B:B,0))</f>
        <v>EphB4</v>
      </c>
      <c r="R323" t="s">
        <v>2650</v>
      </c>
      <c r="S323" t="e">
        <f>INDEX(PTM_full_output_formatted!A:A,MATCH(Table1[[#This Row],[Uniprot_Gene]],PTM_full_output_formatted!A:A,0))</f>
        <v>#N/A</v>
      </c>
      <c r="T323" t="s">
        <v>2995</v>
      </c>
      <c r="W323" t="s">
        <v>3727</v>
      </c>
      <c r="X323" t="str">
        <f>IFERROR((SEARCH("not found",Table1[[#This Row],[KRSA]])),"0")</f>
        <v>0</v>
      </c>
      <c r="Y323" t="str">
        <f>IFERROR((SEARCH("not found",Table1[[#This Row],[UKA]])),"0")</f>
        <v>0</v>
      </c>
      <c r="Z323">
        <f>IFERROR((SEARCH("not found",Table1[[#This Row],[PTMSEA]])),"0")</f>
        <v>1</v>
      </c>
      <c r="AA323">
        <f>IFERROR((SEARCH("not found",Table1[[#This Row],[KEA3]])),"0")</f>
        <v>1</v>
      </c>
      <c r="AB323" s="2">
        <f>SUM(Table1[[#This Row],[KRSA match?]:[KEA3 match?]])</f>
        <v>2</v>
      </c>
    </row>
    <row r="324" spans="1:28" x14ac:dyDescent="0.25">
      <c r="A324">
        <v>413</v>
      </c>
      <c r="B324" t="s">
        <v>1120</v>
      </c>
      <c r="C324" t="s">
        <v>1121</v>
      </c>
      <c r="D324" t="s">
        <v>1209</v>
      </c>
      <c r="E324" t="s">
        <v>19</v>
      </c>
      <c r="F324" t="s">
        <v>1210</v>
      </c>
      <c r="G324" t="s">
        <v>1209</v>
      </c>
      <c r="H324" t="s">
        <v>21</v>
      </c>
      <c r="I324" t="s">
        <v>1211</v>
      </c>
      <c r="J324" s="14" t="s">
        <v>1209</v>
      </c>
      <c r="K324" t="s">
        <v>2648</v>
      </c>
      <c r="L324" s="22" t="s">
        <v>1160</v>
      </c>
      <c r="N324" s="22"/>
      <c r="O324" t="s">
        <v>2648</v>
      </c>
      <c r="P324" t="s">
        <v>1819</v>
      </c>
      <c r="Q324" t="str">
        <f>INDEX(UKA!B:B,MATCH(Table1[[#This Row],[UKA]],UKA!B:B,0))</f>
        <v>HER3</v>
      </c>
      <c r="R324" t="s">
        <v>2650</v>
      </c>
      <c r="S324" t="e">
        <f>INDEX(PTM_full_output_formatted!A:A,MATCH(Table1[[#This Row],[Uniprot_Gene]],PTM_full_output_formatted!A:A,0))</f>
        <v>#N/A</v>
      </c>
      <c r="T324" t="s">
        <v>2995</v>
      </c>
      <c r="W324" t="s">
        <v>3727</v>
      </c>
      <c r="X324" t="str">
        <f>IFERROR((SEARCH("not found",Table1[[#This Row],[KRSA]])),"0")</f>
        <v>0</v>
      </c>
      <c r="Y324" t="str">
        <f>IFERROR((SEARCH("not found",Table1[[#This Row],[UKA]])),"0")</f>
        <v>0</v>
      </c>
      <c r="Z324">
        <f>IFERROR((SEARCH("not found",Table1[[#This Row],[PTMSEA]])),"0")</f>
        <v>1</v>
      </c>
      <c r="AA324">
        <f>IFERROR((SEARCH("not found",Table1[[#This Row],[KEA3]])),"0")</f>
        <v>1</v>
      </c>
      <c r="AB324" s="2">
        <f>SUM(Table1[[#This Row],[KRSA match?]:[KEA3 match?]])</f>
        <v>2</v>
      </c>
    </row>
    <row r="325" spans="1:28" x14ac:dyDescent="0.25">
      <c r="A325">
        <v>505</v>
      </c>
      <c r="B325" t="s">
        <v>1413</v>
      </c>
      <c r="C325" t="s">
        <v>1413</v>
      </c>
      <c r="D325" t="s">
        <v>1487</v>
      </c>
      <c r="E325" t="s">
        <v>19</v>
      </c>
      <c r="F325" t="s">
        <v>1488</v>
      </c>
      <c r="G325" t="s">
        <v>1487</v>
      </c>
      <c r="H325" t="s">
        <v>21</v>
      </c>
      <c r="I325" t="s">
        <v>1489</v>
      </c>
      <c r="J325" s="17" t="s">
        <v>1487</v>
      </c>
      <c r="K325" t="s">
        <v>2649</v>
      </c>
      <c r="L325" s="22" t="s">
        <v>2825</v>
      </c>
      <c r="M325" s="22" t="s">
        <v>2852</v>
      </c>
      <c r="N325" s="22">
        <v>0</v>
      </c>
      <c r="O325" t="s">
        <v>2648</v>
      </c>
      <c r="P325" t="s">
        <v>1487</v>
      </c>
      <c r="Q325" t="str">
        <f>INDEX(UKA!B:B,MATCH(Table1[[#This Row],[UKA]],UKA!B:B,0))</f>
        <v>GAK</v>
      </c>
      <c r="R325" t="s">
        <v>2649</v>
      </c>
      <c r="S325" t="e">
        <f>INDEX(PTM_full_output_formatted!A:A,MATCH(Table1[[#This Row],[Uniprot_Gene]],PTM_full_output_formatted!A:A,0))</f>
        <v>#N/A</v>
      </c>
      <c r="T325" t="s">
        <v>2994</v>
      </c>
      <c r="W325" t="s">
        <v>3727</v>
      </c>
      <c r="X325" t="str">
        <f>IFERROR((SEARCH("not found",Table1[[#This Row],[KRSA]])),"0")</f>
        <v>0</v>
      </c>
      <c r="Y325" t="str">
        <f>IFERROR((SEARCH("not found",Table1[[#This Row],[UKA]])),"0")</f>
        <v>0</v>
      </c>
      <c r="Z325">
        <f>IFERROR((SEARCH("not found",Table1[[#This Row],[PTMSEA]])),"0")</f>
        <v>1</v>
      </c>
      <c r="AA325">
        <f>IFERROR((SEARCH("not found",Table1[[#This Row],[KEA3]])),"0")</f>
        <v>1</v>
      </c>
      <c r="AB325" s="2">
        <f>SUM(Table1[[#This Row],[KRSA match?]:[KEA3 match?]])</f>
        <v>2</v>
      </c>
    </row>
    <row r="326" spans="1:28" x14ac:dyDescent="0.25">
      <c r="A326">
        <v>13</v>
      </c>
      <c r="B326" t="s">
        <v>15</v>
      </c>
      <c r="C326" t="s">
        <v>16</v>
      </c>
      <c r="D326" t="s">
        <v>48</v>
      </c>
      <c r="E326" t="s">
        <v>19</v>
      </c>
      <c r="F326" t="s">
        <v>49</v>
      </c>
      <c r="G326" t="s">
        <v>48</v>
      </c>
      <c r="H326" t="s">
        <v>21</v>
      </c>
      <c r="I326" t="s">
        <v>50</v>
      </c>
      <c r="J326" s="14" t="s">
        <v>48</v>
      </c>
      <c r="K326" t="s">
        <v>2649</v>
      </c>
      <c r="L326" s="22" t="s">
        <v>2864</v>
      </c>
      <c r="M326" s="22" t="s">
        <v>2852</v>
      </c>
      <c r="N326" s="22">
        <v>0</v>
      </c>
      <c r="O326" t="s">
        <v>2649</v>
      </c>
      <c r="P326" t="s">
        <v>2694</v>
      </c>
      <c r="Q326" t="e">
        <f>INDEX(UKA!B:B,MATCH(Table1[[#This Row],[UKA]],UKA!B:B,0))</f>
        <v>#N/A</v>
      </c>
      <c r="R326" t="s">
        <v>2649</v>
      </c>
      <c r="S326" t="e">
        <f>INDEX(PTM_full_output_formatted!A:A,MATCH(Table1[[#This Row],[Uniprot_Gene]],PTM_full_output_formatted!A:A,0))</f>
        <v>#N/A</v>
      </c>
      <c r="T326" t="s">
        <v>2994</v>
      </c>
      <c r="V326" t="s">
        <v>2648</v>
      </c>
      <c r="W326" t="s">
        <v>48</v>
      </c>
      <c r="X326" t="str">
        <f>IFERROR((SEARCH("not found",Table1[[#This Row],[KRSA]])),"0")</f>
        <v>0</v>
      </c>
      <c r="Y326">
        <f>IFERROR((SEARCH("not found",Table1[[#This Row],[UKA]])),"0")</f>
        <v>1</v>
      </c>
      <c r="Z326">
        <f>IFERROR((SEARCH("not found",Table1[[#This Row],[PTMSEA]])),"0")</f>
        <v>1</v>
      </c>
      <c r="AA326" t="str">
        <f>IFERROR((SEARCH("not found",Table1[[#This Row],[KEA3]])),"0")</f>
        <v>0</v>
      </c>
      <c r="AB326" s="2">
        <f>SUM(Table1[[#This Row],[KRSA match?]:[KEA3 match?]])</f>
        <v>2</v>
      </c>
    </row>
    <row r="327" spans="1:28" x14ac:dyDescent="0.25">
      <c r="A327">
        <v>16</v>
      </c>
      <c r="B327" t="s">
        <v>15</v>
      </c>
      <c r="C327" t="s">
        <v>16</v>
      </c>
      <c r="D327" t="s">
        <v>59</v>
      </c>
      <c r="E327" t="s">
        <v>19</v>
      </c>
      <c r="F327" t="s">
        <v>60</v>
      </c>
      <c r="G327" t="s">
        <v>59</v>
      </c>
      <c r="H327" t="s">
        <v>21</v>
      </c>
      <c r="I327" t="s">
        <v>61</v>
      </c>
      <c r="J327" s="14" t="s">
        <v>59</v>
      </c>
      <c r="K327" t="s">
        <v>2649</v>
      </c>
      <c r="L327" s="22" t="s">
        <v>2864</v>
      </c>
      <c r="M327" s="22" t="s">
        <v>2851</v>
      </c>
      <c r="N327" s="22">
        <v>0</v>
      </c>
      <c r="O327" t="s">
        <v>2649</v>
      </c>
      <c r="P327" t="s">
        <v>2694</v>
      </c>
      <c r="Q327" t="e">
        <f>INDEX(UKA!B:B,MATCH(Table1[[#This Row],[UKA]],UKA!B:B,0))</f>
        <v>#N/A</v>
      </c>
      <c r="R327" t="s">
        <v>2648</v>
      </c>
      <c r="S327" t="str">
        <f>INDEX(PTM_full_output_formatted!A:A,MATCH(Table1[[#This Row],[Uniprot_Gene]],PTM_full_output_formatted!A:A,0))</f>
        <v>GRK4</v>
      </c>
      <c r="T327" t="s">
        <v>59</v>
      </c>
      <c r="W327" t="s">
        <v>3727</v>
      </c>
      <c r="X327" t="str">
        <f>IFERROR((SEARCH("not found",Table1[[#This Row],[KRSA]])),"0")</f>
        <v>0</v>
      </c>
      <c r="Y327">
        <f>IFERROR((SEARCH("not found",Table1[[#This Row],[UKA]])),"0")</f>
        <v>1</v>
      </c>
      <c r="Z327" t="str">
        <f>IFERROR((SEARCH("not found",Table1[[#This Row],[PTMSEA]])),"0")</f>
        <v>0</v>
      </c>
      <c r="AA327">
        <f>IFERROR((SEARCH("not found",Table1[[#This Row],[KEA3]])),"0")</f>
        <v>1</v>
      </c>
      <c r="AB327" s="2">
        <f>SUM(Table1[[#This Row],[KRSA match?]:[KEA3 match?]])</f>
        <v>2</v>
      </c>
    </row>
    <row r="328" spans="1:28" x14ac:dyDescent="0.25">
      <c r="A328">
        <v>506</v>
      </c>
      <c r="B328" t="s">
        <v>1413</v>
      </c>
      <c r="C328" t="s">
        <v>1413</v>
      </c>
      <c r="D328" t="s">
        <v>1491</v>
      </c>
      <c r="E328" t="s">
        <v>19</v>
      </c>
      <c r="F328" t="s">
        <v>1492</v>
      </c>
      <c r="G328" t="s">
        <v>1491</v>
      </c>
      <c r="H328" t="s">
        <v>21</v>
      </c>
      <c r="I328" t="s">
        <v>1493</v>
      </c>
      <c r="J328" s="17" t="s">
        <v>1490</v>
      </c>
      <c r="K328" t="s">
        <v>2649</v>
      </c>
      <c r="L328" s="22" t="s">
        <v>2694</v>
      </c>
      <c r="M328" s="22" t="s">
        <v>2851</v>
      </c>
      <c r="N328" s="22">
        <v>0</v>
      </c>
      <c r="O328" t="s">
        <v>2648</v>
      </c>
      <c r="P328" t="s">
        <v>2605</v>
      </c>
      <c r="Q328" t="str">
        <f>INDEX(UKA!B:B,MATCH(Table1[[#This Row],[UKA]],UKA!B:B,0))</f>
        <v>Haspin</v>
      </c>
      <c r="R328" t="s">
        <v>2649</v>
      </c>
      <c r="S328" t="e">
        <f>INDEX(PTM_full_output_formatted!A:A,MATCH(Table1[[#This Row],[Uniprot_Gene]],PTM_full_output_formatted!A:A,0))</f>
        <v>#N/A</v>
      </c>
      <c r="T328" t="s">
        <v>2994</v>
      </c>
      <c r="V328" t="s">
        <v>2648</v>
      </c>
      <c r="W328" t="s">
        <v>1490</v>
      </c>
      <c r="X328">
        <f>IFERROR((SEARCH("not found",Table1[[#This Row],[KRSA]])),"0")</f>
        <v>1</v>
      </c>
      <c r="Y328" t="str">
        <f>IFERROR((SEARCH("not found",Table1[[#This Row],[UKA]])),"0")</f>
        <v>0</v>
      </c>
      <c r="Z328">
        <f>IFERROR((SEARCH("not found",Table1[[#This Row],[PTMSEA]])),"0")</f>
        <v>1</v>
      </c>
      <c r="AA328" t="str">
        <f>IFERROR((SEARCH("not found",Table1[[#This Row],[KEA3]])),"0")</f>
        <v>0</v>
      </c>
      <c r="AB328" s="2">
        <f>SUM(Table1[[#This Row],[KRSA match?]:[KEA3 match?]])</f>
        <v>2</v>
      </c>
    </row>
    <row r="329" spans="1:28" x14ac:dyDescent="0.25">
      <c r="A329">
        <v>430</v>
      </c>
      <c r="B329" t="s">
        <v>1120</v>
      </c>
      <c r="C329" t="s">
        <v>1121</v>
      </c>
      <c r="D329" t="s">
        <v>1262</v>
      </c>
      <c r="E329" t="s">
        <v>19</v>
      </c>
      <c r="F329" t="s">
        <v>1263</v>
      </c>
      <c r="G329" t="s">
        <v>1262</v>
      </c>
      <c r="H329" t="s">
        <v>21</v>
      </c>
      <c r="I329" t="s">
        <v>1264</v>
      </c>
      <c r="J329" s="14" t="s">
        <v>1262</v>
      </c>
      <c r="K329" t="s">
        <v>2648</v>
      </c>
      <c r="L329" s="22" t="s">
        <v>1259</v>
      </c>
      <c r="N329" s="22"/>
      <c r="O329" t="s">
        <v>2648</v>
      </c>
      <c r="P329" t="s">
        <v>1828</v>
      </c>
      <c r="Q329" t="str">
        <f>INDEX(UKA!B:B,MATCH(Table1[[#This Row],[UKA]],UKA!B:B,0))</f>
        <v>IRR</v>
      </c>
      <c r="R329" t="s">
        <v>2650</v>
      </c>
      <c r="S329" t="e">
        <f>INDEX(PTM_full_output_formatted!A:A,MATCH(Table1[[#This Row],[Uniprot_Gene]],PTM_full_output_formatted!A:A,0))</f>
        <v>#N/A</v>
      </c>
      <c r="T329" t="s">
        <v>2995</v>
      </c>
      <c r="W329" t="s">
        <v>3727</v>
      </c>
      <c r="X329" t="str">
        <f>IFERROR((SEARCH("not found",Table1[[#This Row],[KRSA]])),"0")</f>
        <v>0</v>
      </c>
      <c r="Y329" t="str">
        <f>IFERROR((SEARCH("not found",Table1[[#This Row],[UKA]])),"0")</f>
        <v>0</v>
      </c>
      <c r="Z329">
        <f>IFERROR((SEARCH("not found",Table1[[#This Row],[PTMSEA]])),"0")</f>
        <v>1</v>
      </c>
      <c r="AA329">
        <f>IFERROR((SEARCH("not found",Table1[[#This Row],[KEA3]])),"0")</f>
        <v>1</v>
      </c>
      <c r="AB329" s="2">
        <f>SUM(Table1[[#This Row],[KRSA match?]:[KEA3 match?]])</f>
        <v>2</v>
      </c>
    </row>
    <row r="330" spans="1:28" x14ac:dyDescent="0.25">
      <c r="A330">
        <v>359</v>
      </c>
      <c r="B330" t="s">
        <v>1007</v>
      </c>
      <c r="C330" t="s">
        <v>16</v>
      </c>
      <c r="D330" t="s">
        <v>1060</v>
      </c>
      <c r="E330" t="s">
        <v>19</v>
      </c>
      <c r="F330" t="s">
        <v>1061</v>
      </c>
      <c r="G330" t="s">
        <v>1060</v>
      </c>
      <c r="H330" t="s">
        <v>21</v>
      </c>
      <c r="I330" t="s">
        <v>1062</v>
      </c>
      <c r="J330" s="17" t="s">
        <v>1060</v>
      </c>
      <c r="K330" t="s">
        <v>2649</v>
      </c>
      <c r="L330" s="22" t="s">
        <v>2869</v>
      </c>
      <c r="M330" s="22" t="s">
        <v>2852</v>
      </c>
      <c r="N330" s="22">
        <v>0</v>
      </c>
      <c r="O330" t="s">
        <v>2648</v>
      </c>
      <c r="P330" t="s">
        <v>1060</v>
      </c>
      <c r="Q330" t="str">
        <f>INDEX(UKA!B:B,MATCH(Table1[[#This Row],[UKA]],UKA!B:B,0))</f>
        <v>IRAK2</v>
      </c>
      <c r="R330" t="s">
        <v>2649</v>
      </c>
      <c r="S330" t="e">
        <f>INDEX(PTM_full_output_formatted!A:A,MATCH(Table1[[#This Row],[Uniprot_Gene]],PTM_full_output_formatted!A:A,0))</f>
        <v>#N/A</v>
      </c>
      <c r="T330" t="s">
        <v>2994</v>
      </c>
      <c r="W330" t="s">
        <v>3727</v>
      </c>
      <c r="X330" t="str">
        <f>IFERROR((SEARCH("not found",Table1[[#This Row],[KRSA]])),"0")</f>
        <v>0</v>
      </c>
      <c r="Y330" t="str">
        <f>IFERROR((SEARCH("not found",Table1[[#This Row],[UKA]])),"0")</f>
        <v>0</v>
      </c>
      <c r="Z330">
        <f>IFERROR((SEARCH("not found",Table1[[#This Row],[PTMSEA]])),"0")</f>
        <v>1</v>
      </c>
      <c r="AA330">
        <f>IFERROR((SEARCH("not found",Table1[[#This Row],[KEA3]])),"0")</f>
        <v>1</v>
      </c>
      <c r="AB330" s="2">
        <f>SUM(Table1[[#This Row],[KRSA match?]:[KEA3 match?]])</f>
        <v>2</v>
      </c>
    </row>
    <row r="331" spans="1:28" x14ac:dyDescent="0.25">
      <c r="A331">
        <v>362</v>
      </c>
      <c r="B331" t="s">
        <v>1007</v>
      </c>
      <c r="C331" t="s">
        <v>16</v>
      </c>
      <c r="D331" t="s">
        <v>1069</v>
      </c>
      <c r="E331" t="s">
        <v>19</v>
      </c>
      <c r="F331" t="s">
        <v>1070</v>
      </c>
      <c r="G331" t="s">
        <v>1069</v>
      </c>
      <c r="H331" t="s">
        <v>21</v>
      </c>
      <c r="I331" t="s">
        <v>1071</v>
      </c>
      <c r="J331" s="14" t="s">
        <v>1069</v>
      </c>
      <c r="K331" t="s">
        <v>2649</v>
      </c>
      <c r="L331" s="22" t="s">
        <v>2770</v>
      </c>
      <c r="M331" s="22" t="s">
        <v>2852</v>
      </c>
      <c r="N331" s="22">
        <v>0</v>
      </c>
      <c r="O331" t="s">
        <v>2649</v>
      </c>
      <c r="P331" t="s">
        <v>2694</v>
      </c>
      <c r="Q331" t="e">
        <f>INDEX(UKA!B:B,MATCH(Table1[[#This Row],[UKA]],UKA!B:B,0))</f>
        <v>#N/A</v>
      </c>
      <c r="R331" t="s">
        <v>2649</v>
      </c>
      <c r="S331" t="e">
        <f>INDEX(PTM_full_output_formatted!A:A,MATCH(Table1[[#This Row],[Uniprot_Gene]],PTM_full_output_formatted!A:A,0))</f>
        <v>#N/A</v>
      </c>
      <c r="T331" t="s">
        <v>2994</v>
      </c>
      <c r="V331" t="s">
        <v>2648</v>
      </c>
      <c r="W331" t="s">
        <v>1069</v>
      </c>
      <c r="X331" t="str">
        <f>IFERROR((SEARCH("not found",Table1[[#This Row],[KRSA]])),"0")</f>
        <v>0</v>
      </c>
      <c r="Y331">
        <f>IFERROR((SEARCH("not found",Table1[[#This Row],[UKA]])),"0")</f>
        <v>1</v>
      </c>
      <c r="Z331">
        <f>IFERROR((SEARCH("not found",Table1[[#This Row],[PTMSEA]])),"0")</f>
        <v>1</v>
      </c>
      <c r="AA331" t="str">
        <f>IFERROR((SEARCH("not found",Table1[[#This Row],[KEA3]])),"0")</f>
        <v>0</v>
      </c>
      <c r="AB331" s="2">
        <f>SUM(Table1[[#This Row],[KRSA match?]:[KEA3 match?]])</f>
        <v>2</v>
      </c>
    </row>
    <row r="332" spans="1:28" x14ac:dyDescent="0.25">
      <c r="A332">
        <v>363</v>
      </c>
      <c r="B332" t="s">
        <v>1007</v>
      </c>
      <c r="C332" t="s">
        <v>16</v>
      </c>
      <c r="D332" t="s">
        <v>1072</v>
      </c>
      <c r="E332" t="s">
        <v>19</v>
      </c>
      <c r="F332" t="s">
        <v>1073</v>
      </c>
      <c r="G332" t="s">
        <v>1072</v>
      </c>
      <c r="H332" t="s">
        <v>21</v>
      </c>
      <c r="I332" t="s">
        <v>1074</v>
      </c>
      <c r="J332" s="14" t="s">
        <v>1072</v>
      </c>
      <c r="K332" t="s">
        <v>2649</v>
      </c>
      <c r="L332" s="22" t="s">
        <v>2770</v>
      </c>
      <c r="M332" s="22" t="s">
        <v>2852</v>
      </c>
      <c r="N332" s="22">
        <v>0</v>
      </c>
      <c r="O332" t="s">
        <v>2649</v>
      </c>
      <c r="P332" t="s">
        <v>2694</v>
      </c>
      <c r="Q332" t="e">
        <f>INDEX(UKA!B:B,MATCH(Table1[[#This Row],[UKA]],UKA!B:B,0))</f>
        <v>#N/A</v>
      </c>
      <c r="R332" t="s">
        <v>2649</v>
      </c>
      <c r="S332" t="e">
        <f>INDEX(PTM_full_output_formatted!A:A,MATCH(Table1[[#This Row],[Uniprot_Gene]],PTM_full_output_formatted!A:A,0))</f>
        <v>#N/A</v>
      </c>
      <c r="T332" t="s">
        <v>2994</v>
      </c>
      <c r="V332" t="s">
        <v>2648</v>
      </c>
      <c r="W332" t="s">
        <v>1072</v>
      </c>
      <c r="X332" t="str">
        <f>IFERROR((SEARCH("not found",Table1[[#This Row],[KRSA]])),"0")</f>
        <v>0</v>
      </c>
      <c r="Y332">
        <f>IFERROR((SEARCH("not found",Table1[[#This Row],[UKA]])),"0")</f>
        <v>1</v>
      </c>
      <c r="Z332">
        <f>IFERROR((SEARCH("not found",Table1[[#This Row],[PTMSEA]])),"0")</f>
        <v>1</v>
      </c>
      <c r="AA332" t="str">
        <f>IFERROR((SEARCH("not found",Table1[[#This Row],[KEA3]])),"0")</f>
        <v>0</v>
      </c>
      <c r="AB332" s="2">
        <f>SUM(Table1[[#This Row],[KRSA match?]:[KEA3 match?]])</f>
        <v>2</v>
      </c>
    </row>
    <row r="333" spans="1:28" x14ac:dyDescent="0.25">
      <c r="A333">
        <v>440</v>
      </c>
      <c r="B333" t="s">
        <v>1120</v>
      </c>
      <c r="C333" t="s">
        <v>1121</v>
      </c>
      <c r="D333" t="s">
        <v>1293</v>
      </c>
      <c r="E333" t="s">
        <v>19</v>
      </c>
      <c r="F333" t="s">
        <v>1294</v>
      </c>
      <c r="G333" t="s">
        <v>1293</v>
      </c>
      <c r="H333" t="s">
        <v>21</v>
      </c>
      <c r="I333" t="s">
        <v>1295</v>
      </c>
      <c r="J333" s="14" t="s">
        <v>1293</v>
      </c>
      <c r="K333" t="s">
        <v>2648</v>
      </c>
      <c r="L333" s="22" t="s">
        <v>1132</v>
      </c>
      <c r="N333" s="22"/>
      <c r="O333" t="s">
        <v>2648</v>
      </c>
      <c r="P333" t="s">
        <v>1293</v>
      </c>
      <c r="Q333" t="str">
        <f>INDEX(UKA!B:B,MATCH(Table1[[#This Row],[UKA]],UKA!B:B,0))</f>
        <v>LTK</v>
      </c>
      <c r="R333" t="s">
        <v>2650</v>
      </c>
      <c r="S333" t="e">
        <f>INDEX(PTM_full_output_formatted!A:A,MATCH(Table1[[#This Row],[Uniprot_Gene]],PTM_full_output_formatted!A:A,0))</f>
        <v>#N/A</v>
      </c>
      <c r="T333" t="s">
        <v>2995</v>
      </c>
      <c r="W333" t="s">
        <v>3727</v>
      </c>
      <c r="X333" t="str">
        <f>IFERROR((SEARCH("not found",Table1[[#This Row],[KRSA]])),"0")</f>
        <v>0</v>
      </c>
      <c r="Y333" t="str">
        <f>IFERROR((SEARCH("not found",Table1[[#This Row],[UKA]])),"0")</f>
        <v>0</v>
      </c>
      <c r="Z333">
        <f>IFERROR((SEARCH("not found",Table1[[#This Row],[PTMSEA]])),"0")</f>
        <v>1</v>
      </c>
      <c r="AA333">
        <f>IFERROR((SEARCH("not found",Table1[[#This Row],[KEA3]])),"0")</f>
        <v>1</v>
      </c>
      <c r="AB333" s="2">
        <f>SUM(Table1[[#This Row],[KRSA match?]:[KEA3 match?]])</f>
        <v>2</v>
      </c>
    </row>
    <row r="334" spans="1:28" x14ac:dyDescent="0.25">
      <c r="A334">
        <v>285</v>
      </c>
      <c r="B334" t="s">
        <v>805</v>
      </c>
      <c r="C334" t="s">
        <v>16</v>
      </c>
      <c r="D334" t="s">
        <v>823</v>
      </c>
      <c r="E334" t="s">
        <v>19</v>
      </c>
      <c r="F334" t="s">
        <v>824</v>
      </c>
      <c r="G334" t="s">
        <v>823</v>
      </c>
      <c r="H334" t="s">
        <v>21</v>
      </c>
      <c r="I334" t="s">
        <v>825</v>
      </c>
      <c r="J334" s="17" t="s">
        <v>822</v>
      </c>
      <c r="K334" t="s">
        <v>2649</v>
      </c>
      <c r="L334" s="22" t="s">
        <v>2871</v>
      </c>
      <c r="M334" s="22" t="s">
        <v>2852</v>
      </c>
      <c r="N334" s="22">
        <v>0</v>
      </c>
      <c r="O334" t="s">
        <v>2648</v>
      </c>
      <c r="P334" t="s">
        <v>822</v>
      </c>
      <c r="Q334" t="str">
        <f>INDEX(UKA!B:B,MATCH(Table1[[#This Row],[UKA]],UKA!B:B,0))</f>
        <v>MAP2K5</v>
      </c>
      <c r="R334" t="s">
        <v>2649</v>
      </c>
      <c r="S334" t="e">
        <f>INDEX(PTM_full_output_formatted!A:A,MATCH(Table1[[#This Row],[Uniprot_Gene]],PTM_full_output_formatted!A:A,0))</f>
        <v>#N/A</v>
      </c>
      <c r="T334" t="s">
        <v>2994</v>
      </c>
      <c r="W334" t="s">
        <v>3727</v>
      </c>
      <c r="X334" t="str">
        <f>IFERROR((SEARCH("not found",Table1[[#This Row],[KRSA]])),"0")</f>
        <v>0</v>
      </c>
      <c r="Y334" t="str">
        <f>IFERROR((SEARCH("not found",Table1[[#This Row],[UKA]])),"0")</f>
        <v>0</v>
      </c>
      <c r="Z334">
        <f>IFERROR((SEARCH("not found",Table1[[#This Row],[PTMSEA]])),"0")</f>
        <v>1</v>
      </c>
      <c r="AA334">
        <f>IFERROR((SEARCH("not found",Table1[[#This Row],[KEA3]])),"0")</f>
        <v>1</v>
      </c>
      <c r="AB334" s="2">
        <f>SUM(Table1[[#This Row],[KRSA match?]:[KEA3 match?]])</f>
        <v>2</v>
      </c>
    </row>
    <row r="335" spans="1:28" x14ac:dyDescent="0.25">
      <c r="A335">
        <v>291</v>
      </c>
      <c r="B335" t="s">
        <v>805</v>
      </c>
      <c r="C335" t="s">
        <v>16</v>
      </c>
      <c r="D335" t="s">
        <v>847</v>
      </c>
      <c r="E335" t="s">
        <v>19</v>
      </c>
      <c r="F335" t="s">
        <v>848</v>
      </c>
      <c r="G335" t="s">
        <v>847</v>
      </c>
      <c r="H335" t="s">
        <v>21</v>
      </c>
      <c r="I335" t="s">
        <v>849</v>
      </c>
      <c r="J335" s="14" t="s">
        <v>846</v>
      </c>
      <c r="K335" t="s">
        <v>2649</v>
      </c>
      <c r="L335" s="22" t="s">
        <v>2843</v>
      </c>
      <c r="M335" s="22" t="s">
        <v>2852</v>
      </c>
      <c r="N335" s="22">
        <v>0</v>
      </c>
      <c r="O335" t="s">
        <v>2649</v>
      </c>
      <c r="P335" t="s">
        <v>2736</v>
      </c>
      <c r="Q335" t="str">
        <f>INDEX(UKA!B:B,MATCH(Table1[[#This Row],[UKA]],UKA!B:B,0))</f>
        <v>DLK</v>
      </c>
      <c r="R335" t="s">
        <v>2649</v>
      </c>
      <c r="S335" t="e">
        <f>INDEX(PTM_full_output_formatted!A:A,MATCH(Table1[[#This Row],[Uniprot_Gene]],PTM_full_output_formatted!A:A,0))</f>
        <v>#N/A</v>
      </c>
      <c r="T335" t="s">
        <v>2994</v>
      </c>
      <c r="W335" t="s">
        <v>3727</v>
      </c>
      <c r="X335" t="str">
        <f>IFERROR((SEARCH("not found",Table1[[#This Row],[KRSA]])),"0")</f>
        <v>0</v>
      </c>
      <c r="Y335" t="str">
        <f>IFERROR((SEARCH("not found",Table1[[#This Row],[UKA]])),"0")</f>
        <v>0</v>
      </c>
      <c r="Z335">
        <f>IFERROR((SEARCH("not found",Table1[[#This Row],[PTMSEA]])),"0")</f>
        <v>1</v>
      </c>
      <c r="AA335">
        <f>IFERROR((SEARCH("not found",Table1[[#This Row],[KEA3]])),"0")</f>
        <v>1</v>
      </c>
      <c r="AB335" s="2">
        <f>SUM(Table1[[#This Row],[KRSA match?]:[KEA3 match?]])</f>
        <v>2</v>
      </c>
    </row>
    <row r="336" spans="1:28" x14ac:dyDescent="0.25">
      <c r="A336">
        <v>292</v>
      </c>
      <c r="B336" t="s">
        <v>805</v>
      </c>
      <c r="C336" t="s">
        <v>16</v>
      </c>
      <c r="D336" t="s">
        <v>851</v>
      </c>
      <c r="E336" t="s">
        <v>19</v>
      </c>
      <c r="F336" t="s">
        <v>852</v>
      </c>
      <c r="G336" t="s">
        <v>851</v>
      </c>
      <c r="H336" t="s">
        <v>21</v>
      </c>
      <c r="I336" t="s">
        <v>853</v>
      </c>
      <c r="J336" s="14" t="s">
        <v>850</v>
      </c>
      <c r="K336" t="s">
        <v>2649</v>
      </c>
      <c r="L336" s="22" t="s">
        <v>2843</v>
      </c>
      <c r="M336" s="22" t="s">
        <v>2852</v>
      </c>
      <c r="N336" s="22">
        <v>0</v>
      </c>
      <c r="O336" t="s">
        <v>2649</v>
      </c>
      <c r="P336" t="s">
        <v>2694</v>
      </c>
      <c r="Q336" t="e">
        <f>INDEX(UKA!B:B,MATCH(Table1[[#This Row],[UKA]],UKA!B:B,0))</f>
        <v>#N/A</v>
      </c>
      <c r="R336" t="s">
        <v>2649</v>
      </c>
      <c r="S336" t="e">
        <f>INDEX(PTM_full_output_formatted!A:A,MATCH(Table1[[#This Row],[Uniprot_Gene]],PTM_full_output_formatted!A:A,0))</f>
        <v>#N/A</v>
      </c>
      <c r="T336" t="s">
        <v>2994</v>
      </c>
      <c r="V336" t="s">
        <v>2648</v>
      </c>
      <c r="W336" t="s">
        <v>850</v>
      </c>
      <c r="X336" t="str">
        <f>IFERROR((SEARCH("not found",Table1[[#This Row],[KRSA]])),"0")</f>
        <v>0</v>
      </c>
      <c r="Y336">
        <f>IFERROR((SEARCH("not found",Table1[[#This Row],[UKA]])),"0")</f>
        <v>1</v>
      </c>
      <c r="Z336">
        <f>IFERROR((SEARCH("not found",Table1[[#This Row],[PTMSEA]])),"0")</f>
        <v>1</v>
      </c>
      <c r="AA336" t="str">
        <f>IFERROR((SEARCH("not found",Table1[[#This Row],[KEA3]])),"0")</f>
        <v>0</v>
      </c>
      <c r="AB336" s="2">
        <f>SUM(Table1[[#This Row],[KRSA match?]:[KEA3 match?]])</f>
        <v>2</v>
      </c>
    </row>
    <row r="337" spans="1:28" x14ac:dyDescent="0.25">
      <c r="A337">
        <v>297</v>
      </c>
      <c r="B337" t="s">
        <v>805</v>
      </c>
      <c r="C337" t="s">
        <v>16</v>
      </c>
      <c r="D337" t="s">
        <v>871</v>
      </c>
      <c r="E337" t="s">
        <v>19</v>
      </c>
      <c r="F337" t="s">
        <v>872</v>
      </c>
      <c r="G337" t="s">
        <v>871</v>
      </c>
      <c r="H337" t="s">
        <v>21</v>
      </c>
      <c r="I337" t="s">
        <v>873</v>
      </c>
      <c r="J337" s="14" t="s">
        <v>870</v>
      </c>
      <c r="K337" t="s">
        <v>2649</v>
      </c>
      <c r="L337" s="22" t="s">
        <v>2694</v>
      </c>
      <c r="M337" s="22" t="s">
        <v>2852</v>
      </c>
      <c r="N337" s="22">
        <v>0</v>
      </c>
      <c r="O337" t="s">
        <v>2649</v>
      </c>
      <c r="P337" t="s">
        <v>2737</v>
      </c>
      <c r="Q337" t="str">
        <f>INDEX(UKA!B:B,MATCH(Table1[[#This Row],[UKA]],UKA!B:B,0))</f>
        <v>ZAK</v>
      </c>
      <c r="R337" t="s">
        <v>2649</v>
      </c>
      <c r="S337" t="e">
        <f>INDEX(PTM_full_output_formatted!A:A,MATCH(Table1[[#This Row],[Uniprot_Gene]],PTM_full_output_formatted!A:A,0))</f>
        <v>#N/A</v>
      </c>
      <c r="T337" t="s">
        <v>2994</v>
      </c>
      <c r="V337" t="s">
        <v>2648</v>
      </c>
      <c r="W337" t="s">
        <v>870</v>
      </c>
      <c r="X337">
        <f>IFERROR((SEARCH("not found",Table1[[#This Row],[KRSA]])),"0")</f>
        <v>1</v>
      </c>
      <c r="Y337" t="str">
        <f>IFERROR((SEARCH("not found",Table1[[#This Row],[UKA]])),"0")</f>
        <v>0</v>
      </c>
      <c r="Z337">
        <f>IFERROR((SEARCH("not found",Table1[[#This Row],[PTMSEA]])),"0")</f>
        <v>1</v>
      </c>
      <c r="AA337" t="str">
        <f>IFERROR((SEARCH("not found",Table1[[#This Row],[KEA3]])),"0")</f>
        <v>0</v>
      </c>
      <c r="AB337" s="2">
        <f>SUM(Table1[[#This Row],[KRSA match?]:[KEA3 match?]])</f>
        <v>2</v>
      </c>
    </row>
    <row r="338" spans="1:28" x14ac:dyDescent="0.25">
      <c r="A338">
        <v>305</v>
      </c>
      <c r="B338" t="s">
        <v>805</v>
      </c>
      <c r="C338" t="s">
        <v>16</v>
      </c>
      <c r="D338" t="s">
        <v>903</v>
      </c>
      <c r="E338" t="s">
        <v>19</v>
      </c>
      <c r="F338" t="s">
        <v>904</v>
      </c>
      <c r="G338" t="s">
        <v>903</v>
      </c>
      <c r="H338" t="s">
        <v>21</v>
      </c>
      <c r="I338" t="s">
        <v>905</v>
      </c>
      <c r="J338" s="14" t="s">
        <v>902</v>
      </c>
      <c r="K338" t="s">
        <v>2649</v>
      </c>
      <c r="L338" s="22" t="s">
        <v>2843</v>
      </c>
      <c r="M338" s="22" t="s">
        <v>2851</v>
      </c>
      <c r="N338" s="22">
        <v>0</v>
      </c>
      <c r="O338" t="s">
        <v>2649</v>
      </c>
      <c r="P338" t="s">
        <v>2742</v>
      </c>
      <c r="Q338" t="str">
        <f>INDEX(UKA!B:B,MATCH(Table1[[#This Row],[UKA]],UKA!B:B,0))</f>
        <v>MLK1</v>
      </c>
      <c r="R338" t="s">
        <v>2649</v>
      </c>
      <c r="S338" t="e">
        <f>INDEX(PTM_full_output_formatted!A:A,MATCH(Table1[[#This Row],[Uniprot_Gene]],PTM_full_output_formatted!A:A,0))</f>
        <v>#N/A</v>
      </c>
      <c r="T338" t="s">
        <v>2994</v>
      </c>
      <c r="W338" t="s">
        <v>3727</v>
      </c>
      <c r="X338" t="str">
        <f>IFERROR((SEARCH("not found",Table1[[#This Row],[KRSA]])),"0")</f>
        <v>0</v>
      </c>
      <c r="Y338" t="str">
        <f>IFERROR((SEARCH("not found",Table1[[#This Row],[UKA]])),"0")</f>
        <v>0</v>
      </c>
      <c r="Z338">
        <f>IFERROR((SEARCH("not found",Table1[[#This Row],[PTMSEA]])),"0")</f>
        <v>1</v>
      </c>
      <c r="AA338">
        <f>IFERROR((SEARCH("not found",Table1[[#This Row],[KEA3]])),"0")</f>
        <v>1</v>
      </c>
      <c r="AB338" s="2">
        <f>SUM(Table1[[#This Row],[KRSA match?]:[KEA3 match?]])</f>
        <v>2</v>
      </c>
    </row>
    <row r="339" spans="1:28" x14ac:dyDescent="0.25">
      <c r="A339">
        <v>308</v>
      </c>
      <c r="B339" t="s">
        <v>805</v>
      </c>
      <c r="C339" t="s">
        <v>16</v>
      </c>
      <c r="D339" t="s">
        <v>915</v>
      </c>
      <c r="E339" t="s">
        <v>19</v>
      </c>
      <c r="F339" t="s">
        <v>916</v>
      </c>
      <c r="G339" t="s">
        <v>915</v>
      </c>
      <c r="H339" t="s">
        <v>21</v>
      </c>
      <c r="I339" t="s">
        <v>917</v>
      </c>
      <c r="J339" s="14" t="s">
        <v>914</v>
      </c>
      <c r="K339" t="s">
        <v>2649</v>
      </c>
      <c r="L339" s="22" t="s">
        <v>2873</v>
      </c>
      <c r="M339" s="22" t="s">
        <v>2852</v>
      </c>
      <c r="N339" s="22">
        <v>0</v>
      </c>
      <c r="O339" t="s">
        <v>2649</v>
      </c>
      <c r="P339" t="s">
        <v>2694</v>
      </c>
      <c r="Q339" t="e">
        <f>INDEX(UKA!B:B,MATCH(Table1[[#This Row],[UKA]],UKA!B:B,0))</f>
        <v>#N/A</v>
      </c>
      <c r="R339" t="s">
        <v>2649</v>
      </c>
      <c r="S339" t="e">
        <f>INDEX(PTM_full_output_formatted!A:A,MATCH(Table1[[#This Row],[Uniprot_Gene]],PTM_full_output_formatted!A:A,0))</f>
        <v>#N/A</v>
      </c>
      <c r="T339" t="s">
        <v>2994</v>
      </c>
      <c r="V339" t="s">
        <v>2648</v>
      </c>
      <c r="W339" t="s">
        <v>914</v>
      </c>
      <c r="X339" t="str">
        <f>IFERROR((SEARCH("not found",Table1[[#This Row],[KRSA]])),"0")</f>
        <v>0</v>
      </c>
      <c r="Y339">
        <f>IFERROR((SEARCH("not found",Table1[[#This Row],[UKA]])),"0")</f>
        <v>1</v>
      </c>
      <c r="Z339">
        <f>IFERROR((SEARCH("not found",Table1[[#This Row],[PTMSEA]])),"0")</f>
        <v>1</v>
      </c>
      <c r="AA339" t="str">
        <f>IFERROR((SEARCH("not found",Table1[[#This Row],[KEA3]])),"0")</f>
        <v>0</v>
      </c>
      <c r="AB339" s="2">
        <f>SUM(Table1[[#This Row],[KRSA match?]:[KEA3 match?]])</f>
        <v>2</v>
      </c>
    </row>
    <row r="340" spans="1:28" x14ac:dyDescent="0.25">
      <c r="A340">
        <v>231</v>
      </c>
      <c r="B340" t="s">
        <v>540</v>
      </c>
      <c r="C340" t="s">
        <v>16</v>
      </c>
      <c r="D340" t="s">
        <v>705</v>
      </c>
      <c r="E340" t="s">
        <v>19</v>
      </c>
      <c r="F340" t="s">
        <v>706</v>
      </c>
      <c r="G340" t="s">
        <v>705</v>
      </c>
      <c r="H340" t="s">
        <v>21</v>
      </c>
      <c r="I340" t="s">
        <v>707</v>
      </c>
      <c r="J340" s="14" t="s">
        <v>704</v>
      </c>
      <c r="K340" t="s">
        <v>2649</v>
      </c>
      <c r="L340" s="22" t="s">
        <v>2874</v>
      </c>
      <c r="M340" s="22" t="s">
        <v>2851</v>
      </c>
      <c r="N340" s="22">
        <v>0</v>
      </c>
      <c r="O340" t="s">
        <v>2649</v>
      </c>
      <c r="P340" t="s">
        <v>2751</v>
      </c>
      <c r="Q340" t="str">
        <f>INDEX(UKA!B:B,MATCH(Table1[[#This Row],[UKA]],UKA!B:B,0))</f>
        <v>ERK4</v>
      </c>
      <c r="R340" t="s">
        <v>2649</v>
      </c>
      <c r="S340" t="e">
        <f>INDEX(PTM_full_output_formatted!A:A,MATCH(Table1[[#This Row],[Uniprot_Gene]],PTM_full_output_formatted!A:A,0))</f>
        <v>#N/A</v>
      </c>
      <c r="T340" t="s">
        <v>2994</v>
      </c>
      <c r="W340" t="s">
        <v>3727</v>
      </c>
      <c r="X340" t="str">
        <f>IFERROR((SEARCH("not found",Table1[[#This Row],[KRSA]])),"0")</f>
        <v>0</v>
      </c>
      <c r="Y340" t="str">
        <f>IFERROR((SEARCH("not found",Table1[[#This Row],[UKA]])),"0")</f>
        <v>0</v>
      </c>
      <c r="Z340">
        <f>IFERROR((SEARCH("not found",Table1[[#This Row],[PTMSEA]])),"0")</f>
        <v>1</v>
      </c>
      <c r="AA340">
        <f>IFERROR((SEARCH("not found",Table1[[#This Row],[KEA3]])),"0")</f>
        <v>1</v>
      </c>
      <c r="AB340" s="2">
        <f>SUM(Table1[[#This Row],[KRSA match?]:[KEA3 match?]])</f>
        <v>2</v>
      </c>
    </row>
    <row r="341" spans="1:28" x14ac:dyDescent="0.25">
      <c r="A341">
        <v>98</v>
      </c>
      <c r="B341" t="s">
        <v>221</v>
      </c>
      <c r="C341" t="s">
        <v>16</v>
      </c>
      <c r="D341" t="s">
        <v>319</v>
      </c>
      <c r="E341" t="s">
        <v>19</v>
      </c>
      <c r="F341" t="s">
        <v>320</v>
      </c>
      <c r="G341" t="s">
        <v>319</v>
      </c>
      <c r="H341" t="s">
        <v>21</v>
      </c>
      <c r="I341" t="s">
        <v>321</v>
      </c>
      <c r="J341" s="17" t="s">
        <v>319</v>
      </c>
      <c r="K341" t="s">
        <v>2649</v>
      </c>
      <c r="L341" s="22" t="s">
        <v>2694</v>
      </c>
      <c r="M341" s="22" t="s">
        <v>2851</v>
      </c>
      <c r="N341" s="22">
        <v>0</v>
      </c>
      <c r="O341" t="s">
        <v>2648</v>
      </c>
      <c r="P341" t="s">
        <v>319</v>
      </c>
      <c r="Q341" t="str">
        <f>INDEX(UKA!B:B,MATCH(Table1[[#This Row],[UKA]],UKA!B:B,0))</f>
        <v>MARK1</v>
      </c>
      <c r="R341" t="s">
        <v>2648</v>
      </c>
      <c r="S341" t="str">
        <f>INDEX(PTM_full_output_formatted!A:A,MATCH(Table1[[#This Row],[Uniprot_Gene]],PTM_full_output_formatted!A:A,0))</f>
        <v>MARK1</v>
      </c>
      <c r="T341" t="s">
        <v>319</v>
      </c>
      <c r="W341" t="s">
        <v>3727</v>
      </c>
      <c r="X341">
        <f>IFERROR((SEARCH("not found",Table1[[#This Row],[KRSA]])),"0")</f>
        <v>1</v>
      </c>
      <c r="Y341" t="str">
        <f>IFERROR((SEARCH("not found",Table1[[#This Row],[UKA]])),"0")</f>
        <v>0</v>
      </c>
      <c r="Z341" t="str">
        <f>IFERROR((SEARCH("not found",Table1[[#This Row],[PTMSEA]])),"0")</f>
        <v>0</v>
      </c>
      <c r="AA341">
        <f>IFERROR((SEARCH("not found",Table1[[#This Row],[KEA3]])),"0")</f>
        <v>1</v>
      </c>
      <c r="AB341" s="2">
        <f>SUM(Table1[[#This Row],[KRSA match?]:[KEA3 match?]])</f>
        <v>2</v>
      </c>
    </row>
    <row r="342" spans="1:28" x14ac:dyDescent="0.25">
      <c r="A342">
        <v>101</v>
      </c>
      <c r="B342" t="s">
        <v>221</v>
      </c>
      <c r="C342" t="s">
        <v>16</v>
      </c>
      <c r="D342" t="s">
        <v>328</v>
      </c>
      <c r="E342" t="s">
        <v>19</v>
      </c>
      <c r="F342" t="s">
        <v>329</v>
      </c>
      <c r="G342" t="s">
        <v>328</v>
      </c>
      <c r="H342" t="s">
        <v>21</v>
      </c>
      <c r="I342" t="s">
        <v>330</v>
      </c>
      <c r="J342" s="17" t="s">
        <v>328</v>
      </c>
      <c r="K342" t="s">
        <v>2649</v>
      </c>
      <c r="L342" s="22" t="s">
        <v>2694</v>
      </c>
      <c r="M342" s="22" t="s">
        <v>2852</v>
      </c>
      <c r="N342" s="22" t="s">
        <v>2877</v>
      </c>
      <c r="O342" t="s">
        <v>2648</v>
      </c>
      <c r="P342" t="s">
        <v>328</v>
      </c>
      <c r="Q342" t="str">
        <f>INDEX(UKA!B:B,MATCH(Table1[[#This Row],[UKA]],UKA!B:B,0))</f>
        <v>MARK4</v>
      </c>
      <c r="R342" t="s">
        <v>2649</v>
      </c>
      <c r="S342" t="e">
        <f>INDEX(PTM_full_output_formatted!A:A,MATCH(Table1[[#This Row],[Uniprot_Gene]],PTM_full_output_formatted!A:A,0))</f>
        <v>#N/A</v>
      </c>
      <c r="T342" t="s">
        <v>2994</v>
      </c>
      <c r="V342" t="s">
        <v>2648</v>
      </c>
      <c r="W342" t="s">
        <v>328</v>
      </c>
      <c r="X342">
        <f>IFERROR((SEARCH("not found",Table1[[#This Row],[KRSA]])),"0")</f>
        <v>1</v>
      </c>
      <c r="Y342" t="str">
        <f>IFERROR((SEARCH("not found",Table1[[#This Row],[UKA]])),"0")</f>
        <v>0</v>
      </c>
      <c r="Z342">
        <f>IFERROR((SEARCH("not found",Table1[[#This Row],[PTMSEA]])),"0")</f>
        <v>1</v>
      </c>
      <c r="AA342" t="str">
        <f>IFERROR((SEARCH("not found",Table1[[#This Row],[KEA3]])),"0")</f>
        <v>0</v>
      </c>
      <c r="AB342" s="2">
        <f>SUM(Table1[[#This Row],[KRSA match?]:[KEA3 match?]])</f>
        <v>2</v>
      </c>
    </row>
    <row r="343" spans="1:28" x14ac:dyDescent="0.25">
      <c r="A343">
        <v>236</v>
      </c>
      <c r="B343" t="s">
        <v>540</v>
      </c>
      <c r="C343" t="s">
        <v>16</v>
      </c>
      <c r="D343" t="s">
        <v>724</v>
      </c>
      <c r="E343" t="s">
        <v>19</v>
      </c>
      <c r="F343" t="s">
        <v>725</v>
      </c>
      <c r="G343" t="s">
        <v>724</v>
      </c>
      <c r="H343" t="s">
        <v>21</v>
      </c>
      <c r="I343" t="s">
        <v>726</v>
      </c>
      <c r="J343" s="17" t="s">
        <v>724</v>
      </c>
      <c r="K343" t="s">
        <v>2649</v>
      </c>
      <c r="L343" s="22" t="s">
        <v>2694</v>
      </c>
      <c r="M343" s="22" t="s">
        <v>2852</v>
      </c>
      <c r="N343" s="22">
        <v>0</v>
      </c>
      <c r="O343" t="s">
        <v>2648</v>
      </c>
      <c r="P343" t="s">
        <v>724</v>
      </c>
      <c r="Q343" t="str">
        <f>INDEX(UKA!B:B,MATCH(Table1[[#This Row],[UKA]],UKA!B:B,0))</f>
        <v>MOK</v>
      </c>
      <c r="R343" t="s">
        <v>2649</v>
      </c>
      <c r="S343" t="e">
        <f>INDEX(PTM_full_output_formatted!A:A,MATCH(Table1[[#This Row],[Uniprot_Gene]],PTM_full_output_formatted!A:A,0))</f>
        <v>#N/A</v>
      </c>
      <c r="T343" t="s">
        <v>2994</v>
      </c>
      <c r="V343" t="s">
        <v>2648</v>
      </c>
      <c r="W343" t="s">
        <v>724</v>
      </c>
      <c r="X343">
        <f>IFERROR((SEARCH("not found",Table1[[#This Row],[KRSA]])),"0")</f>
        <v>1</v>
      </c>
      <c r="Y343" t="str">
        <f>IFERROR((SEARCH("not found",Table1[[#This Row],[UKA]])),"0")</f>
        <v>0</v>
      </c>
      <c r="Z343">
        <f>IFERROR((SEARCH("not found",Table1[[#This Row],[PTMSEA]])),"0")</f>
        <v>1</v>
      </c>
      <c r="AA343" t="str">
        <f>IFERROR((SEARCH("not found",Table1[[#This Row],[KEA3]])),"0")</f>
        <v>0</v>
      </c>
      <c r="AB343" s="2">
        <f>SUM(Table1[[#This Row],[KRSA match?]:[KEA3 match?]])</f>
        <v>2</v>
      </c>
    </row>
    <row r="344" spans="1:28" x14ac:dyDescent="0.25">
      <c r="A344">
        <v>510</v>
      </c>
      <c r="B344" t="s">
        <v>1413</v>
      </c>
      <c r="C344" t="s">
        <v>1413</v>
      </c>
      <c r="D344" t="s">
        <v>1505</v>
      </c>
      <c r="E344" t="s">
        <v>19</v>
      </c>
      <c r="F344" t="s">
        <v>1506</v>
      </c>
      <c r="G344" t="s">
        <v>1505</v>
      </c>
      <c r="H344" t="s">
        <v>21</v>
      </c>
      <c r="I344" t="s">
        <v>1507</v>
      </c>
      <c r="J344" s="17" t="s">
        <v>1505</v>
      </c>
      <c r="K344" t="s">
        <v>2649</v>
      </c>
      <c r="L344" s="22" t="s">
        <v>2694</v>
      </c>
      <c r="M344" s="22" t="s">
        <v>2851</v>
      </c>
      <c r="N344" s="22">
        <v>0</v>
      </c>
      <c r="O344" t="s">
        <v>2648</v>
      </c>
      <c r="P344" t="s">
        <v>1505</v>
      </c>
      <c r="Q344" t="str">
        <f>INDEX(UKA!B:B,MATCH(Table1[[#This Row],[UKA]],UKA!B:B,0))</f>
        <v>MOS</v>
      </c>
      <c r="R344" t="s">
        <v>2649</v>
      </c>
      <c r="S344" t="e">
        <f>INDEX(PTM_full_output_formatted!A:A,MATCH(Table1[[#This Row],[Uniprot_Gene]],PTM_full_output_formatted!A:A,0))</f>
        <v>#N/A</v>
      </c>
      <c r="T344" t="s">
        <v>2994</v>
      </c>
      <c r="V344" t="s">
        <v>2648</v>
      </c>
      <c r="W344" t="s">
        <v>1505</v>
      </c>
      <c r="X344">
        <f>IFERROR((SEARCH("not found",Table1[[#This Row],[KRSA]])),"0")</f>
        <v>1</v>
      </c>
      <c r="Y344" t="str">
        <f>IFERROR((SEARCH("not found",Table1[[#This Row],[UKA]])),"0")</f>
        <v>0</v>
      </c>
      <c r="Z344">
        <f>IFERROR((SEARCH("not found",Table1[[#This Row],[PTMSEA]])),"0")</f>
        <v>1</v>
      </c>
      <c r="AA344" t="str">
        <f>IFERROR((SEARCH("not found",Table1[[#This Row],[KEA3]])),"0")</f>
        <v>0</v>
      </c>
      <c r="AB344" s="2">
        <f>SUM(Table1[[#This Row],[KRSA match?]:[KEA3 match?]])</f>
        <v>2</v>
      </c>
    </row>
    <row r="345" spans="1:28" x14ac:dyDescent="0.25">
      <c r="A345">
        <v>106</v>
      </c>
      <c r="B345" t="s">
        <v>221</v>
      </c>
      <c r="C345" t="s">
        <v>16</v>
      </c>
      <c r="D345" t="s">
        <v>343</v>
      </c>
      <c r="E345" t="s">
        <v>19</v>
      </c>
      <c r="F345" t="s">
        <v>344</v>
      </c>
      <c r="G345" t="s">
        <v>343</v>
      </c>
      <c r="H345" t="s">
        <v>21</v>
      </c>
      <c r="I345" t="s">
        <v>345</v>
      </c>
      <c r="J345" s="14" t="s">
        <v>343</v>
      </c>
      <c r="K345" t="s">
        <v>2650</v>
      </c>
      <c r="L345" s="22" t="s">
        <v>2773</v>
      </c>
      <c r="M345" t="s">
        <v>2771</v>
      </c>
      <c r="N345" s="22">
        <v>0</v>
      </c>
      <c r="O345" t="s">
        <v>2650</v>
      </c>
      <c r="P345" t="s">
        <v>2654</v>
      </c>
      <c r="Q345" t="e">
        <f>INDEX(UKA!B:B,MATCH(Table1[[#This Row],[UKA]],UKA!B:B,0))</f>
        <v>#N/A</v>
      </c>
      <c r="R345" t="s">
        <v>2649</v>
      </c>
      <c r="S345" t="e">
        <f>INDEX(PTM_full_output_formatted!A:A,MATCH(Table1[[#This Row],[Uniprot_Gene]],PTM_full_output_formatted!A:A,0))</f>
        <v>#N/A</v>
      </c>
      <c r="T345" t="s">
        <v>2994</v>
      </c>
      <c r="V345" t="s">
        <v>2648</v>
      </c>
      <c r="W345" t="s">
        <v>343</v>
      </c>
      <c r="X345" t="str">
        <f>IFERROR((SEARCH("not found",Table1[[#This Row],[KRSA]])),"0")</f>
        <v>0</v>
      </c>
      <c r="Y345">
        <f>IFERROR((SEARCH("not found",Table1[[#This Row],[UKA]])),"0")</f>
        <v>1</v>
      </c>
      <c r="Z345">
        <f>IFERROR((SEARCH("not found",Table1[[#This Row],[PTMSEA]])),"0")</f>
        <v>1</v>
      </c>
      <c r="AA345" t="str">
        <f>IFERROR((SEARCH("not found",Table1[[#This Row],[KEA3]])),"0")</f>
        <v>0</v>
      </c>
      <c r="AB345" s="2">
        <f>SUM(Table1[[#This Row],[KRSA match?]:[KEA3 match?]])</f>
        <v>2</v>
      </c>
    </row>
    <row r="346" spans="1:28" x14ac:dyDescent="0.25">
      <c r="A346">
        <v>312</v>
      </c>
      <c r="B346" t="s">
        <v>805</v>
      </c>
      <c r="C346" t="s">
        <v>16</v>
      </c>
      <c r="D346" t="s">
        <v>929</v>
      </c>
      <c r="E346" t="s">
        <v>19</v>
      </c>
      <c r="F346" t="s">
        <v>930</v>
      </c>
      <c r="G346" t="s">
        <v>929</v>
      </c>
      <c r="H346" t="s">
        <v>21</v>
      </c>
      <c r="I346" t="s">
        <v>931</v>
      </c>
      <c r="J346" s="14" t="s">
        <v>929</v>
      </c>
      <c r="K346" t="s">
        <v>2650</v>
      </c>
      <c r="L346" s="22" t="s">
        <v>1786</v>
      </c>
      <c r="M346" t="s">
        <v>2771</v>
      </c>
      <c r="N346" s="22" t="s">
        <v>2775</v>
      </c>
      <c r="O346" t="s">
        <v>2650</v>
      </c>
      <c r="P346" t="s">
        <v>2654</v>
      </c>
      <c r="Q346" t="e">
        <f>INDEX(UKA!B:B,MATCH(Table1[[#This Row],[UKA]],UKA!B:B,0))</f>
        <v>#N/A</v>
      </c>
      <c r="R346" t="s">
        <v>2649</v>
      </c>
      <c r="S346" t="e">
        <f>INDEX(PTM_full_output_formatted!A:A,MATCH(Table1[[#This Row],[Uniprot_Gene]],PTM_full_output_formatted!A:A,0))</f>
        <v>#N/A</v>
      </c>
      <c r="T346" t="s">
        <v>2994</v>
      </c>
      <c r="V346" t="s">
        <v>2648</v>
      </c>
      <c r="W346" t="s">
        <v>929</v>
      </c>
      <c r="X346" t="str">
        <f>IFERROR((SEARCH("not found",Table1[[#This Row],[KRSA]])),"0")</f>
        <v>0</v>
      </c>
      <c r="Y346">
        <f>IFERROR((SEARCH("not found",Table1[[#This Row],[UKA]])),"0")</f>
        <v>1</v>
      </c>
      <c r="Z346">
        <f>IFERROR((SEARCH("not found",Table1[[#This Row],[PTMSEA]])),"0")</f>
        <v>1</v>
      </c>
      <c r="AA346" t="str">
        <f>IFERROR((SEARCH("not found",Table1[[#This Row],[KEA3]])),"0")</f>
        <v>0</v>
      </c>
      <c r="AB346" s="2">
        <f>SUM(Table1[[#This Row],[KRSA match?]:[KEA3 match?]])</f>
        <v>2</v>
      </c>
    </row>
    <row r="347" spans="1:28" x14ac:dyDescent="0.25">
      <c r="A347">
        <v>249</v>
      </c>
      <c r="B347" t="s">
        <v>743</v>
      </c>
      <c r="C347" t="s">
        <v>16</v>
      </c>
      <c r="D347" t="s">
        <v>744</v>
      </c>
      <c r="E347" t="s">
        <v>19</v>
      </c>
      <c r="F347" t="s">
        <v>745</v>
      </c>
      <c r="G347" t="s">
        <v>744</v>
      </c>
      <c r="H347" t="s">
        <v>21</v>
      </c>
      <c r="I347" t="s">
        <v>746</v>
      </c>
      <c r="J347" s="17" t="s">
        <v>744</v>
      </c>
      <c r="K347" t="s">
        <v>2649</v>
      </c>
      <c r="L347" s="22" t="s">
        <v>2694</v>
      </c>
      <c r="M347" s="22" t="s">
        <v>2851</v>
      </c>
      <c r="N347" s="22">
        <v>0</v>
      </c>
      <c r="O347" t="s">
        <v>2648</v>
      </c>
      <c r="P347" t="s">
        <v>2606</v>
      </c>
      <c r="Q347" t="str">
        <f>INDEX(UKA!B:B,MATCH(Table1[[#This Row],[UKA]],UKA!B:B,0))</f>
        <v>Nek1</v>
      </c>
      <c r="R347" t="s">
        <v>2648</v>
      </c>
      <c r="S347" t="str">
        <f>INDEX(PTM_full_output_formatted!A:A,MATCH(Table1[[#This Row],[Uniprot_Gene]],PTM_full_output_formatted!A:A,0))</f>
        <v>NEK1</v>
      </c>
      <c r="T347" t="s">
        <v>744</v>
      </c>
      <c r="W347" t="s">
        <v>3727</v>
      </c>
      <c r="X347">
        <f>IFERROR((SEARCH("not found",Table1[[#This Row],[KRSA]])),"0")</f>
        <v>1</v>
      </c>
      <c r="Y347" t="str">
        <f>IFERROR((SEARCH("not found",Table1[[#This Row],[UKA]])),"0")</f>
        <v>0</v>
      </c>
      <c r="Z347" t="str">
        <f>IFERROR((SEARCH("not found",Table1[[#This Row],[PTMSEA]])),"0")</f>
        <v>0</v>
      </c>
      <c r="AA347">
        <f>IFERROR((SEARCH("not found",Table1[[#This Row],[KEA3]])),"0")</f>
        <v>1</v>
      </c>
      <c r="AB347" s="2">
        <f>SUM(Table1[[#This Row],[KRSA match?]:[KEA3 match?]])</f>
        <v>2</v>
      </c>
    </row>
    <row r="348" spans="1:28" x14ac:dyDescent="0.25">
      <c r="A348">
        <v>250</v>
      </c>
      <c r="B348" t="s">
        <v>743</v>
      </c>
      <c r="C348" t="s">
        <v>16</v>
      </c>
      <c r="D348" t="s">
        <v>747</v>
      </c>
      <c r="E348" t="s">
        <v>19</v>
      </c>
      <c r="F348" t="s">
        <v>748</v>
      </c>
      <c r="G348" t="s">
        <v>747</v>
      </c>
      <c r="H348" t="s">
        <v>21</v>
      </c>
      <c r="I348" t="s">
        <v>749</v>
      </c>
      <c r="J348" s="17" t="s">
        <v>747</v>
      </c>
      <c r="K348" t="s">
        <v>2649</v>
      </c>
      <c r="L348" s="22" t="s">
        <v>2694</v>
      </c>
      <c r="M348" s="22" t="s">
        <v>2852</v>
      </c>
      <c r="N348" s="22" t="s">
        <v>2879</v>
      </c>
      <c r="O348" t="s">
        <v>2648</v>
      </c>
      <c r="P348" t="s">
        <v>2607</v>
      </c>
      <c r="Q348" t="str">
        <f>INDEX(UKA!B:B,MATCH(Table1[[#This Row],[UKA]],UKA!B:B,0))</f>
        <v>Nek10</v>
      </c>
      <c r="R348" t="s">
        <v>2649</v>
      </c>
      <c r="S348" t="e">
        <f>INDEX(PTM_full_output_formatted!A:A,MATCH(Table1[[#This Row],[Uniprot_Gene]],PTM_full_output_formatted!A:A,0))</f>
        <v>#N/A</v>
      </c>
      <c r="T348" t="s">
        <v>2994</v>
      </c>
      <c r="V348" t="s">
        <v>2648</v>
      </c>
      <c r="W348" t="s">
        <v>747</v>
      </c>
      <c r="X348">
        <f>IFERROR((SEARCH("not found",Table1[[#This Row],[KRSA]])),"0")</f>
        <v>1</v>
      </c>
      <c r="Y348" t="str">
        <f>IFERROR((SEARCH("not found",Table1[[#This Row],[UKA]])),"0")</f>
        <v>0</v>
      </c>
      <c r="Z348">
        <f>IFERROR((SEARCH("not found",Table1[[#This Row],[PTMSEA]])),"0")</f>
        <v>1</v>
      </c>
      <c r="AA348" t="str">
        <f>IFERROR((SEARCH("not found",Table1[[#This Row],[KEA3]])),"0")</f>
        <v>0</v>
      </c>
      <c r="AB348" s="2">
        <f>SUM(Table1[[#This Row],[KRSA match?]:[KEA3 match?]])</f>
        <v>2</v>
      </c>
    </row>
    <row r="349" spans="1:28" x14ac:dyDescent="0.25">
      <c r="A349">
        <v>254</v>
      </c>
      <c r="B349" t="s">
        <v>743</v>
      </c>
      <c r="C349" t="s">
        <v>16</v>
      </c>
      <c r="D349" t="s">
        <v>759</v>
      </c>
      <c r="E349" t="s">
        <v>19</v>
      </c>
      <c r="F349" t="s">
        <v>760</v>
      </c>
      <c r="G349" t="s">
        <v>759</v>
      </c>
      <c r="H349" t="s">
        <v>21</v>
      </c>
      <c r="I349" t="s">
        <v>761</v>
      </c>
      <c r="J349" s="14" t="s">
        <v>759</v>
      </c>
      <c r="K349" t="s">
        <v>2650</v>
      </c>
      <c r="L349" s="22" t="s">
        <v>743</v>
      </c>
      <c r="M349" t="s">
        <v>2771</v>
      </c>
      <c r="N349" s="22">
        <v>0</v>
      </c>
      <c r="O349" t="s">
        <v>2650</v>
      </c>
      <c r="P349" t="s">
        <v>2654</v>
      </c>
      <c r="Q349" t="e">
        <f>INDEX(UKA!B:B,MATCH(Table1[[#This Row],[UKA]],UKA!B:B,0))</f>
        <v>#N/A</v>
      </c>
      <c r="R349" t="s">
        <v>2649</v>
      </c>
      <c r="S349" t="e">
        <f>INDEX(PTM_full_output_formatted!A:A,MATCH(Table1[[#This Row],[Uniprot_Gene]],PTM_full_output_formatted!A:A,0))</f>
        <v>#N/A</v>
      </c>
      <c r="T349" t="s">
        <v>2994</v>
      </c>
      <c r="V349" t="s">
        <v>2648</v>
      </c>
      <c r="W349" t="s">
        <v>759</v>
      </c>
      <c r="X349" t="str">
        <f>IFERROR((SEARCH("not found",Table1[[#This Row],[KRSA]])),"0")</f>
        <v>0</v>
      </c>
      <c r="Y349">
        <f>IFERROR((SEARCH("not found",Table1[[#This Row],[UKA]])),"0")</f>
        <v>1</v>
      </c>
      <c r="Z349">
        <f>IFERROR((SEARCH("not found",Table1[[#This Row],[PTMSEA]])),"0")</f>
        <v>1</v>
      </c>
      <c r="AA349" t="str">
        <f>IFERROR((SEARCH("not found",Table1[[#This Row],[KEA3]])),"0")</f>
        <v>0</v>
      </c>
      <c r="AB349" s="2">
        <f>SUM(Table1[[#This Row],[KRSA match?]:[KEA3 match?]])</f>
        <v>2</v>
      </c>
    </row>
    <row r="350" spans="1:28" x14ac:dyDescent="0.25">
      <c r="A350">
        <v>255</v>
      </c>
      <c r="B350" t="s">
        <v>743</v>
      </c>
      <c r="C350" t="s">
        <v>16</v>
      </c>
      <c r="D350" t="s">
        <v>762</v>
      </c>
      <c r="E350" t="s">
        <v>19</v>
      </c>
      <c r="F350" t="s">
        <v>763</v>
      </c>
      <c r="G350" t="s">
        <v>762</v>
      </c>
      <c r="H350" t="s">
        <v>21</v>
      </c>
      <c r="I350" t="s">
        <v>764</v>
      </c>
      <c r="J350" s="17" t="s">
        <v>762</v>
      </c>
      <c r="K350" t="s">
        <v>2650</v>
      </c>
      <c r="L350" s="22" t="s">
        <v>743</v>
      </c>
      <c r="M350" t="s">
        <v>2771</v>
      </c>
      <c r="N350" s="22">
        <v>0</v>
      </c>
      <c r="O350" t="s">
        <v>2648</v>
      </c>
      <c r="P350" t="s">
        <v>2611</v>
      </c>
      <c r="Q350" t="str">
        <f>INDEX(UKA!B:B,MATCH(Table1[[#This Row],[UKA]],UKA!B:B,0))</f>
        <v>Nek5</v>
      </c>
      <c r="R350" t="s">
        <v>2649</v>
      </c>
      <c r="S350" t="e">
        <f>INDEX(PTM_full_output_formatted!A:A,MATCH(Table1[[#This Row],[Uniprot_Gene]],PTM_full_output_formatted!A:A,0))</f>
        <v>#N/A</v>
      </c>
      <c r="T350" t="s">
        <v>2994</v>
      </c>
      <c r="W350" t="s">
        <v>3727</v>
      </c>
      <c r="X350" t="str">
        <f>IFERROR((SEARCH("not found",Table1[[#This Row],[KRSA]])),"0")</f>
        <v>0</v>
      </c>
      <c r="Y350" t="str">
        <f>IFERROR((SEARCH("not found",Table1[[#This Row],[UKA]])),"0")</f>
        <v>0</v>
      </c>
      <c r="Z350">
        <f>IFERROR((SEARCH("not found",Table1[[#This Row],[PTMSEA]])),"0")</f>
        <v>1</v>
      </c>
      <c r="AA350">
        <f>IFERROR((SEARCH("not found",Table1[[#This Row],[KEA3]])),"0")</f>
        <v>1</v>
      </c>
      <c r="AB350" s="2">
        <f>SUM(Table1[[#This Row],[KRSA match?]:[KEA3 match?]])</f>
        <v>2</v>
      </c>
    </row>
    <row r="351" spans="1:28" x14ac:dyDescent="0.25">
      <c r="A351">
        <v>258</v>
      </c>
      <c r="B351" t="s">
        <v>743</v>
      </c>
      <c r="C351" t="s">
        <v>16</v>
      </c>
      <c r="D351" t="s">
        <v>771</v>
      </c>
      <c r="E351" t="s">
        <v>19</v>
      </c>
      <c r="F351" t="s">
        <v>772</v>
      </c>
      <c r="G351" t="s">
        <v>771</v>
      </c>
      <c r="H351" t="s">
        <v>21</v>
      </c>
      <c r="I351" t="s">
        <v>773</v>
      </c>
      <c r="J351" s="14" t="s">
        <v>771</v>
      </c>
      <c r="K351" t="s">
        <v>2650</v>
      </c>
      <c r="L351" s="22" t="s">
        <v>743</v>
      </c>
      <c r="M351" t="s">
        <v>2771</v>
      </c>
      <c r="N351" s="22">
        <v>0</v>
      </c>
      <c r="O351" t="s">
        <v>2650</v>
      </c>
      <c r="P351" t="s">
        <v>2654</v>
      </c>
      <c r="Q351" t="e">
        <f>INDEX(UKA!B:B,MATCH(Table1[[#This Row],[UKA]],UKA!B:B,0))</f>
        <v>#N/A</v>
      </c>
      <c r="R351" t="s">
        <v>2649</v>
      </c>
      <c r="S351" t="e">
        <f>INDEX(PTM_full_output_formatted!A:A,MATCH(Table1[[#This Row],[Uniprot_Gene]],PTM_full_output_formatted!A:A,0))</f>
        <v>#N/A</v>
      </c>
      <c r="T351" t="s">
        <v>2994</v>
      </c>
      <c r="V351" t="s">
        <v>2648</v>
      </c>
      <c r="W351" t="s">
        <v>771</v>
      </c>
      <c r="X351" t="str">
        <f>IFERROR((SEARCH("not found",Table1[[#This Row],[KRSA]])),"0")</f>
        <v>0</v>
      </c>
      <c r="Y351">
        <f>IFERROR((SEARCH("not found",Table1[[#This Row],[UKA]])),"0")</f>
        <v>1</v>
      </c>
      <c r="Z351">
        <f>IFERROR((SEARCH("not found",Table1[[#This Row],[PTMSEA]])),"0")</f>
        <v>1</v>
      </c>
      <c r="AA351" t="str">
        <f>IFERROR((SEARCH("not found",Table1[[#This Row],[KEA3]])),"0")</f>
        <v>0</v>
      </c>
      <c r="AB351" s="2">
        <f>SUM(Table1[[#This Row],[KRSA match?]:[KEA3 match?]])</f>
        <v>2</v>
      </c>
    </row>
    <row r="352" spans="1:28" x14ac:dyDescent="0.25">
      <c r="A352">
        <v>109</v>
      </c>
      <c r="B352" t="s">
        <v>221</v>
      </c>
      <c r="C352" t="s">
        <v>16</v>
      </c>
      <c r="D352" t="s">
        <v>353</v>
      </c>
      <c r="E352" t="s">
        <v>19</v>
      </c>
      <c r="F352" t="s">
        <v>354</v>
      </c>
      <c r="G352" t="s">
        <v>353</v>
      </c>
      <c r="H352" t="s">
        <v>21</v>
      </c>
      <c r="I352" t="s">
        <v>355</v>
      </c>
      <c r="J352" s="14" t="s">
        <v>352</v>
      </c>
      <c r="K352" t="s">
        <v>2650</v>
      </c>
      <c r="L352" s="22" t="s">
        <v>1786</v>
      </c>
      <c r="M352" t="s">
        <v>2771</v>
      </c>
      <c r="N352" s="22" t="s">
        <v>2774</v>
      </c>
      <c r="O352" t="s">
        <v>2650</v>
      </c>
      <c r="P352" t="s">
        <v>2654</v>
      </c>
      <c r="Q352" t="e">
        <f>INDEX(UKA!B:B,MATCH(Table1[[#This Row],[UKA]],UKA!B:B,0))</f>
        <v>#N/A</v>
      </c>
      <c r="R352" t="s">
        <v>2649</v>
      </c>
      <c r="S352" t="e">
        <f>INDEX(PTM_full_output_formatted!A:A,MATCH(Table1[[#This Row],[Uniprot_Gene]],PTM_full_output_formatted!A:A,0))</f>
        <v>#N/A</v>
      </c>
      <c r="T352" t="s">
        <v>2994</v>
      </c>
      <c r="V352" t="s">
        <v>2648</v>
      </c>
      <c r="W352" t="s">
        <v>352</v>
      </c>
      <c r="X352" t="str">
        <f>IFERROR((SEARCH("not found",Table1[[#This Row],[KRSA]])),"0")</f>
        <v>0</v>
      </c>
      <c r="Y352">
        <f>IFERROR((SEARCH("not found",Table1[[#This Row],[UKA]])),"0")</f>
        <v>1</v>
      </c>
      <c r="Z352">
        <f>IFERROR((SEARCH("not found",Table1[[#This Row],[PTMSEA]])),"0")</f>
        <v>1</v>
      </c>
      <c r="AA352" t="str">
        <f>IFERROR((SEARCH("not found",Table1[[#This Row],[KEA3]])),"0")</f>
        <v>0</v>
      </c>
      <c r="AB352" s="2">
        <f>SUM(Table1[[#This Row],[KRSA match?]:[KEA3 match?]])</f>
        <v>2</v>
      </c>
    </row>
    <row r="353" spans="1:28" x14ac:dyDescent="0.25">
      <c r="A353">
        <v>272</v>
      </c>
      <c r="B353" t="s">
        <v>777</v>
      </c>
      <c r="C353" t="s">
        <v>778</v>
      </c>
      <c r="D353" t="s">
        <v>798</v>
      </c>
      <c r="E353" t="s">
        <v>19</v>
      </c>
      <c r="F353" t="s">
        <v>799</v>
      </c>
      <c r="G353" t="s">
        <v>798</v>
      </c>
      <c r="H353" t="s">
        <v>21</v>
      </c>
      <c r="I353" t="s">
        <v>800</v>
      </c>
      <c r="J353" s="14" t="s">
        <v>797</v>
      </c>
      <c r="K353" t="s">
        <v>2650</v>
      </c>
      <c r="L353" s="22" t="s">
        <v>2777</v>
      </c>
      <c r="M353" t="s">
        <v>1859</v>
      </c>
      <c r="N353" s="22">
        <v>0</v>
      </c>
      <c r="O353" t="s">
        <v>2650</v>
      </c>
      <c r="P353" t="s">
        <v>2655</v>
      </c>
      <c r="Q353" t="str">
        <f>INDEX(UKA!B:B,MATCH(Table1[[#This Row],[UKA]],UKA!B:B,0))</f>
        <v>ANP[alpha]</v>
      </c>
      <c r="R353" t="s">
        <v>2649</v>
      </c>
      <c r="S353" t="e">
        <f>INDEX(PTM_full_output_formatted!A:A,MATCH(Table1[[#This Row],[Uniprot_Gene]],PTM_full_output_formatted!A:A,0))</f>
        <v>#N/A</v>
      </c>
      <c r="T353" t="s">
        <v>2994</v>
      </c>
      <c r="W353" t="s">
        <v>3727</v>
      </c>
      <c r="X353" t="str">
        <f>IFERROR((SEARCH("not found",Table1[[#This Row],[KRSA]])),"0")</f>
        <v>0</v>
      </c>
      <c r="Y353" t="str">
        <f>IFERROR((SEARCH("not found",Table1[[#This Row],[UKA]])),"0")</f>
        <v>0</v>
      </c>
      <c r="Z353">
        <f>IFERROR((SEARCH("not found",Table1[[#This Row],[PTMSEA]])),"0")</f>
        <v>1</v>
      </c>
      <c r="AA353">
        <f>IFERROR((SEARCH("not found",Table1[[#This Row],[KEA3]])),"0")</f>
        <v>1</v>
      </c>
      <c r="AB353" s="2">
        <f>SUM(Table1[[#This Row],[KRSA match?]:[KEA3 match?]])</f>
        <v>2</v>
      </c>
    </row>
    <row r="354" spans="1:28" x14ac:dyDescent="0.25">
      <c r="A354">
        <v>273</v>
      </c>
      <c r="B354" t="s">
        <v>777</v>
      </c>
      <c r="C354" t="s">
        <v>778</v>
      </c>
      <c r="D354" t="s">
        <v>802</v>
      </c>
      <c r="E354" t="s">
        <v>19</v>
      </c>
      <c r="F354" t="s">
        <v>803</v>
      </c>
      <c r="G354" t="s">
        <v>802</v>
      </c>
      <c r="H354" t="s">
        <v>21</v>
      </c>
      <c r="I354" t="s">
        <v>804</v>
      </c>
      <c r="J354" s="14" t="s">
        <v>801</v>
      </c>
      <c r="K354" t="s">
        <v>2650</v>
      </c>
      <c r="L354" s="22" t="s">
        <v>1786</v>
      </c>
      <c r="M354" t="s">
        <v>2771</v>
      </c>
      <c r="N354" s="22" t="s">
        <v>2778</v>
      </c>
      <c r="O354" t="s">
        <v>2650</v>
      </c>
      <c r="P354" t="s">
        <v>2654</v>
      </c>
      <c r="Q354" t="e">
        <f>INDEX(UKA!B:B,MATCH(Table1[[#This Row],[UKA]],UKA!B:B,0))</f>
        <v>#N/A</v>
      </c>
      <c r="R354" t="s">
        <v>2649</v>
      </c>
      <c r="S354" t="e">
        <f>INDEX(PTM_full_output_formatted!A:A,MATCH(Table1[[#This Row],[Uniprot_Gene]],PTM_full_output_formatted!A:A,0))</f>
        <v>#N/A</v>
      </c>
      <c r="T354" t="s">
        <v>2994</v>
      </c>
      <c r="V354" t="s">
        <v>2648</v>
      </c>
      <c r="W354" t="s">
        <v>801</v>
      </c>
      <c r="X354" t="str">
        <f>IFERROR((SEARCH("not found",Table1[[#This Row],[KRSA]])),"0")</f>
        <v>0</v>
      </c>
      <c r="Y354">
        <f>IFERROR((SEARCH("not found",Table1[[#This Row],[UKA]])),"0")</f>
        <v>1</v>
      </c>
      <c r="Z354">
        <f>IFERROR((SEARCH("not found",Table1[[#This Row],[PTMSEA]])),"0")</f>
        <v>1</v>
      </c>
      <c r="AA354" t="str">
        <f>IFERROR((SEARCH("not found",Table1[[#This Row],[KEA3]])),"0")</f>
        <v>0</v>
      </c>
      <c r="AB354" s="2">
        <f>SUM(Table1[[#This Row],[KRSA match?]:[KEA3 match?]])</f>
        <v>2</v>
      </c>
    </row>
    <row r="355" spans="1:28" x14ac:dyDescent="0.25">
      <c r="A355">
        <v>512</v>
      </c>
      <c r="B355" t="s">
        <v>1413</v>
      </c>
      <c r="C355" t="s">
        <v>1413</v>
      </c>
      <c r="D355" t="s">
        <v>1512</v>
      </c>
      <c r="E355" t="s">
        <v>19</v>
      </c>
      <c r="F355" t="s">
        <v>1513</v>
      </c>
      <c r="G355" t="s">
        <v>1512</v>
      </c>
      <c r="H355" t="s">
        <v>21</v>
      </c>
      <c r="I355" t="s">
        <v>1514</v>
      </c>
      <c r="J355" s="14" t="s">
        <v>1512</v>
      </c>
      <c r="K355" t="s">
        <v>2650</v>
      </c>
      <c r="L355" s="22" t="s">
        <v>1786</v>
      </c>
      <c r="M355" t="s">
        <v>2771</v>
      </c>
      <c r="N355" s="22" t="s">
        <v>2779</v>
      </c>
      <c r="O355" t="s">
        <v>2650</v>
      </c>
      <c r="P355" t="s">
        <v>2654</v>
      </c>
      <c r="Q355" t="e">
        <f>INDEX(UKA!B:B,MATCH(Table1[[#This Row],[UKA]],UKA!B:B,0))</f>
        <v>#N/A</v>
      </c>
      <c r="R355" t="s">
        <v>2649</v>
      </c>
      <c r="S355" t="e">
        <f>INDEX(PTM_full_output_formatted!A:A,MATCH(Table1[[#This Row],[Uniprot_Gene]],PTM_full_output_formatted!A:A,0))</f>
        <v>#N/A</v>
      </c>
      <c r="T355" t="s">
        <v>2994</v>
      </c>
      <c r="V355" t="s">
        <v>2648</v>
      </c>
      <c r="W355" t="s">
        <v>1512</v>
      </c>
      <c r="X355" t="str">
        <f>IFERROR((SEARCH("not found",Table1[[#This Row],[KRSA]])),"0")</f>
        <v>0</v>
      </c>
      <c r="Y355">
        <f>IFERROR((SEARCH("not found",Table1[[#This Row],[UKA]])),"0")</f>
        <v>1</v>
      </c>
      <c r="Z355">
        <f>IFERROR((SEARCH("not found",Table1[[#This Row],[PTMSEA]])),"0")</f>
        <v>1</v>
      </c>
      <c r="AA355" t="str">
        <f>IFERROR((SEARCH("not found",Table1[[#This Row],[KEA3]])),"0")</f>
        <v>0</v>
      </c>
      <c r="AB355" s="2">
        <f>SUM(Table1[[#This Row],[KRSA match?]:[KEA3 match?]])</f>
        <v>2</v>
      </c>
    </row>
    <row r="356" spans="1:28" x14ac:dyDescent="0.25">
      <c r="A356">
        <v>514</v>
      </c>
      <c r="B356" t="s">
        <v>1413</v>
      </c>
      <c r="C356" t="s">
        <v>1413</v>
      </c>
      <c r="D356" t="s">
        <v>1519</v>
      </c>
      <c r="E356" t="s">
        <v>19</v>
      </c>
      <c r="F356" t="s">
        <v>1520</v>
      </c>
      <c r="G356" t="s">
        <v>1519</v>
      </c>
      <c r="H356" t="s">
        <v>21</v>
      </c>
      <c r="I356" t="s">
        <v>1521</v>
      </c>
      <c r="J356" s="14" t="s">
        <v>1518</v>
      </c>
      <c r="K356" t="s">
        <v>2650</v>
      </c>
      <c r="L356" s="22" t="s">
        <v>1786</v>
      </c>
      <c r="M356" t="s">
        <v>2771</v>
      </c>
      <c r="N356" s="22" t="s">
        <v>2788</v>
      </c>
      <c r="O356" t="s">
        <v>2650</v>
      </c>
      <c r="P356" t="s">
        <v>2654</v>
      </c>
      <c r="Q356" t="e">
        <f>INDEX(UKA!B:B,MATCH(Table1[[#This Row],[UKA]],UKA!B:B,0))</f>
        <v>#N/A</v>
      </c>
      <c r="R356" t="s">
        <v>2650</v>
      </c>
      <c r="S356" t="e">
        <f>INDEX(PTM_full_output_formatted!A:A,MATCH(Table1[[#This Row],[Uniprot_Gene]],PTM_full_output_formatted!A:A,0))</f>
        <v>#N/A</v>
      </c>
      <c r="T356" t="s">
        <v>2995</v>
      </c>
      <c r="V356" t="s">
        <v>2648</v>
      </c>
      <c r="W356" t="s">
        <v>1518</v>
      </c>
      <c r="X356" t="str">
        <f>IFERROR((SEARCH("not found",Table1[[#This Row],[KRSA]])),"0")</f>
        <v>0</v>
      </c>
      <c r="Y356">
        <f>IFERROR((SEARCH("not found",Table1[[#This Row],[UKA]])),"0")</f>
        <v>1</v>
      </c>
      <c r="Z356">
        <f>IFERROR((SEARCH("not found",Table1[[#This Row],[PTMSEA]])),"0")</f>
        <v>1</v>
      </c>
      <c r="AA356" t="str">
        <f>IFERROR((SEARCH("not found",Table1[[#This Row],[KEA3]])),"0")</f>
        <v>0</v>
      </c>
      <c r="AB356" s="2">
        <f>SUM(Table1[[#This Row],[KRSA match?]:[KEA3 match?]])</f>
        <v>2</v>
      </c>
    </row>
    <row r="357" spans="1:28" x14ac:dyDescent="0.25">
      <c r="A357">
        <v>607</v>
      </c>
      <c r="B357" t="s">
        <v>1684</v>
      </c>
      <c r="C357" t="s">
        <v>1725</v>
      </c>
      <c r="D357" t="s">
        <v>1733</v>
      </c>
      <c r="E357" t="s">
        <v>19</v>
      </c>
      <c r="F357" t="s">
        <v>1734</v>
      </c>
      <c r="G357" t="s">
        <v>1733</v>
      </c>
      <c r="H357" t="s">
        <v>21</v>
      </c>
      <c r="I357" t="s">
        <v>1735</v>
      </c>
      <c r="J357" s="14" t="s">
        <v>1733</v>
      </c>
      <c r="K357" t="s">
        <v>2650</v>
      </c>
      <c r="L357" s="22" t="s">
        <v>2789</v>
      </c>
      <c r="M357" t="s">
        <v>1859</v>
      </c>
      <c r="N357" s="22">
        <v>0</v>
      </c>
      <c r="O357" t="s">
        <v>2650</v>
      </c>
      <c r="P357" t="s">
        <v>2654</v>
      </c>
      <c r="Q357" t="e">
        <f>INDEX(UKA!B:B,MATCH(Table1[[#This Row],[UKA]],UKA!B:B,0))</f>
        <v>#N/A</v>
      </c>
      <c r="R357" t="s">
        <v>2650</v>
      </c>
      <c r="S357" t="e">
        <f>INDEX(PTM_full_output_formatted!A:A,MATCH(Table1[[#This Row],[Uniprot_Gene]],PTM_full_output_formatted!A:A,0))</f>
        <v>#N/A</v>
      </c>
      <c r="T357" t="s">
        <v>2915</v>
      </c>
      <c r="W357" t="s">
        <v>3727</v>
      </c>
      <c r="X357" t="str">
        <f>IFERROR((SEARCH("not found",Table1[[#This Row],[KRSA]])),"0")</f>
        <v>0</v>
      </c>
      <c r="Y357">
        <f>IFERROR((SEARCH("not found",Table1[[#This Row],[UKA]])),"0")</f>
        <v>1</v>
      </c>
      <c r="Z357" t="str">
        <f>IFERROR((SEARCH("not found",Table1[[#This Row],[PTMSEA]])),"0")</f>
        <v>0</v>
      </c>
      <c r="AA357">
        <f>IFERROR((SEARCH("not found",Table1[[#This Row],[KEA3]])),"0")</f>
        <v>1</v>
      </c>
      <c r="AB357" s="2">
        <f>SUM(Table1[[#This Row],[KRSA match?]:[KEA3 match?]])</f>
        <v>2</v>
      </c>
    </row>
    <row r="358" spans="1:28" x14ac:dyDescent="0.25">
      <c r="A358">
        <v>114</v>
      </c>
      <c r="B358" t="s">
        <v>221</v>
      </c>
      <c r="C358" t="s">
        <v>16</v>
      </c>
      <c r="D358" t="s">
        <v>368</v>
      </c>
      <c r="E358" t="s">
        <v>19</v>
      </c>
      <c r="F358" t="s">
        <v>369</v>
      </c>
      <c r="G358" t="s">
        <v>368</v>
      </c>
      <c r="H358" t="s">
        <v>21</v>
      </c>
      <c r="I358" t="s">
        <v>370</v>
      </c>
      <c r="J358" s="14" t="s">
        <v>368</v>
      </c>
      <c r="K358" t="s">
        <v>2650</v>
      </c>
      <c r="L358" s="22" t="s">
        <v>2790</v>
      </c>
      <c r="M358" t="s">
        <v>2771</v>
      </c>
      <c r="N358" s="22">
        <v>0</v>
      </c>
      <c r="O358" t="s">
        <v>2650</v>
      </c>
      <c r="P358" t="s">
        <v>2656</v>
      </c>
      <c r="Q358" t="str">
        <f>INDEX(UKA!B:B,MATCH(Table1[[#This Row],[UKA]],UKA!B:B,0))</f>
        <v>PhK[gamma]1</v>
      </c>
      <c r="R358" t="s">
        <v>2650</v>
      </c>
      <c r="S358" t="e">
        <f>INDEX(PTM_full_output_formatted!A:A,MATCH(Table1[[#This Row],[Uniprot_Gene]],PTM_full_output_formatted!A:A,0))</f>
        <v>#N/A</v>
      </c>
      <c r="T358" t="s">
        <v>2995</v>
      </c>
      <c r="W358" t="s">
        <v>3727</v>
      </c>
      <c r="X358" t="str">
        <f>IFERROR((SEARCH("not found",Table1[[#This Row],[KRSA]])),"0")</f>
        <v>0</v>
      </c>
      <c r="Y358" t="str">
        <f>IFERROR((SEARCH("not found",Table1[[#This Row],[UKA]])),"0")</f>
        <v>0</v>
      </c>
      <c r="Z358">
        <f>IFERROR((SEARCH("not found",Table1[[#This Row],[PTMSEA]])),"0")</f>
        <v>1</v>
      </c>
      <c r="AA358">
        <f>IFERROR((SEARCH("not found",Table1[[#This Row],[KEA3]])),"0")</f>
        <v>1</v>
      </c>
      <c r="AB358" s="2">
        <f>SUM(Table1[[#This Row],[KRSA match?]:[KEA3 match?]])</f>
        <v>2</v>
      </c>
    </row>
    <row r="359" spans="1:28" x14ac:dyDescent="0.25">
      <c r="A359">
        <v>115</v>
      </c>
      <c r="B359" t="s">
        <v>221</v>
      </c>
      <c r="C359" t="s">
        <v>16</v>
      </c>
      <c r="D359" t="s">
        <v>371</v>
      </c>
      <c r="E359" t="s">
        <v>19</v>
      </c>
      <c r="F359" t="s">
        <v>372</v>
      </c>
      <c r="G359" t="s">
        <v>371</v>
      </c>
      <c r="H359" t="s">
        <v>21</v>
      </c>
      <c r="I359" t="s">
        <v>373</v>
      </c>
      <c r="J359" s="14" t="s">
        <v>371</v>
      </c>
      <c r="K359" t="s">
        <v>2650</v>
      </c>
      <c r="L359" s="22" t="s">
        <v>2790</v>
      </c>
      <c r="M359" t="s">
        <v>2771</v>
      </c>
      <c r="N359" s="22">
        <v>0</v>
      </c>
      <c r="O359" t="s">
        <v>2650</v>
      </c>
      <c r="P359" t="s">
        <v>2643</v>
      </c>
      <c r="Q359" t="str">
        <f>INDEX(UKA!B:B,MATCH(Table1[[#This Row],[UKA]],UKA!B:B,0))</f>
        <v>PhK[gamma]2</v>
      </c>
      <c r="R359" t="s">
        <v>2650</v>
      </c>
      <c r="S359" t="e">
        <f>INDEX(PTM_full_output_formatted!A:A,MATCH(Table1[[#This Row],[Uniprot_Gene]],PTM_full_output_formatted!A:A,0))</f>
        <v>#N/A</v>
      </c>
      <c r="T359" t="s">
        <v>2995</v>
      </c>
      <c r="W359" t="s">
        <v>3727</v>
      </c>
      <c r="X359" t="str">
        <f>IFERROR((SEARCH("not found",Table1[[#This Row],[KRSA]])),"0")</f>
        <v>0</v>
      </c>
      <c r="Y359" t="str">
        <f>IFERROR((SEARCH("not found",Table1[[#This Row],[UKA]])),"0")</f>
        <v>0</v>
      </c>
      <c r="Z359">
        <f>IFERROR((SEARCH("not found",Table1[[#This Row],[PTMSEA]])),"0")</f>
        <v>1</v>
      </c>
      <c r="AA359">
        <f>IFERROR((SEARCH("not found",Table1[[#This Row],[KEA3]])),"0")</f>
        <v>1</v>
      </c>
      <c r="AB359" s="2">
        <f>SUM(Table1[[#This Row],[KRSA match?]:[KEA3 match?]])</f>
        <v>2</v>
      </c>
    </row>
    <row r="360" spans="1:28" x14ac:dyDescent="0.25">
      <c r="A360">
        <v>620</v>
      </c>
      <c r="B360" t="s">
        <v>1684</v>
      </c>
      <c r="C360" t="s">
        <v>1742</v>
      </c>
      <c r="D360" t="s">
        <v>1753</v>
      </c>
      <c r="E360" t="s">
        <v>19</v>
      </c>
      <c r="F360" t="s">
        <v>1754</v>
      </c>
      <c r="G360" t="s">
        <v>1753</v>
      </c>
      <c r="H360" t="s">
        <v>21</v>
      </c>
      <c r="I360" t="s">
        <v>1755</v>
      </c>
      <c r="J360" s="14" t="s">
        <v>1752</v>
      </c>
      <c r="K360" t="s">
        <v>2650</v>
      </c>
      <c r="L360" s="22" t="s">
        <v>1786</v>
      </c>
      <c r="M360" t="s">
        <v>2771</v>
      </c>
      <c r="N360" s="22" t="s">
        <v>2774</v>
      </c>
      <c r="O360" t="s">
        <v>2650</v>
      </c>
      <c r="P360" t="s">
        <v>2654</v>
      </c>
      <c r="Q360" t="e">
        <f>INDEX(UKA!B:B,MATCH(Table1[[#This Row],[UKA]],UKA!B:B,0))</f>
        <v>#N/A</v>
      </c>
      <c r="R360" t="s">
        <v>2650</v>
      </c>
      <c r="S360" t="e">
        <f>INDEX(PTM_full_output_formatted!A:A,MATCH(Table1[[#This Row],[Uniprot_Gene]],PTM_full_output_formatted!A:A,0))</f>
        <v>#N/A</v>
      </c>
      <c r="T360" t="s">
        <v>2995</v>
      </c>
      <c r="V360" t="s">
        <v>2648</v>
      </c>
      <c r="W360" t="s">
        <v>1752</v>
      </c>
      <c r="X360" t="str">
        <f>IFERROR((SEARCH("not found",Table1[[#This Row],[KRSA]])),"0")</f>
        <v>0</v>
      </c>
      <c r="Y360">
        <f>IFERROR((SEARCH("not found",Table1[[#This Row],[UKA]])),"0")</f>
        <v>1</v>
      </c>
      <c r="Z360">
        <f>IFERROR((SEARCH("not found",Table1[[#This Row],[PTMSEA]])),"0")</f>
        <v>1</v>
      </c>
      <c r="AA360" t="str">
        <f>IFERROR((SEARCH("not found",Table1[[#This Row],[KEA3]])),"0")</f>
        <v>0</v>
      </c>
      <c r="AB360" s="2">
        <f>SUM(Table1[[#This Row],[KRSA match?]:[KEA3 match?]])</f>
        <v>2</v>
      </c>
    </row>
    <row r="361" spans="1:28" x14ac:dyDescent="0.25">
      <c r="A361">
        <v>621</v>
      </c>
      <c r="B361" t="s">
        <v>1684</v>
      </c>
      <c r="C361" t="s">
        <v>1742</v>
      </c>
      <c r="D361" t="s">
        <v>1757</v>
      </c>
      <c r="E361" t="s">
        <v>19</v>
      </c>
      <c r="F361" t="s">
        <v>1758</v>
      </c>
      <c r="G361" t="s">
        <v>1757</v>
      </c>
      <c r="H361" t="s">
        <v>21</v>
      </c>
      <c r="I361" t="s">
        <v>1759</v>
      </c>
      <c r="J361" s="14" t="s">
        <v>1756</v>
      </c>
      <c r="K361" t="s">
        <v>2650</v>
      </c>
      <c r="L361" s="22" t="s">
        <v>1786</v>
      </c>
      <c r="M361" t="s">
        <v>2771</v>
      </c>
      <c r="N361" s="22" t="s">
        <v>2774</v>
      </c>
      <c r="O361" t="s">
        <v>2650</v>
      </c>
      <c r="P361" t="s">
        <v>2654</v>
      </c>
      <c r="Q361" t="e">
        <f>INDEX(UKA!B:B,MATCH(Table1[[#This Row],[UKA]],UKA!B:B,0))</f>
        <v>#N/A</v>
      </c>
      <c r="R361" t="s">
        <v>2650</v>
      </c>
      <c r="S361" t="e">
        <f>INDEX(PTM_full_output_formatted!A:A,MATCH(Table1[[#This Row],[Uniprot_Gene]],PTM_full_output_formatted!A:A,0))</f>
        <v>#N/A</v>
      </c>
      <c r="T361" t="s">
        <v>2995</v>
      </c>
      <c r="V361" t="s">
        <v>2648</v>
      </c>
      <c r="W361" t="s">
        <v>1756</v>
      </c>
      <c r="X361" t="str">
        <f>IFERROR((SEARCH("not found",Table1[[#This Row],[KRSA]])),"0")</f>
        <v>0</v>
      </c>
      <c r="Y361">
        <f>IFERROR((SEARCH("not found",Table1[[#This Row],[UKA]])),"0")</f>
        <v>1</v>
      </c>
      <c r="Z361">
        <f>IFERROR((SEARCH("not found",Table1[[#This Row],[PTMSEA]])),"0")</f>
        <v>1</v>
      </c>
      <c r="AA361" t="str">
        <f>IFERROR((SEARCH("not found",Table1[[#This Row],[KEA3]])),"0")</f>
        <v>0</v>
      </c>
      <c r="AB361" s="2">
        <f>SUM(Table1[[#This Row],[KRSA match?]:[KEA3 match?]])</f>
        <v>2</v>
      </c>
    </row>
    <row r="362" spans="1:28" x14ac:dyDescent="0.25">
      <c r="A362">
        <v>517</v>
      </c>
      <c r="B362" t="s">
        <v>1413</v>
      </c>
      <c r="C362" t="s">
        <v>1413</v>
      </c>
      <c r="D362" t="s">
        <v>1528</v>
      </c>
      <c r="E362" t="s">
        <v>19</v>
      </c>
      <c r="F362" t="s">
        <v>1529</v>
      </c>
      <c r="G362" t="s">
        <v>1528</v>
      </c>
      <c r="H362" t="s">
        <v>21</v>
      </c>
      <c r="I362" t="s">
        <v>1530</v>
      </c>
      <c r="J362" s="14" t="s">
        <v>1527</v>
      </c>
      <c r="K362" t="s">
        <v>2650</v>
      </c>
      <c r="L362" s="22" t="s">
        <v>1786</v>
      </c>
      <c r="M362" t="s">
        <v>2771</v>
      </c>
      <c r="N362" s="22" t="s">
        <v>2791</v>
      </c>
      <c r="O362" t="s">
        <v>2650</v>
      </c>
      <c r="P362" t="s">
        <v>2654</v>
      </c>
      <c r="Q362" t="e">
        <f>INDEX(UKA!B:B,MATCH(Table1[[#This Row],[UKA]],UKA!B:B,0))</f>
        <v>#N/A</v>
      </c>
      <c r="R362" t="s">
        <v>2650</v>
      </c>
      <c r="S362" t="e">
        <f>INDEX(PTM_full_output_formatted!A:A,MATCH(Table1[[#This Row],[Uniprot_Gene]],PTM_full_output_formatted!A:A,0))</f>
        <v>#N/A</v>
      </c>
      <c r="T362" t="s">
        <v>2995</v>
      </c>
      <c r="V362" t="s">
        <v>2648</v>
      </c>
      <c r="W362" t="s">
        <v>1527</v>
      </c>
      <c r="X362" t="str">
        <f>IFERROR((SEARCH("not found",Table1[[#This Row],[KRSA]])),"0")</f>
        <v>0</v>
      </c>
      <c r="Y362">
        <f>IFERROR((SEARCH("not found",Table1[[#This Row],[UKA]])),"0")</f>
        <v>1</v>
      </c>
      <c r="Z362">
        <f>IFERROR((SEARCH("not found",Table1[[#This Row],[PTMSEA]])),"0")</f>
        <v>1</v>
      </c>
      <c r="AA362" t="str">
        <f>IFERROR((SEARCH("not found",Table1[[#This Row],[KEA3]])),"0")</f>
        <v>0</v>
      </c>
      <c r="AB362" s="2">
        <f>SUM(Table1[[#This Row],[KRSA match?]:[KEA3 match?]])</f>
        <v>2</v>
      </c>
    </row>
    <row r="363" spans="1:28" x14ac:dyDescent="0.25">
      <c r="A363">
        <v>118</v>
      </c>
      <c r="B363" t="s">
        <v>221</v>
      </c>
      <c r="C363" t="s">
        <v>16</v>
      </c>
      <c r="D363" t="s">
        <v>380</v>
      </c>
      <c r="E363" t="s">
        <v>19</v>
      </c>
      <c r="F363" t="s">
        <v>381</v>
      </c>
      <c r="G363" t="s">
        <v>380</v>
      </c>
      <c r="H363" t="s">
        <v>21</v>
      </c>
      <c r="I363" t="s">
        <v>382</v>
      </c>
      <c r="J363" s="17" t="s">
        <v>380</v>
      </c>
      <c r="K363" t="s">
        <v>2650</v>
      </c>
      <c r="L363" s="22" t="s">
        <v>2792</v>
      </c>
      <c r="M363" t="s">
        <v>1859</v>
      </c>
      <c r="N363" s="22">
        <v>0</v>
      </c>
      <c r="O363" t="s">
        <v>2648</v>
      </c>
      <c r="P363" t="s">
        <v>2619</v>
      </c>
      <c r="Q363" t="str">
        <f>INDEX(UKA!B:B,MATCH(Table1[[#This Row],[UKA]],UKA!B:B,0))</f>
        <v>Pim3</v>
      </c>
      <c r="R363" t="s">
        <v>2650</v>
      </c>
      <c r="S363" t="e">
        <f>INDEX(PTM_full_output_formatted!A:A,MATCH(Table1[[#This Row],[Uniprot_Gene]],PTM_full_output_formatted!A:A,0))</f>
        <v>#N/A</v>
      </c>
      <c r="T363" t="s">
        <v>2995</v>
      </c>
      <c r="W363" t="s">
        <v>3727</v>
      </c>
      <c r="X363" t="str">
        <f>IFERROR((SEARCH("not found",Table1[[#This Row],[KRSA]])),"0")</f>
        <v>0</v>
      </c>
      <c r="Y363" t="str">
        <f>IFERROR((SEARCH("not found",Table1[[#This Row],[UKA]])),"0")</f>
        <v>0</v>
      </c>
      <c r="Z363">
        <f>IFERROR((SEARCH("not found",Table1[[#This Row],[PTMSEA]])),"0")</f>
        <v>1</v>
      </c>
      <c r="AA363">
        <f>IFERROR((SEARCH("not found",Table1[[#This Row],[KEA3]])),"0")</f>
        <v>1</v>
      </c>
      <c r="AB363" s="2">
        <f>SUM(Table1[[#This Row],[KRSA match?]:[KEA3 match?]])</f>
        <v>2</v>
      </c>
    </row>
    <row r="364" spans="1:28" x14ac:dyDescent="0.25">
      <c r="A364">
        <v>30</v>
      </c>
      <c r="B364" t="s">
        <v>15</v>
      </c>
      <c r="C364" t="s">
        <v>16</v>
      </c>
      <c r="D364" t="s">
        <v>101</v>
      </c>
      <c r="E364" t="s">
        <v>19</v>
      </c>
      <c r="F364" t="s">
        <v>102</v>
      </c>
      <c r="G364" t="s">
        <v>101</v>
      </c>
      <c r="H364" t="s">
        <v>21</v>
      </c>
      <c r="I364" t="s">
        <v>103</v>
      </c>
      <c r="J364" s="14" t="s">
        <v>101</v>
      </c>
      <c r="K364" t="s">
        <v>2650</v>
      </c>
      <c r="L364" s="22" t="s">
        <v>2795</v>
      </c>
      <c r="M364" t="s">
        <v>2771</v>
      </c>
      <c r="N364" s="22">
        <v>0</v>
      </c>
      <c r="O364" t="s">
        <v>2650</v>
      </c>
      <c r="P364" t="s">
        <v>944</v>
      </c>
      <c r="Q364" t="str">
        <f>INDEX(UKA!B:B,MATCH(Table1[[#This Row],[UKA]],UKA!B:B,0))</f>
        <v>PAK2</v>
      </c>
      <c r="R364" t="s">
        <v>2650</v>
      </c>
      <c r="S364" t="e">
        <f>INDEX(PTM_full_output_formatted!A:A,MATCH(Table1[[#This Row],[Uniprot_Gene]],PTM_full_output_formatted!A:A,0))</f>
        <v>#N/A</v>
      </c>
      <c r="T364" t="s">
        <v>2995</v>
      </c>
      <c r="W364" t="s">
        <v>3727</v>
      </c>
      <c r="X364" t="str">
        <f>IFERROR((SEARCH("not found",Table1[[#This Row],[KRSA]])),"0")</f>
        <v>0</v>
      </c>
      <c r="Y364" t="str">
        <f>IFERROR((SEARCH("not found",Table1[[#This Row],[UKA]])),"0")</f>
        <v>0</v>
      </c>
      <c r="Z364">
        <f>IFERROR((SEARCH("not found",Table1[[#This Row],[PTMSEA]])),"0")</f>
        <v>1</v>
      </c>
      <c r="AA364">
        <f>IFERROR((SEARCH("not found",Table1[[#This Row],[KEA3]])),"0")</f>
        <v>1</v>
      </c>
      <c r="AB364" s="2">
        <f>SUM(Table1[[#This Row],[KRSA match?]:[KEA3 match?]])</f>
        <v>2</v>
      </c>
    </row>
    <row r="365" spans="1:28" x14ac:dyDescent="0.25">
      <c r="A365">
        <v>31</v>
      </c>
      <c r="B365" t="s">
        <v>15</v>
      </c>
      <c r="C365" t="s">
        <v>16</v>
      </c>
      <c r="D365" t="s">
        <v>104</v>
      </c>
      <c r="E365" t="s">
        <v>19</v>
      </c>
      <c r="F365" t="s">
        <v>105</v>
      </c>
      <c r="G365" t="s">
        <v>104</v>
      </c>
      <c r="H365" t="s">
        <v>21</v>
      </c>
      <c r="I365" t="s">
        <v>106</v>
      </c>
      <c r="J365" s="14" t="s">
        <v>104</v>
      </c>
      <c r="K365" t="s">
        <v>2650</v>
      </c>
      <c r="L365" s="22" t="s">
        <v>2795</v>
      </c>
      <c r="M365" t="s">
        <v>2771</v>
      </c>
      <c r="N365" s="22">
        <v>0</v>
      </c>
      <c r="O365" t="s">
        <v>2650</v>
      </c>
      <c r="P365" t="s">
        <v>947</v>
      </c>
      <c r="Q365" t="str">
        <f>INDEX(UKA!B:B,MATCH(Table1[[#This Row],[UKA]],UKA!B:B,0))</f>
        <v>PAK3</v>
      </c>
      <c r="R365" t="s">
        <v>2650</v>
      </c>
      <c r="S365" t="e">
        <f>INDEX(PTM_full_output_formatted!A:A,MATCH(Table1[[#This Row],[Uniprot_Gene]],PTM_full_output_formatted!A:A,0))</f>
        <v>#N/A</v>
      </c>
      <c r="T365" t="s">
        <v>2995</v>
      </c>
      <c r="W365" t="s">
        <v>3727</v>
      </c>
      <c r="X365" t="str">
        <f>IFERROR((SEARCH("not found",Table1[[#This Row],[KRSA]])),"0")</f>
        <v>0</v>
      </c>
      <c r="Y365" t="str">
        <f>IFERROR((SEARCH("not found",Table1[[#This Row],[UKA]])),"0")</f>
        <v>0</v>
      </c>
      <c r="Z365">
        <f>IFERROR((SEARCH("not found",Table1[[#This Row],[PTMSEA]])),"0")</f>
        <v>1</v>
      </c>
      <c r="AA365">
        <f>IFERROR((SEARCH("not found",Table1[[#This Row],[KEA3]])),"0")</f>
        <v>1</v>
      </c>
      <c r="AB365" s="2">
        <f>SUM(Table1[[#This Row],[KRSA match?]:[KEA3 match?]])</f>
        <v>2</v>
      </c>
    </row>
    <row r="366" spans="1:28" x14ac:dyDescent="0.25">
      <c r="A366">
        <v>119</v>
      </c>
      <c r="B366" t="s">
        <v>221</v>
      </c>
      <c r="C366" t="s">
        <v>16</v>
      </c>
      <c r="D366" t="s">
        <v>384</v>
      </c>
      <c r="E366" t="s">
        <v>19</v>
      </c>
      <c r="F366" t="s">
        <v>385</v>
      </c>
      <c r="G366" t="s">
        <v>384</v>
      </c>
      <c r="H366" t="s">
        <v>21</v>
      </c>
      <c r="I366" t="s">
        <v>386</v>
      </c>
      <c r="J366" s="14" t="s">
        <v>383</v>
      </c>
      <c r="K366" t="s">
        <v>2650</v>
      </c>
      <c r="L366" s="22" t="s">
        <v>230</v>
      </c>
      <c r="M366" t="s">
        <v>2771</v>
      </c>
      <c r="N366" s="22">
        <v>0</v>
      </c>
      <c r="O366" t="s">
        <v>2650</v>
      </c>
      <c r="P366" t="s">
        <v>2654</v>
      </c>
      <c r="Q366" t="e">
        <f>INDEX(UKA!B:B,MATCH(Table1[[#This Row],[UKA]],UKA!B:B,0))</f>
        <v>#N/A</v>
      </c>
      <c r="R366" t="s">
        <v>2650</v>
      </c>
      <c r="S366" t="e">
        <f>INDEX(PTM_full_output_formatted!A:A,MATCH(Table1[[#This Row],[Uniprot_Gene]],PTM_full_output_formatted!A:A,0))</f>
        <v>#N/A</v>
      </c>
      <c r="T366" t="s">
        <v>2995</v>
      </c>
      <c r="V366" t="s">
        <v>2648</v>
      </c>
      <c r="W366" t="s">
        <v>383</v>
      </c>
      <c r="X366" t="str">
        <f>IFERROR((SEARCH("not found",Table1[[#This Row],[KRSA]])),"0")</f>
        <v>0</v>
      </c>
      <c r="Y366">
        <f>IFERROR((SEARCH("not found",Table1[[#This Row],[UKA]])),"0")</f>
        <v>1</v>
      </c>
      <c r="Z366">
        <f>IFERROR((SEARCH("not found",Table1[[#This Row],[PTMSEA]])),"0")</f>
        <v>1</v>
      </c>
      <c r="AA366" t="str">
        <f>IFERROR((SEARCH("not found",Table1[[#This Row],[KEA3]])),"0")</f>
        <v>0</v>
      </c>
      <c r="AB366" s="2">
        <f>SUM(Table1[[#This Row],[KRSA match?]:[KEA3 match?]])</f>
        <v>2</v>
      </c>
    </row>
    <row r="367" spans="1:28" x14ac:dyDescent="0.25">
      <c r="A367">
        <v>526</v>
      </c>
      <c r="B367" t="s">
        <v>1413</v>
      </c>
      <c r="C367" t="s">
        <v>1413</v>
      </c>
      <c r="D367" t="s">
        <v>1557</v>
      </c>
      <c r="E367" t="s">
        <v>19</v>
      </c>
      <c r="F367" t="s">
        <v>1558</v>
      </c>
      <c r="G367" t="s">
        <v>1557</v>
      </c>
      <c r="H367" t="s">
        <v>21</v>
      </c>
      <c r="I367" t="s">
        <v>1559</v>
      </c>
      <c r="J367" s="14" t="s">
        <v>1556</v>
      </c>
      <c r="K367" t="s">
        <v>2650</v>
      </c>
      <c r="L367" s="22" t="s">
        <v>1786</v>
      </c>
      <c r="M367" t="s">
        <v>2771</v>
      </c>
      <c r="N367" s="22" t="s">
        <v>2774</v>
      </c>
      <c r="O367" t="s">
        <v>2650</v>
      </c>
      <c r="P367" t="s">
        <v>2658</v>
      </c>
      <c r="Q367" t="str">
        <f>INDEX(UKA!B:B,MATCH(Table1[[#This Row],[UKA]],UKA!B:B,0))</f>
        <v>SgK196</v>
      </c>
      <c r="R367" t="s">
        <v>2650</v>
      </c>
      <c r="S367" t="e">
        <f>INDEX(PTM_full_output_formatted!A:A,MATCH(Table1[[#This Row],[Uniprot_Gene]],PTM_full_output_formatted!A:A,0))</f>
        <v>#N/A</v>
      </c>
      <c r="T367" t="s">
        <v>2995</v>
      </c>
      <c r="W367" t="s">
        <v>3727</v>
      </c>
      <c r="X367" t="str">
        <f>IFERROR((SEARCH("not found",Table1[[#This Row],[KRSA]])),"0")</f>
        <v>0</v>
      </c>
      <c r="Y367" t="str">
        <f>IFERROR((SEARCH("not found",Table1[[#This Row],[UKA]])),"0")</f>
        <v>0</v>
      </c>
      <c r="Z367">
        <f>IFERROR((SEARCH("not found",Table1[[#This Row],[PTMSEA]])),"0")</f>
        <v>1</v>
      </c>
      <c r="AA367">
        <f>IFERROR((SEARCH("not found",Table1[[#This Row],[KEA3]])),"0")</f>
        <v>1</v>
      </c>
      <c r="AB367" s="2">
        <f>SUM(Table1[[#This Row],[KRSA match?]:[KEA3 match?]])</f>
        <v>2</v>
      </c>
    </row>
    <row r="368" spans="1:28" x14ac:dyDescent="0.25">
      <c r="A368">
        <v>527</v>
      </c>
      <c r="B368" t="s">
        <v>1413</v>
      </c>
      <c r="C368" t="s">
        <v>1413</v>
      </c>
      <c r="D368" t="s">
        <v>1560</v>
      </c>
      <c r="E368" t="s">
        <v>19</v>
      </c>
      <c r="F368" t="s">
        <v>1561</v>
      </c>
      <c r="G368" t="s">
        <v>1560</v>
      </c>
      <c r="H368" t="s">
        <v>21</v>
      </c>
      <c r="I368" t="s">
        <v>1562</v>
      </c>
      <c r="J368" s="14" t="s">
        <v>1560</v>
      </c>
      <c r="K368" t="s">
        <v>2650</v>
      </c>
      <c r="L368" s="22" t="s">
        <v>1786</v>
      </c>
      <c r="M368" t="s">
        <v>2771</v>
      </c>
      <c r="N368" s="22" t="s">
        <v>2774</v>
      </c>
      <c r="O368" t="s">
        <v>2650</v>
      </c>
      <c r="P368" t="s">
        <v>2659</v>
      </c>
      <c r="Q368" t="str">
        <f>INDEX(UKA!B:B,MATCH(Table1[[#This Row],[UKA]],UKA!B:B,0))</f>
        <v>SgK223</v>
      </c>
      <c r="R368" t="s">
        <v>2650</v>
      </c>
      <c r="S368" t="e">
        <f>INDEX(PTM_full_output_formatted!A:A,MATCH(Table1[[#This Row],[Uniprot_Gene]],PTM_full_output_formatted!A:A,0))</f>
        <v>#N/A</v>
      </c>
      <c r="T368" t="s">
        <v>2995</v>
      </c>
      <c r="W368" t="s">
        <v>3727</v>
      </c>
      <c r="X368" t="str">
        <f>IFERROR((SEARCH("not found",Table1[[#This Row],[KRSA]])),"0")</f>
        <v>0</v>
      </c>
      <c r="Y368" t="str">
        <f>IFERROR((SEARCH("not found",Table1[[#This Row],[UKA]])),"0")</f>
        <v>0</v>
      </c>
      <c r="Z368">
        <f>IFERROR((SEARCH("not found",Table1[[#This Row],[PTMSEA]])),"0")</f>
        <v>1</v>
      </c>
      <c r="AA368">
        <f>IFERROR((SEARCH("not found",Table1[[#This Row],[KEA3]])),"0")</f>
        <v>1</v>
      </c>
      <c r="AB368" s="2">
        <f>SUM(Table1[[#This Row],[KRSA match?]:[KEA3 match?]])</f>
        <v>2</v>
      </c>
    </row>
    <row r="369" spans="1:28" x14ac:dyDescent="0.25">
      <c r="A369">
        <v>33</v>
      </c>
      <c r="B369" t="s">
        <v>15</v>
      </c>
      <c r="C369" t="s">
        <v>16</v>
      </c>
      <c r="D369" t="s">
        <v>112</v>
      </c>
      <c r="E369" t="s">
        <v>19</v>
      </c>
      <c r="F369" t="s">
        <v>113</v>
      </c>
      <c r="G369" t="s">
        <v>112</v>
      </c>
      <c r="H369" t="s">
        <v>21</v>
      </c>
      <c r="I369" t="s">
        <v>114</v>
      </c>
      <c r="J369" s="14" t="s">
        <v>111</v>
      </c>
      <c r="K369" t="s">
        <v>2650</v>
      </c>
      <c r="L369" s="22" t="s">
        <v>2798</v>
      </c>
      <c r="M369" t="s">
        <v>1859</v>
      </c>
      <c r="N369" s="22">
        <v>0</v>
      </c>
      <c r="O369" t="s">
        <v>2650</v>
      </c>
      <c r="P369" t="s">
        <v>2654</v>
      </c>
      <c r="Q369" t="e">
        <f>INDEX(UKA!B:B,MATCH(Table1[[#This Row],[UKA]],UKA!B:B,0))</f>
        <v>#N/A</v>
      </c>
      <c r="R369" t="s">
        <v>2650</v>
      </c>
      <c r="S369" t="e">
        <f>INDEX(PTM_full_output_formatted!A:A,MATCH(Table1[[#This Row],[Uniprot_Gene]],PTM_full_output_formatted!A:A,0))</f>
        <v>#N/A</v>
      </c>
      <c r="T369" t="s">
        <v>2995</v>
      </c>
      <c r="V369" t="s">
        <v>2648</v>
      </c>
      <c r="W369" t="s">
        <v>111</v>
      </c>
      <c r="X369" t="str">
        <f>IFERROR((SEARCH("not found",Table1[[#This Row],[KRSA]])),"0")</f>
        <v>0</v>
      </c>
      <c r="Y369">
        <f>IFERROR((SEARCH("not found",Table1[[#This Row],[UKA]])),"0")</f>
        <v>1</v>
      </c>
      <c r="Z369">
        <f>IFERROR((SEARCH("not found",Table1[[#This Row],[PTMSEA]])),"0")</f>
        <v>1</v>
      </c>
      <c r="AA369" t="str">
        <f>IFERROR((SEARCH("not found",Table1[[#This Row],[KEA3]])),"0")</f>
        <v>0</v>
      </c>
      <c r="AB369" s="2">
        <f>SUM(Table1[[#This Row],[KRSA match?]:[KEA3 match?]])</f>
        <v>2</v>
      </c>
    </row>
    <row r="370" spans="1:28" x14ac:dyDescent="0.25">
      <c r="A370">
        <v>126</v>
      </c>
      <c r="B370" t="s">
        <v>221</v>
      </c>
      <c r="C370" t="s">
        <v>16</v>
      </c>
      <c r="D370" t="s">
        <v>412</v>
      </c>
      <c r="E370" t="s">
        <v>19</v>
      </c>
      <c r="F370" t="s">
        <v>413</v>
      </c>
      <c r="G370" t="s">
        <v>17</v>
      </c>
      <c r="J370" s="17" t="s">
        <v>411</v>
      </c>
      <c r="K370" t="s">
        <v>2650</v>
      </c>
      <c r="L370" s="22" t="s">
        <v>1786</v>
      </c>
      <c r="M370" t="s">
        <v>2771</v>
      </c>
      <c r="N370" s="22" t="s">
        <v>2806</v>
      </c>
      <c r="O370" t="s">
        <v>2648</v>
      </c>
      <c r="P370" t="s">
        <v>411</v>
      </c>
      <c r="Q370" t="str">
        <f>INDEX(UKA!B:B,MATCH(Table1[[#This Row],[UKA]],UKA!B:B,0))</f>
        <v>PSKH2</v>
      </c>
      <c r="R370" t="s">
        <v>2650</v>
      </c>
      <c r="S370" t="e">
        <f>INDEX(PTM_full_output_formatted!A:A,MATCH(Table1[[#This Row],[Uniprot_Gene]],PTM_full_output_formatted!A:A,0))</f>
        <v>#N/A</v>
      </c>
      <c r="T370" t="s">
        <v>2995</v>
      </c>
      <c r="W370" t="s">
        <v>3727</v>
      </c>
      <c r="X370" t="str">
        <f>IFERROR((SEARCH("not found",Table1[[#This Row],[KRSA]])),"0")</f>
        <v>0</v>
      </c>
      <c r="Y370" t="str">
        <f>IFERROR((SEARCH("not found",Table1[[#This Row],[UKA]])),"0")</f>
        <v>0</v>
      </c>
      <c r="Z370">
        <f>IFERROR((SEARCH("not found",Table1[[#This Row],[PTMSEA]])),"0")</f>
        <v>1</v>
      </c>
      <c r="AA370">
        <f>IFERROR((SEARCH("not found",Table1[[#This Row],[KEA3]])),"0")</f>
        <v>1</v>
      </c>
      <c r="AB370" s="2">
        <f>SUM(Table1[[#This Row],[KRSA match?]:[KEA3 match?]])</f>
        <v>2</v>
      </c>
    </row>
    <row r="371" spans="1:28" x14ac:dyDescent="0.25">
      <c r="A371">
        <v>455</v>
      </c>
      <c r="B371" t="s">
        <v>1120</v>
      </c>
      <c r="C371" t="s">
        <v>1121</v>
      </c>
      <c r="D371" t="s">
        <v>1343</v>
      </c>
      <c r="E371" t="s">
        <v>19</v>
      </c>
      <c r="F371" t="s">
        <v>1344</v>
      </c>
      <c r="G371" t="s">
        <v>1343</v>
      </c>
      <c r="H371" t="s">
        <v>21</v>
      </c>
      <c r="I371" t="s">
        <v>1345</v>
      </c>
      <c r="J371" s="14" t="s">
        <v>1343</v>
      </c>
      <c r="K371" t="s">
        <v>2648</v>
      </c>
      <c r="L371" s="22" t="s">
        <v>1343</v>
      </c>
      <c r="N371" s="22"/>
      <c r="O371" t="s">
        <v>2648</v>
      </c>
      <c r="P371" t="s">
        <v>1848</v>
      </c>
      <c r="Q371" t="str">
        <f>INDEX(UKA!B:B,MATCH(Table1[[#This Row],[UKA]],UKA!B:B,0))</f>
        <v>CCK4/PTK7</v>
      </c>
      <c r="R371" t="s">
        <v>2650</v>
      </c>
      <c r="S371" t="e">
        <f>INDEX(PTM_full_output_formatted!A:A,MATCH(Table1[[#This Row],[Uniprot_Gene]],PTM_full_output_formatted!A:A,0))</f>
        <v>#N/A</v>
      </c>
      <c r="T371" t="s">
        <v>2995</v>
      </c>
      <c r="W371" t="s">
        <v>3727</v>
      </c>
      <c r="X371" t="str">
        <f>IFERROR((SEARCH("not found",Table1[[#This Row],[KRSA]])),"0")</f>
        <v>0</v>
      </c>
      <c r="Y371" t="str">
        <f>IFERROR((SEARCH("not found",Table1[[#This Row],[UKA]])),"0")</f>
        <v>0</v>
      </c>
      <c r="Z371">
        <f>IFERROR((SEARCH("not found",Table1[[#This Row],[PTMSEA]])),"0")</f>
        <v>1</v>
      </c>
      <c r="AA371">
        <f>IFERROR((SEARCH("not found",Table1[[#This Row],[KEA3]])),"0")</f>
        <v>1</v>
      </c>
      <c r="AB371" s="2">
        <f>SUM(Table1[[#This Row],[KRSA match?]:[KEA3 match?]])</f>
        <v>2</v>
      </c>
    </row>
    <row r="372" spans="1:28" x14ac:dyDescent="0.25">
      <c r="A372">
        <v>528</v>
      </c>
      <c r="B372" t="s">
        <v>1413</v>
      </c>
      <c r="C372" t="s">
        <v>1413</v>
      </c>
      <c r="D372" t="s">
        <v>1563</v>
      </c>
      <c r="E372" t="s">
        <v>19</v>
      </c>
      <c r="F372" t="s">
        <v>1564</v>
      </c>
      <c r="G372" t="s">
        <v>1563</v>
      </c>
      <c r="H372" t="s">
        <v>21</v>
      </c>
      <c r="I372" t="s">
        <v>1565</v>
      </c>
      <c r="J372" s="14" t="s">
        <v>1563</v>
      </c>
      <c r="K372" t="s">
        <v>2650</v>
      </c>
      <c r="L372" s="22" t="s">
        <v>1786</v>
      </c>
      <c r="M372" t="s">
        <v>2771</v>
      </c>
      <c r="N372" s="22" t="s">
        <v>2807</v>
      </c>
      <c r="O372" t="s">
        <v>2650</v>
      </c>
      <c r="P372" t="s">
        <v>2654</v>
      </c>
      <c r="Q372" t="e">
        <f>INDEX(UKA!B:B,MATCH(Table1[[#This Row],[UKA]],UKA!B:B,0))</f>
        <v>#N/A</v>
      </c>
      <c r="R372" t="s">
        <v>2650</v>
      </c>
      <c r="S372" t="e">
        <f>INDEX(PTM_full_output_formatted!A:A,MATCH(Table1[[#This Row],[Uniprot_Gene]],PTM_full_output_formatted!A:A,0))</f>
        <v>#N/A</v>
      </c>
      <c r="T372" t="s">
        <v>2995</v>
      </c>
      <c r="V372" t="s">
        <v>2648</v>
      </c>
      <c r="W372" t="s">
        <v>1563</v>
      </c>
      <c r="X372" t="str">
        <f>IFERROR((SEARCH("not found",Table1[[#This Row],[KRSA]])),"0")</f>
        <v>0</v>
      </c>
      <c r="Y372">
        <f>IFERROR((SEARCH("not found",Table1[[#This Row],[UKA]])),"0")</f>
        <v>1</v>
      </c>
      <c r="Z372">
        <f>IFERROR((SEARCH("not found",Table1[[#This Row],[PTMSEA]])),"0")</f>
        <v>1</v>
      </c>
      <c r="AA372" t="str">
        <f>IFERROR((SEARCH("not found",Table1[[#This Row],[KEA3]])),"0")</f>
        <v>0</v>
      </c>
      <c r="AB372" s="2">
        <f>SUM(Table1[[#This Row],[KRSA match?]:[KEA3 match?]])</f>
        <v>2</v>
      </c>
    </row>
    <row r="373" spans="1:28" x14ac:dyDescent="0.25">
      <c r="A373">
        <v>633</v>
      </c>
      <c r="B373" t="s">
        <v>1684</v>
      </c>
      <c r="C373" t="s">
        <v>1774</v>
      </c>
      <c r="D373" t="s">
        <v>1775</v>
      </c>
      <c r="E373" t="s">
        <v>19</v>
      </c>
      <c r="F373" t="s">
        <v>1776</v>
      </c>
      <c r="G373" t="s">
        <v>1775</v>
      </c>
      <c r="H373" t="s">
        <v>21</v>
      </c>
      <c r="I373" t="s">
        <v>1777</v>
      </c>
      <c r="J373" s="14" t="s">
        <v>1775</v>
      </c>
      <c r="K373" t="s">
        <v>2650</v>
      </c>
      <c r="L373" s="22" t="s">
        <v>1786</v>
      </c>
      <c r="M373" t="s">
        <v>2771</v>
      </c>
      <c r="N373" s="22" t="s">
        <v>2808</v>
      </c>
      <c r="O373" t="s">
        <v>2650</v>
      </c>
      <c r="P373" t="s">
        <v>2654</v>
      </c>
      <c r="Q373" t="e">
        <f>INDEX(UKA!B:B,MATCH(Table1[[#This Row],[UKA]],UKA!B:B,0))</f>
        <v>#N/A</v>
      </c>
      <c r="R373" t="s">
        <v>2650</v>
      </c>
      <c r="S373" t="e">
        <f>INDEX(PTM_full_output_formatted!A:A,MATCH(Table1[[#This Row],[Uniprot_Gene]],PTM_full_output_formatted!A:A,0))</f>
        <v>#N/A</v>
      </c>
      <c r="T373" t="s">
        <v>2995</v>
      </c>
      <c r="V373" t="s">
        <v>2648</v>
      </c>
      <c r="W373" t="s">
        <v>1775</v>
      </c>
      <c r="X373" t="str">
        <f>IFERROR((SEARCH("not found",Table1[[#This Row],[KRSA]])),"0")</f>
        <v>0</v>
      </c>
      <c r="Y373">
        <f>IFERROR((SEARCH("not found",Table1[[#This Row],[UKA]])),"0")</f>
        <v>1</v>
      </c>
      <c r="Z373">
        <f>IFERROR((SEARCH("not found",Table1[[#This Row],[PTMSEA]])),"0")</f>
        <v>1</v>
      </c>
      <c r="AA373" t="str">
        <f>IFERROR((SEARCH("not found",Table1[[#This Row],[KEA3]])),"0")</f>
        <v>0</v>
      </c>
      <c r="AB373" s="2">
        <f>SUM(Table1[[#This Row],[KRSA match?]:[KEA3 match?]])</f>
        <v>2</v>
      </c>
    </row>
    <row r="374" spans="1:28" x14ac:dyDescent="0.25">
      <c r="A374">
        <v>529</v>
      </c>
      <c r="B374" t="s">
        <v>1413</v>
      </c>
      <c r="C374" t="s">
        <v>1413</v>
      </c>
      <c r="D374" t="s">
        <v>1567</v>
      </c>
      <c r="E374" t="s">
        <v>19</v>
      </c>
      <c r="F374" t="s">
        <v>1568</v>
      </c>
      <c r="G374" t="s">
        <v>1567</v>
      </c>
      <c r="H374" t="s">
        <v>21</v>
      </c>
      <c r="I374" t="s">
        <v>1569</v>
      </c>
      <c r="J374" s="17" t="s">
        <v>1566</v>
      </c>
      <c r="K374" t="s">
        <v>2650</v>
      </c>
      <c r="L374" s="22" t="s">
        <v>1786</v>
      </c>
      <c r="M374" t="s">
        <v>2771</v>
      </c>
      <c r="N374" s="22" t="s">
        <v>2810</v>
      </c>
      <c r="O374" t="s">
        <v>2648</v>
      </c>
      <c r="P374" t="s">
        <v>2620</v>
      </c>
      <c r="Q374" t="str">
        <f>INDEX(UKA!B:B,MATCH(Table1[[#This Row],[UKA]],UKA!B:B,0))</f>
        <v>RNAseL</v>
      </c>
      <c r="R374" t="s">
        <v>2650</v>
      </c>
      <c r="S374" t="e">
        <f>INDEX(PTM_full_output_formatted!A:A,MATCH(Table1[[#This Row],[Uniprot_Gene]],PTM_full_output_formatted!A:A,0))</f>
        <v>#N/A</v>
      </c>
      <c r="T374" t="s">
        <v>2995</v>
      </c>
      <c r="W374" t="s">
        <v>3727</v>
      </c>
      <c r="X374" t="str">
        <f>IFERROR((SEARCH("not found",Table1[[#This Row],[KRSA]])),"0")</f>
        <v>0</v>
      </c>
      <c r="Y374" t="str">
        <f>IFERROR((SEARCH("not found",Table1[[#This Row],[UKA]])),"0")</f>
        <v>0</v>
      </c>
      <c r="Z374">
        <f>IFERROR((SEARCH("not found",Table1[[#This Row],[PTMSEA]])),"0")</f>
        <v>1</v>
      </c>
      <c r="AA374">
        <f>IFERROR((SEARCH("not found",Table1[[#This Row],[KEA3]])),"0")</f>
        <v>1</v>
      </c>
      <c r="AB374" s="2">
        <f>SUM(Table1[[#This Row],[KRSA match?]:[KEA3 match?]])</f>
        <v>2</v>
      </c>
    </row>
    <row r="375" spans="1:28" x14ac:dyDescent="0.25">
      <c r="A375">
        <v>457</v>
      </c>
      <c r="B375" t="s">
        <v>1120</v>
      </c>
      <c r="C375" t="s">
        <v>1121</v>
      </c>
      <c r="D375" t="s">
        <v>1349</v>
      </c>
      <c r="E375" t="s">
        <v>19</v>
      </c>
      <c r="F375" t="s">
        <v>1350</v>
      </c>
      <c r="G375" t="s">
        <v>1349</v>
      </c>
      <c r="H375" t="s">
        <v>21</v>
      </c>
      <c r="I375" t="s">
        <v>1351</v>
      </c>
      <c r="J375" s="17" t="s">
        <v>1349</v>
      </c>
      <c r="K375" t="s">
        <v>2650</v>
      </c>
      <c r="L375" s="22" t="s">
        <v>1786</v>
      </c>
      <c r="M375" t="s">
        <v>2771</v>
      </c>
      <c r="N375" s="22" t="s">
        <v>2811</v>
      </c>
      <c r="O375" t="s">
        <v>2648</v>
      </c>
      <c r="P375" t="s">
        <v>1349</v>
      </c>
      <c r="Q375" t="str">
        <f>INDEX(UKA!B:B,MATCH(Table1[[#This Row],[UKA]],UKA!B:B,0))</f>
        <v>ROR1</v>
      </c>
      <c r="R375" t="s">
        <v>2650</v>
      </c>
      <c r="S375" t="e">
        <f>INDEX(PTM_full_output_formatted!A:A,MATCH(Table1[[#This Row],[Uniprot_Gene]],PTM_full_output_formatted!A:A,0))</f>
        <v>#N/A</v>
      </c>
      <c r="T375" t="s">
        <v>2995</v>
      </c>
      <c r="W375" t="s">
        <v>3727</v>
      </c>
      <c r="X375" t="str">
        <f>IFERROR((SEARCH("not found",Table1[[#This Row],[KRSA]])),"0")</f>
        <v>0</v>
      </c>
      <c r="Y375" t="str">
        <f>IFERROR((SEARCH("not found",Table1[[#This Row],[UKA]])),"0")</f>
        <v>0</v>
      </c>
      <c r="Z375">
        <f>IFERROR((SEARCH("not found",Table1[[#This Row],[PTMSEA]])),"0")</f>
        <v>1</v>
      </c>
      <c r="AA375">
        <f>IFERROR((SEARCH("not found",Table1[[#This Row],[KEA3]])),"0")</f>
        <v>1</v>
      </c>
      <c r="AB375" s="2">
        <f>SUM(Table1[[#This Row],[KRSA match?]:[KEA3 match?]])</f>
        <v>2</v>
      </c>
    </row>
    <row r="376" spans="1:28" x14ac:dyDescent="0.25">
      <c r="A376">
        <v>458</v>
      </c>
      <c r="B376" t="s">
        <v>1120</v>
      </c>
      <c r="C376" t="s">
        <v>1121</v>
      </c>
      <c r="D376" t="s">
        <v>1352</v>
      </c>
      <c r="E376" t="s">
        <v>19</v>
      </c>
      <c r="F376" t="s">
        <v>1353</v>
      </c>
      <c r="G376" t="s">
        <v>1352</v>
      </c>
      <c r="H376" t="s">
        <v>21</v>
      </c>
      <c r="I376" t="s">
        <v>1354</v>
      </c>
      <c r="J376" s="17" t="s">
        <v>1352</v>
      </c>
      <c r="K376" t="s">
        <v>2650</v>
      </c>
      <c r="L376" s="22" t="s">
        <v>1786</v>
      </c>
      <c r="M376" t="s">
        <v>2771</v>
      </c>
      <c r="N376" s="22" t="s">
        <v>2811</v>
      </c>
      <c r="O376" t="s">
        <v>2648</v>
      </c>
      <c r="P376" t="s">
        <v>1352</v>
      </c>
      <c r="Q376" t="str">
        <f>INDEX(UKA!B:B,MATCH(Table1[[#This Row],[UKA]],UKA!B:B,0))</f>
        <v>ROR2</v>
      </c>
      <c r="R376" t="s">
        <v>2650</v>
      </c>
      <c r="S376" t="e">
        <f>INDEX(PTM_full_output_formatted!A:A,MATCH(Table1[[#This Row],[Uniprot_Gene]],PTM_full_output_formatted!A:A,0))</f>
        <v>#N/A</v>
      </c>
      <c r="T376" t="s">
        <v>2995</v>
      </c>
      <c r="W376" t="s">
        <v>3727</v>
      </c>
      <c r="X376" t="str">
        <f>IFERROR((SEARCH("not found",Table1[[#This Row],[KRSA]])),"0")</f>
        <v>0</v>
      </c>
      <c r="Y376" t="str">
        <f>IFERROR((SEARCH("not found",Table1[[#This Row],[UKA]])),"0")</f>
        <v>0</v>
      </c>
      <c r="Z376">
        <f>IFERROR((SEARCH("not found",Table1[[#This Row],[PTMSEA]])),"0")</f>
        <v>1</v>
      </c>
      <c r="AA376">
        <f>IFERROR((SEARCH("not found",Table1[[#This Row],[KEA3]])),"0")</f>
        <v>1</v>
      </c>
      <c r="AB376" s="2">
        <f>SUM(Table1[[#This Row],[KRSA match?]:[KEA3 match?]])</f>
        <v>2</v>
      </c>
    </row>
    <row r="377" spans="1:28" x14ac:dyDescent="0.25">
      <c r="A377">
        <v>459</v>
      </c>
      <c r="B377" t="s">
        <v>1120</v>
      </c>
      <c r="C377" t="s">
        <v>1121</v>
      </c>
      <c r="D377" t="s">
        <v>1355</v>
      </c>
      <c r="E377" t="s">
        <v>19</v>
      </c>
      <c r="F377" t="s">
        <v>1356</v>
      </c>
      <c r="G377" t="s">
        <v>1355</v>
      </c>
      <c r="H377" t="s">
        <v>21</v>
      </c>
      <c r="I377" t="s">
        <v>1357</v>
      </c>
      <c r="J377" s="14" t="s">
        <v>1355</v>
      </c>
      <c r="K377" t="s">
        <v>2648</v>
      </c>
      <c r="L377" s="22" t="s">
        <v>2767</v>
      </c>
      <c r="N377" s="22"/>
      <c r="O377" t="s">
        <v>2648</v>
      </c>
      <c r="P377" t="s">
        <v>1851</v>
      </c>
      <c r="Q377" t="str">
        <f>INDEX(UKA!B:B,MATCH(Table1[[#This Row],[UKA]],UKA!B:B,0))</f>
        <v>Ros</v>
      </c>
      <c r="R377" t="s">
        <v>2650</v>
      </c>
      <c r="S377" t="e">
        <f>INDEX(PTM_full_output_formatted!A:A,MATCH(Table1[[#This Row],[Uniprot_Gene]],PTM_full_output_formatted!A:A,0))</f>
        <v>#N/A</v>
      </c>
      <c r="T377" t="s">
        <v>2995</v>
      </c>
      <c r="W377" t="s">
        <v>3727</v>
      </c>
      <c r="X377" t="str">
        <f>IFERROR((SEARCH("not found",Table1[[#This Row],[KRSA]])),"0")</f>
        <v>0</v>
      </c>
      <c r="Y377" t="str">
        <f>IFERROR((SEARCH("not found",Table1[[#This Row],[UKA]])),"0")</f>
        <v>0</v>
      </c>
      <c r="Z377">
        <f>IFERROR((SEARCH("not found",Table1[[#This Row],[PTMSEA]])),"0")</f>
        <v>1</v>
      </c>
      <c r="AA377">
        <f>IFERROR((SEARCH("not found",Table1[[#This Row],[KEA3]])),"0")</f>
        <v>1</v>
      </c>
      <c r="AB377" s="2">
        <f>SUM(Table1[[#This Row],[KRSA match?]:[KEA3 match?]])</f>
        <v>2</v>
      </c>
    </row>
    <row r="378" spans="1:28" x14ac:dyDescent="0.25">
      <c r="A378">
        <v>530</v>
      </c>
      <c r="B378" t="s">
        <v>1413</v>
      </c>
      <c r="C378" t="s">
        <v>1413</v>
      </c>
      <c r="D378" t="s">
        <v>1571</v>
      </c>
      <c r="E378" t="s">
        <v>19</v>
      </c>
      <c r="F378" t="s">
        <v>1572</v>
      </c>
      <c r="G378" t="s">
        <v>1571</v>
      </c>
      <c r="H378" t="s">
        <v>21</v>
      </c>
      <c r="I378" t="s">
        <v>1573</v>
      </c>
      <c r="J378" s="14" t="s">
        <v>1570</v>
      </c>
      <c r="K378" t="s">
        <v>2650</v>
      </c>
      <c r="L378" s="22" t="s">
        <v>1786</v>
      </c>
      <c r="M378" t="s">
        <v>2771</v>
      </c>
      <c r="N378" s="22" t="s">
        <v>2813</v>
      </c>
      <c r="O378" t="s">
        <v>2650</v>
      </c>
      <c r="P378" t="s">
        <v>2684</v>
      </c>
      <c r="Q378" t="str">
        <f>INDEX(UKA!B:B,MATCH(Table1[[#This Row],[UKA]],UKA!B:B,0))</f>
        <v>RSKL1</v>
      </c>
      <c r="R378" t="s">
        <v>2650</v>
      </c>
      <c r="S378" t="e">
        <f>INDEX(PTM_full_output_formatted!A:A,MATCH(Table1[[#This Row],[Uniprot_Gene]],PTM_full_output_formatted!A:A,0))</f>
        <v>#N/A</v>
      </c>
      <c r="T378" t="s">
        <v>2995</v>
      </c>
      <c r="W378" t="s">
        <v>3727</v>
      </c>
      <c r="X378" t="str">
        <f>IFERROR((SEARCH("not found",Table1[[#This Row],[KRSA]])),"0")</f>
        <v>0</v>
      </c>
      <c r="Y378" t="str">
        <f>IFERROR((SEARCH("not found",Table1[[#This Row],[UKA]])),"0")</f>
        <v>0</v>
      </c>
      <c r="Z378">
        <f>IFERROR((SEARCH("not found",Table1[[#This Row],[PTMSEA]])),"0")</f>
        <v>1</v>
      </c>
      <c r="AA378">
        <f>IFERROR((SEARCH("not found",Table1[[#This Row],[KEA3]])),"0")</f>
        <v>1</v>
      </c>
      <c r="AB378" s="2">
        <f>SUM(Table1[[#This Row],[KRSA match?]:[KEA3 match?]])</f>
        <v>2</v>
      </c>
    </row>
    <row r="379" spans="1:28" x14ac:dyDescent="0.25">
      <c r="A379">
        <v>460</v>
      </c>
      <c r="B379" t="s">
        <v>1120</v>
      </c>
      <c r="C379" t="s">
        <v>1121</v>
      </c>
      <c r="D379" t="s">
        <v>1358</v>
      </c>
      <c r="E379" t="s">
        <v>19</v>
      </c>
      <c r="F379" t="s">
        <v>1359</v>
      </c>
      <c r="G379" t="s">
        <v>1358</v>
      </c>
      <c r="H379" t="s">
        <v>21</v>
      </c>
      <c r="I379" t="s">
        <v>1360</v>
      </c>
      <c r="J379" s="14" t="s">
        <v>1358</v>
      </c>
      <c r="K379" t="s">
        <v>2648</v>
      </c>
      <c r="L379" s="22" t="s">
        <v>1358</v>
      </c>
      <c r="N379" s="22"/>
      <c r="O379" t="s">
        <v>2648</v>
      </c>
      <c r="P379" t="s">
        <v>1358</v>
      </c>
      <c r="Q379" t="str">
        <f>INDEX(UKA!B:B,MATCH(Table1[[#This Row],[UKA]],UKA!B:B,0))</f>
        <v>RYK</v>
      </c>
      <c r="R379" t="s">
        <v>2650</v>
      </c>
      <c r="S379" t="e">
        <f>INDEX(PTM_full_output_formatted!A:A,MATCH(Table1[[#This Row],[Uniprot_Gene]],PTM_full_output_formatted!A:A,0))</f>
        <v>#N/A</v>
      </c>
      <c r="T379" t="s">
        <v>2995</v>
      </c>
      <c r="W379" t="s">
        <v>3727</v>
      </c>
      <c r="X379" t="str">
        <f>IFERROR((SEARCH("not found",Table1[[#This Row],[KRSA]])),"0")</f>
        <v>0</v>
      </c>
      <c r="Y379" t="str">
        <f>IFERROR((SEARCH("not found",Table1[[#This Row],[UKA]])),"0")</f>
        <v>0</v>
      </c>
      <c r="Z379">
        <f>IFERROR((SEARCH("not found",Table1[[#This Row],[PTMSEA]])),"0")</f>
        <v>1</v>
      </c>
      <c r="AA379">
        <f>IFERROR((SEARCH("not found",Table1[[#This Row],[KEA3]])),"0")</f>
        <v>1</v>
      </c>
      <c r="AB379" s="2">
        <f>SUM(Table1[[#This Row],[KRSA match?]:[KEA3 match?]])</f>
        <v>2</v>
      </c>
    </row>
    <row r="380" spans="1:28" x14ac:dyDescent="0.25">
      <c r="A380">
        <v>536</v>
      </c>
      <c r="B380" t="s">
        <v>1413</v>
      </c>
      <c r="C380" t="s">
        <v>1413</v>
      </c>
      <c r="D380" t="s">
        <v>1591</v>
      </c>
      <c r="E380" t="s">
        <v>19</v>
      </c>
      <c r="F380" t="s">
        <v>1592</v>
      </c>
      <c r="G380" t="s">
        <v>1591</v>
      </c>
      <c r="H380" t="s">
        <v>21</v>
      </c>
      <c r="I380" t="s">
        <v>1593</v>
      </c>
      <c r="J380" s="14" t="s">
        <v>1591</v>
      </c>
      <c r="K380" t="s">
        <v>2650</v>
      </c>
      <c r="L380" s="22" t="s">
        <v>1786</v>
      </c>
      <c r="M380" t="s">
        <v>2771</v>
      </c>
      <c r="N380" s="22" t="s">
        <v>2816</v>
      </c>
      <c r="O380" t="s">
        <v>2650</v>
      </c>
      <c r="P380" t="s">
        <v>2654</v>
      </c>
      <c r="Q380" t="e">
        <f>INDEX(UKA!B:B,MATCH(Table1[[#This Row],[UKA]],UKA!B:B,0))</f>
        <v>#N/A</v>
      </c>
      <c r="R380" t="s">
        <v>2650</v>
      </c>
      <c r="S380" t="e">
        <f>INDEX(PTM_full_output_formatted!A:A,MATCH(Table1[[#This Row],[Uniprot_Gene]],PTM_full_output_formatted!A:A,0))</f>
        <v>#N/A</v>
      </c>
      <c r="T380" t="s">
        <v>2995</v>
      </c>
      <c r="V380" t="s">
        <v>2648</v>
      </c>
      <c r="W380" t="s">
        <v>1591</v>
      </c>
      <c r="X380" t="str">
        <f>IFERROR((SEARCH("not found",Table1[[#This Row],[KRSA]])),"0")</f>
        <v>0</v>
      </c>
      <c r="Y380">
        <f>IFERROR((SEARCH("not found",Table1[[#This Row],[UKA]])),"0")</f>
        <v>1</v>
      </c>
      <c r="Z380">
        <f>IFERROR((SEARCH("not found",Table1[[#This Row],[PTMSEA]])),"0")</f>
        <v>1</v>
      </c>
      <c r="AA380" t="str">
        <f>IFERROR((SEARCH("not found",Table1[[#This Row],[KEA3]])),"0")</f>
        <v>0</v>
      </c>
      <c r="AB380" s="2">
        <f>SUM(Table1[[#This Row],[KRSA match?]:[KEA3 match?]])</f>
        <v>2</v>
      </c>
    </row>
    <row r="381" spans="1:28" x14ac:dyDescent="0.25">
      <c r="A381">
        <v>537</v>
      </c>
      <c r="B381" t="s">
        <v>1413</v>
      </c>
      <c r="C381" t="s">
        <v>1413</v>
      </c>
      <c r="D381" t="s">
        <v>1594</v>
      </c>
      <c r="E381" t="s">
        <v>19</v>
      </c>
      <c r="F381" t="s">
        <v>1595</v>
      </c>
      <c r="G381" t="s">
        <v>1594</v>
      </c>
      <c r="H381" t="s">
        <v>21</v>
      </c>
      <c r="I381" t="s">
        <v>1596</v>
      </c>
      <c r="J381" s="14" t="s">
        <v>1594</v>
      </c>
      <c r="K381" t="s">
        <v>2650</v>
      </c>
      <c r="L381" s="22" t="s">
        <v>1786</v>
      </c>
      <c r="M381" t="s">
        <v>2771</v>
      </c>
      <c r="N381" s="22" t="s">
        <v>2816</v>
      </c>
      <c r="O381" t="s">
        <v>2650</v>
      </c>
      <c r="P381" t="s">
        <v>2654</v>
      </c>
      <c r="Q381" t="e">
        <f>INDEX(UKA!B:B,MATCH(Table1[[#This Row],[UKA]],UKA!B:B,0))</f>
        <v>#N/A</v>
      </c>
      <c r="R381" t="s">
        <v>2650</v>
      </c>
      <c r="S381" t="e">
        <f>INDEX(PTM_full_output_formatted!A:A,MATCH(Table1[[#This Row],[Uniprot_Gene]],PTM_full_output_formatted!A:A,0))</f>
        <v>#N/A</v>
      </c>
      <c r="T381" t="s">
        <v>2995</v>
      </c>
      <c r="V381" t="s">
        <v>2648</v>
      </c>
      <c r="W381" t="s">
        <v>1594</v>
      </c>
      <c r="X381" t="str">
        <f>IFERROR((SEARCH("not found",Table1[[#This Row],[KRSA]])),"0")</f>
        <v>0</v>
      </c>
      <c r="Y381">
        <f>IFERROR((SEARCH("not found",Table1[[#This Row],[UKA]])),"0")</f>
        <v>1</v>
      </c>
      <c r="Z381">
        <f>IFERROR((SEARCH("not found",Table1[[#This Row],[PTMSEA]])),"0")</f>
        <v>1</v>
      </c>
      <c r="AA381" t="str">
        <f>IFERROR((SEARCH("not found",Table1[[#This Row],[KEA3]])),"0")</f>
        <v>0</v>
      </c>
      <c r="AB381" s="2">
        <f>SUM(Table1[[#This Row],[KRSA match?]:[KEA3 match?]])</f>
        <v>2</v>
      </c>
    </row>
    <row r="382" spans="1:28" x14ac:dyDescent="0.25">
      <c r="A382">
        <v>538</v>
      </c>
      <c r="B382" t="s">
        <v>1413</v>
      </c>
      <c r="C382" t="s">
        <v>1413</v>
      </c>
      <c r="D382" t="s">
        <v>1598</v>
      </c>
      <c r="E382" t="s">
        <v>19</v>
      </c>
      <c r="F382" t="s">
        <v>1599</v>
      </c>
      <c r="G382" t="s">
        <v>1598</v>
      </c>
      <c r="H382" t="s">
        <v>21</v>
      </c>
      <c r="I382" t="s">
        <v>1600</v>
      </c>
      <c r="J382" s="14" t="s">
        <v>1597</v>
      </c>
      <c r="K382" t="s">
        <v>2650</v>
      </c>
      <c r="L382" s="22" t="s">
        <v>1786</v>
      </c>
      <c r="M382" t="s">
        <v>2771</v>
      </c>
      <c r="N382" s="22" t="s">
        <v>2816</v>
      </c>
      <c r="O382" t="s">
        <v>2650</v>
      </c>
      <c r="P382" t="s">
        <v>2654</v>
      </c>
      <c r="Q382" t="e">
        <f>INDEX(UKA!B:B,MATCH(Table1[[#This Row],[UKA]],UKA!B:B,0))</f>
        <v>#N/A</v>
      </c>
      <c r="R382" t="s">
        <v>2650</v>
      </c>
      <c r="S382" t="e">
        <f>INDEX(PTM_full_output_formatted!A:A,MATCH(Table1[[#This Row],[Uniprot_Gene]],PTM_full_output_formatted!A:A,0))</f>
        <v>#N/A</v>
      </c>
      <c r="T382" t="s">
        <v>2995</v>
      </c>
      <c r="V382" t="s">
        <v>2648</v>
      </c>
      <c r="W382" t="s">
        <v>1597</v>
      </c>
      <c r="X382" t="str">
        <f>IFERROR((SEARCH("not found",Table1[[#This Row],[KRSA]])),"0")</f>
        <v>0</v>
      </c>
      <c r="Y382">
        <f>IFERROR((SEARCH("not found",Table1[[#This Row],[UKA]])),"0")</f>
        <v>1</v>
      </c>
      <c r="Z382">
        <f>IFERROR((SEARCH("not found",Table1[[#This Row],[PTMSEA]])),"0")</f>
        <v>1</v>
      </c>
      <c r="AA382" t="str">
        <f>IFERROR((SEARCH("not found",Table1[[#This Row],[KEA3]])),"0")</f>
        <v>0</v>
      </c>
      <c r="AB382" s="2">
        <f>SUM(Table1[[#This Row],[KRSA match?]:[KEA3 match?]])</f>
        <v>2</v>
      </c>
    </row>
    <row r="383" spans="1:28" x14ac:dyDescent="0.25">
      <c r="A383">
        <v>128</v>
      </c>
      <c r="B383" t="s">
        <v>221</v>
      </c>
      <c r="C383" t="s">
        <v>16</v>
      </c>
      <c r="D383" t="s">
        <v>417</v>
      </c>
      <c r="E383" t="s">
        <v>19</v>
      </c>
      <c r="F383" t="s">
        <v>418</v>
      </c>
      <c r="G383" t="s">
        <v>17</v>
      </c>
      <c r="J383" s="14" t="s">
        <v>417</v>
      </c>
      <c r="K383" t="s">
        <v>2650</v>
      </c>
      <c r="L383" s="22" t="s">
        <v>1786</v>
      </c>
      <c r="M383" t="s">
        <v>2771</v>
      </c>
      <c r="N383" s="22" t="s">
        <v>2774</v>
      </c>
      <c r="O383" t="s">
        <v>2650</v>
      </c>
      <c r="P383" t="s">
        <v>2644</v>
      </c>
      <c r="Q383" t="str">
        <f>INDEX(UKA!B:B,MATCH(Table1[[#This Row],[UKA]],UKA!B:B,0))</f>
        <v>SIK</v>
      </c>
      <c r="R383" t="s">
        <v>2650</v>
      </c>
      <c r="S383" t="e">
        <f>INDEX(PTM_full_output_formatted!A:A,MATCH(Table1[[#This Row],[Uniprot_Gene]],PTM_full_output_formatted!A:A,0))</f>
        <v>#N/A</v>
      </c>
      <c r="T383" t="s">
        <v>2995</v>
      </c>
      <c r="W383" t="s">
        <v>3727</v>
      </c>
      <c r="X383" t="str">
        <f>IFERROR((SEARCH("not found",Table1[[#This Row],[KRSA]])),"0")</f>
        <v>0</v>
      </c>
      <c r="Y383" t="str">
        <f>IFERROR((SEARCH("not found",Table1[[#This Row],[UKA]])),"0")</f>
        <v>0</v>
      </c>
      <c r="Z383">
        <f>IFERROR((SEARCH("not found",Table1[[#This Row],[PTMSEA]])),"0")</f>
        <v>1</v>
      </c>
      <c r="AA383">
        <f>IFERROR((SEARCH("not found",Table1[[#This Row],[KEA3]])),"0")</f>
        <v>1</v>
      </c>
      <c r="AB383" s="2">
        <f>SUM(Table1[[#This Row],[KRSA match?]:[KEA3 match?]])</f>
        <v>2</v>
      </c>
    </row>
    <row r="384" spans="1:28" x14ac:dyDescent="0.25">
      <c r="A384">
        <v>129</v>
      </c>
      <c r="B384" t="s">
        <v>221</v>
      </c>
      <c r="C384" t="s">
        <v>16</v>
      </c>
      <c r="D384" t="s">
        <v>419</v>
      </c>
      <c r="E384" t="s">
        <v>19</v>
      </c>
      <c r="F384" t="s">
        <v>420</v>
      </c>
      <c r="G384" t="s">
        <v>419</v>
      </c>
      <c r="H384" t="s">
        <v>21</v>
      </c>
      <c r="I384" t="s">
        <v>421</v>
      </c>
      <c r="J384" s="14" t="s">
        <v>419</v>
      </c>
      <c r="K384" t="s">
        <v>2650</v>
      </c>
      <c r="L384" s="22" t="s">
        <v>2818</v>
      </c>
      <c r="M384" t="s">
        <v>1859</v>
      </c>
      <c r="N384" s="22" t="s">
        <v>2819</v>
      </c>
      <c r="O384" t="s">
        <v>2650</v>
      </c>
      <c r="P384" t="s">
        <v>2654</v>
      </c>
      <c r="Q384" t="e">
        <f>INDEX(UKA!B:B,MATCH(Table1[[#This Row],[UKA]],UKA!B:B,0))</f>
        <v>#N/A</v>
      </c>
      <c r="R384" t="s">
        <v>2650</v>
      </c>
      <c r="S384" t="e">
        <f>INDEX(PTM_full_output_formatted!A:A,MATCH(Table1[[#This Row],[Uniprot_Gene]],PTM_full_output_formatted!A:A,0))</f>
        <v>#N/A</v>
      </c>
      <c r="T384" t="s">
        <v>2995</v>
      </c>
      <c r="V384" t="s">
        <v>2648</v>
      </c>
      <c r="W384" t="s">
        <v>419</v>
      </c>
      <c r="X384" t="str">
        <f>IFERROR((SEARCH("not found",Table1[[#This Row],[KRSA]])),"0")</f>
        <v>0</v>
      </c>
      <c r="Y384">
        <f>IFERROR((SEARCH("not found",Table1[[#This Row],[UKA]])),"0")</f>
        <v>1</v>
      </c>
      <c r="Z384">
        <f>IFERROR((SEARCH("not found",Table1[[#This Row],[PTMSEA]])),"0")</f>
        <v>1</v>
      </c>
      <c r="AA384" t="str">
        <f>IFERROR((SEARCH("not found",Table1[[#This Row],[KEA3]])),"0")</f>
        <v>0</v>
      </c>
      <c r="AB384" s="2">
        <f>SUM(Table1[[#This Row],[KRSA match?]:[KEA3 match?]])</f>
        <v>2</v>
      </c>
    </row>
    <row r="385" spans="1:28" x14ac:dyDescent="0.25">
      <c r="A385">
        <v>323</v>
      </c>
      <c r="B385" t="s">
        <v>805</v>
      </c>
      <c r="C385" t="s">
        <v>16</v>
      </c>
      <c r="D385" t="s">
        <v>963</v>
      </c>
      <c r="E385" t="s">
        <v>19</v>
      </c>
      <c r="F385" t="s">
        <v>964</v>
      </c>
      <c r="G385" t="s">
        <v>963</v>
      </c>
      <c r="H385" t="s">
        <v>21</v>
      </c>
      <c r="I385" t="s">
        <v>965</v>
      </c>
      <c r="J385" s="17" t="s">
        <v>963</v>
      </c>
      <c r="K385" t="s">
        <v>2650</v>
      </c>
      <c r="L385" s="22" t="s">
        <v>963</v>
      </c>
      <c r="M385" t="s">
        <v>1859</v>
      </c>
      <c r="N385" s="22">
        <v>0</v>
      </c>
      <c r="O385" t="s">
        <v>2648</v>
      </c>
      <c r="P385" t="s">
        <v>963</v>
      </c>
      <c r="Q385" t="str">
        <f>INDEX(UKA!B:B,MATCH(Table1[[#This Row],[UKA]],UKA!B:B,0))</f>
        <v>SLK</v>
      </c>
      <c r="R385" t="s">
        <v>2650</v>
      </c>
      <c r="S385" t="e">
        <f>INDEX(PTM_full_output_formatted!A:A,MATCH(Table1[[#This Row],[Uniprot_Gene]],PTM_full_output_formatted!A:A,0))</f>
        <v>#N/A</v>
      </c>
      <c r="T385" t="s">
        <v>2995</v>
      </c>
      <c r="W385" t="s">
        <v>3727</v>
      </c>
      <c r="X385" t="str">
        <f>IFERROR((SEARCH("not found",Table1[[#This Row],[KRSA]])),"0")</f>
        <v>0</v>
      </c>
      <c r="Y385" t="str">
        <f>IFERROR((SEARCH("not found",Table1[[#This Row],[UKA]])),"0")</f>
        <v>0</v>
      </c>
      <c r="Z385">
        <f>IFERROR((SEARCH("not found",Table1[[#This Row],[PTMSEA]])),"0")</f>
        <v>1</v>
      </c>
      <c r="AA385">
        <f>IFERROR((SEARCH("not found",Table1[[#This Row],[KEA3]])),"0")</f>
        <v>1</v>
      </c>
      <c r="AB385" s="2">
        <f>SUM(Table1[[#This Row],[KRSA match?]:[KEA3 match?]])</f>
        <v>2</v>
      </c>
    </row>
    <row r="386" spans="1:28" x14ac:dyDescent="0.25">
      <c r="A386">
        <v>131</v>
      </c>
      <c r="B386" t="s">
        <v>221</v>
      </c>
      <c r="C386" t="s">
        <v>16</v>
      </c>
      <c r="D386" t="s">
        <v>425</v>
      </c>
      <c r="E386" t="s">
        <v>19</v>
      </c>
      <c r="F386" t="s">
        <v>426</v>
      </c>
      <c r="G386" t="s">
        <v>425</v>
      </c>
      <c r="H386" t="s">
        <v>21</v>
      </c>
      <c r="I386" t="s">
        <v>427</v>
      </c>
      <c r="J386" s="14" t="s">
        <v>425</v>
      </c>
      <c r="K386" t="s">
        <v>2650</v>
      </c>
      <c r="L386" s="22" t="s">
        <v>1786</v>
      </c>
      <c r="M386" t="s">
        <v>2771</v>
      </c>
      <c r="N386" s="22" t="s">
        <v>2822</v>
      </c>
      <c r="O386" t="s">
        <v>2650</v>
      </c>
      <c r="P386" t="s">
        <v>2654</v>
      </c>
      <c r="Q386" t="e">
        <f>INDEX(UKA!B:B,MATCH(Table1[[#This Row],[UKA]],UKA!B:B,0))</f>
        <v>#N/A</v>
      </c>
      <c r="R386" t="s">
        <v>2650</v>
      </c>
      <c r="S386" t="e">
        <f>INDEX(PTM_full_output_formatted!A:A,MATCH(Table1[[#This Row],[Uniprot_Gene]],PTM_full_output_formatted!A:A,0))</f>
        <v>#N/A</v>
      </c>
      <c r="T386" t="s">
        <v>2995</v>
      </c>
      <c r="V386" t="s">
        <v>2648</v>
      </c>
      <c r="W386" t="s">
        <v>425</v>
      </c>
      <c r="X386" t="str">
        <f>IFERROR((SEARCH("not found",Table1[[#This Row],[KRSA]])),"0")</f>
        <v>0</v>
      </c>
      <c r="Y386">
        <f>IFERROR((SEARCH("not found",Table1[[#This Row],[UKA]])),"0")</f>
        <v>1</v>
      </c>
      <c r="Z386">
        <f>IFERROR((SEARCH("not found",Table1[[#This Row],[PTMSEA]])),"0")</f>
        <v>1</v>
      </c>
      <c r="AA386" t="str">
        <f>IFERROR((SEARCH("not found",Table1[[#This Row],[KEA3]])),"0")</f>
        <v>0</v>
      </c>
      <c r="AB386" s="2">
        <f>SUM(Table1[[#This Row],[KRSA match?]:[KEA3 match?]])</f>
        <v>2</v>
      </c>
    </row>
    <row r="387" spans="1:28" x14ac:dyDescent="0.25">
      <c r="A387">
        <v>135</v>
      </c>
      <c r="B387" t="s">
        <v>221</v>
      </c>
      <c r="C387" t="s">
        <v>16</v>
      </c>
      <c r="D387" t="s">
        <v>438</v>
      </c>
      <c r="E387" t="s">
        <v>19</v>
      </c>
      <c r="F387" t="s">
        <v>439</v>
      </c>
      <c r="G387" t="s">
        <v>438</v>
      </c>
      <c r="H387" t="s">
        <v>21</v>
      </c>
      <c r="I387" t="s">
        <v>440</v>
      </c>
      <c r="J387" s="14" t="s">
        <v>437</v>
      </c>
      <c r="K387" t="s">
        <v>2650</v>
      </c>
      <c r="L387" s="22" t="s">
        <v>2826</v>
      </c>
      <c r="M387" t="s">
        <v>2771</v>
      </c>
      <c r="N387" s="22">
        <v>0</v>
      </c>
      <c r="O387" t="s">
        <v>2650</v>
      </c>
      <c r="P387" t="s">
        <v>280</v>
      </c>
      <c r="Q387" t="str">
        <f>INDEX(UKA!B:B,MATCH(Table1[[#This Row],[UKA]],UKA!B:B,0))</f>
        <v>DAPK2</v>
      </c>
      <c r="R387" t="s">
        <v>2650</v>
      </c>
      <c r="S387" t="e">
        <f>INDEX(PTM_full_output_formatted!A:A,MATCH(Table1[[#This Row],[Uniprot_Gene]],PTM_full_output_formatted!A:A,0))</f>
        <v>#N/A</v>
      </c>
      <c r="T387" t="s">
        <v>2995</v>
      </c>
      <c r="W387" t="s">
        <v>3727</v>
      </c>
      <c r="X387" t="str">
        <f>IFERROR((SEARCH("not found",Table1[[#This Row],[KRSA]])),"0")</f>
        <v>0</v>
      </c>
      <c r="Y387" t="str">
        <f>IFERROR((SEARCH("not found",Table1[[#This Row],[UKA]])),"0")</f>
        <v>0</v>
      </c>
      <c r="Z387">
        <f>IFERROR((SEARCH("not found",Table1[[#This Row],[PTMSEA]])),"0")</f>
        <v>1</v>
      </c>
      <c r="AA387">
        <f>IFERROR((SEARCH("not found",Table1[[#This Row],[KEA3]])),"0")</f>
        <v>1</v>
      </c>
      <c r="AB387" s="2">
        <f>SUM(Table1[[#This Row],[KRSA match?]:[KEA3 match?]])</f>
        <v>2</v>
      </c>
    </row>
    <row r="388" spans="1:28" x14ac:dyDescent="0.25">
      <c r="A388">
        <v>325</v>
      </c>
      <c r="B388" t="s">
        <v>805</v>
      </c>
      <c r="C388" t="s">
        <v>16</v>
      </c>
      <c r="D388" t="s">
        <v>969</v>
      </c>
      <c r="E388" t="s">
        <v>19</v>
      </c>
      <c r="F388" t="s">
        <v>970</v>
      </c>
      <c r="G388" t="s">
        <v>969</v>
      </c>
      <c r="H388" t="s">
        <v>21</v>
      </c>
      <c r="I388" t="s">
        <v>971</v>
      </c>
      <c r="J388" s="14" t="s">
        <v>969</v>
      </c>
      <c r="K388" t="s">
        <v>2650</v>
      </c>
      <c r="L388" s="22" t="s">
        <v>1786</v>
      </c>
      <c r="M388" t="s">
        <v>2771</v>
      </c>
      <c r="N388" s="22" t="s">
        <v>2827</v>
      </c>
      <c r="O388" t="s">
        <v>2650</v>
      </c>
      <c r="P388" t="s">
        <v>2654</v>
      </c>
      <c r="Q388" t="e">
        <f>INDEX(UKA!B:B,MATCH(Table1[[#This Row],[UKA]],UKA!B:B,0))</f>
        <v>#N/A</v>
      </c>
      <c r="R388" t="s">
        <v>2650</v>
      </c>
      <c r="S388" t="e">
        <f>INDEX(PTM_full_output_formatted!A:A,MATCH(Table1[[#This Row],[Uniprot_Gene]],PTM_full_output_formatted!A:A,0))</f>
        <v>#N/A</v>
      </c>
      <c r="T388" t="s">
        <v>2995</v>
      </c>
      <c r="V388" t="s">
        <v>2648</v>
      </c>
      <c r="W388" t="s">
        <v>969</v>
      </c>
      <c r="X388" t="str">
        <f>IFERROR((SEARCH("not found",Table1[[#This Row],[KRSA]])),"0")</f>
        <v>0</v>
      </c>
      <c r="Y388">
        <f>IFERROR((SEARCH("not found",Table1[[#This Row],[UKA]])),"0")</f>
        <v>1</v>
      </c>
      <c r="Z388">
        <f>IFERROR((SEARCH("not found",Table1[[#This Row],[PTMSEA]])),"0")</f>
        <v>1</v>
      </c>
      <c r="AA388" t="str">
        <f>IFERROR((SEARCH("not found",Table1[[#This Row],[KEA3]])),"0")</f>
        <v>0</v>
      </c>
      <c r="AB388" s="2">
        <f>SUM(Table1[[#This Row],[KRSA match?]:[KEA3 match?]])</f>
        <v>2</v>
      </c>
    </row>
    <row r="389" spans="1:28" x14ac:dyDescent="0.25">
      <c r="A389">
        <v>326</v>
      </c>
      <c r="B389" t="s">
        <v>805</v>
      </c>
      <c r="C389" t="s">
        <v>16</v>
      </c>
      <c r="D389" t="s">
        <v>972</v>
      </c>
      <c r="E389" t="s">
        <v>19</v>
      </c>
      <c r="F389" t="s">
        <v>973</v>
      </c>
      <c r="G389" t="s">
        <v>972</v>
      </c>
      <c r="H389" t="s">
        <v>21</v>
      </c>
      <c r="I389" t="s">
        <v>974</v>
      </c>
      <c r="J389" s="14" t="s">
        <v>972</v>
      </c>
      <c r="K389" t="s">
        <v>2650</v>
      </c>
      <c r="L389" s="22" t="s">
        <v>1786</v>
      </c>
      <c r="M389" t="s">
        <v>2771</v>
      </c>
      <c r="N389" s="22" t="s">
        <v>2827</v>
      </c>
      <c r="O389" t="s">
        <v>2650</v>
      </c>
      <c r="P389" t="s">
        <v>2654</v>
      </c>
      <c r="Q389" t="e">
        <f>INDEX(UKA!B:B,MATCH(Table1[[#This Row],[UKA]],UKA!B:B,0))</f>
        <v>#N/A</v>
      </c>
      <c r="R389" t="s">
        <v>2650</v>
      </c>
      <c r="S389" t="e">
        <f>INDEX(PTM_full_output_formatted!A:A,MATCH(Table1[[#This Row],[Uniprot_Gene]],PTM_full_output_formatted!A:A,0))</f>
        <v>#N/A</v>
      </c>
      <c r="T389" t="s">
        <v>2995</v>
      </c>
      <c r="V389" t="s">
        <v>2648</v>
      </c>
      <c r="W389" t="s">
        <v>972</v>
      </c>
      <c r="X389" t="str">
        <f>IFERROR((SEARCH("not found",Table1[[#This Row],[KRSA]])),"0")</f>
        <v>0</v>
      </c>
      <c r="Y389">
        <f>IFERROR((SEARCH("not found",Table1[[#This Row],[UKA]])),"0")</f>
        <v>1</v>
      </c>
      <c r="Z389">
        <f>IFERROR((SEARCH("not found",Table1[[#This Row],[PTMSEA]])),"0")</f>
        <v>1</v>
      </c>
      <c r="AA389" t="str">
        <f>IFERROR((SEARCH("not found",Table1[[#This Row],[KEA3]])),"0")</f>
        <v>0</v>
      </c>
      <c r="AB389" s="2">
        <f>SUM(Table1[[#This Row],[KRSA match?]:[KEA3 match?]])</f>
        <v>2</v>
      </c>
    </row>
    <row r="390" spans="1:28" x14ac:dyDescent="0.25">
      <c r="A390">
        <v>540</v>
      </c>
      <c r="B390" t="s">
        <v>1413</v>
      </c>
      <c r="C390" t="s">
        <v>1413</v>
      </c>
      <c r="D390" t="s">
        <v>1604</v>
      </c>
      <c r="E390" t="s">
        <v>19</v>
      </c>
      <c r="F390" t="s">
        <v>1605</v>
      </c>
      <c r="G390" t="s">
        <v>1604</v>
      </c>
      <c r="H390" t="s">
        <v>21</v>
      </c>
      <c r="I390" t="s">
        <v>1606</v>
      </c>
      <c r="J390" s="14" t="s">
        <v>1604</v>
      </c>
      <c r="K390" t="s">
        <v>2650</v>
      </c>
      <c r="L390" s="22" t="s">
        <v>1786</v>
      </c>
      <c r="M390" t="s">
        <v>2771</v>
      </c>
      <c r="N390" s="22" t="s">
        <v>2810</v>
      </c>
      <c r="O390" t="s">
        <v>2650</v>
      </c>
      <c r="P390" t="s">
        <v>2689</v>
      </c>
      <c r="Q390" t="str">
        <f>INDEX(UKA!B:B,MATCH(Table1[[#This Row],[UKA]],UKA!B:B,0))</f>
        <v>SgK396</v>
      </c>
      <c r="R390" t="s">
        <v>2650</v>
      </c>
      <c r="S390" t="e">
        <f>INDEX(PTM_full_output_formatted!A:A,MATCH(Table1[[#This Row],[Uniprot_Gene]],PTM_full_output_formatted!A:A,0))</f>
        <v>#N/A</v>
      </c>
      <c r="T390" t="s">
        <v>2995</v>
      </c>
      <c r="W390" t="s">
        <v>3727</v>
      </c>
      <c r="X390" t="str">
        <f>IFERROR((SEARCH("not found",Table1[[#This Row],[KRSA]])),"0")</f>
        <v>0</v>
      </c>
      <c r="Y390" t="str">
        <f>IFERROR((SEARCH("not found",Table1[[#This Row],[UKA]])),"0")</f>
        <v>0</v>
      </c>
      <c r="Z390">
        <f>IFERROR((SEARCH("not found",Table1[[#This Row],[PTMSEA]])),"0")</f>
        <v>1</v>
      </c>
      <c r="AA390">
        <f>IFERROR((SEARCH("not found",Table1[[#This Row],[KEA3]])),"0")</f>
        <v>1</v>
      </c>
      <c r="AB390" s="2">
        <f>SUM(Table1[[#This Row],[KRSA match?]:[KEA3 match?]])</f>
        <v>2</v>
      </c>
    </row>
    <row r="391" spans="1:28" x14ac:dyDescent="0.25">
      <c r="A391">
        <v>545</v>
      </c>
      <c r="B391" t="s">
        <v>1413</v>
      </c>
      <c r="C391" t="s">
        <v>1413</v>
      </c>
      <c r="D391" t="s">
        <v>1622</v>
      </c>
      <c r="E391" t="s">
        <v>19</v>
      </c>
      <c r="F391" t="s">
        <v>1623</v>
      </c>
      <c r="G391" t="s">
        <v>1622</v>
      </c>
      <c r="H391" t="s">
        <v>21</v>
      </c>
      <c r="I391" t="s">
        <v>1624</v>
      </c>
      <c r="J391" s="14" t="s">
        <v>1622</v>
      </c>
      <c r="K391" t="s">
        <v>2650</v>
      </c>
      <c r="L391" s="22" t="s">
        <v>2831</v>
      </c>
      <c r="M391" t="s">
        <v>2771</v>
      </c>
      <c r="N391" s="22">
        <v>0</v>
      </c>
      <c r="O391" t="s">
        <v>2650</v>
      </c>
      <c r="P391" t="s">
        <v>2654</v>
      </c>
      <c r="Q391" t="e">
        <f>INDEX(UKA!B:B,MATCH(Table1[[#This Row],[UKA]],UKA!B:B,0))</f>
        <v>#N/A</v>
      </c>
      <c r="R391" t="s">
        <v>2650</v>
      </c>
      <c r="S391" t="e">
        <f>INDEX(PTM_full_output_formatted!A:A,MATCH(Table1[[#This Row],[Uniprot_Gene]],PTM_full_output_formatted!A:A,0))</f>
        <v>#N/A</v>
      </c>
      <c r="T391" t="s">
        <v>2995</v>
      </c>
      <c r="V391" t="s">
        <v>2648</v>
      </c>
      <c r="W391" t="s">
        <v>1622</v>
      </c>
      <c r="X391" t="str">
        <f>IFERROR((SEARCH("not found",Table1[[#This Row],[KRSA]])),"0")</f>
        <v>0</v>
      </c>
      <c r="Y391">
        <f>IFERROR((SEARCH("not found",Table1[[#This Row],[UKA]])),"0")</f>
        <v>1</v>
      </c>
      <c r="Z391">
        <f>IFERROR((SEARCH("not found",Table1[[#This Row],[PTMSEA]])),"0")</f>
        <v>1</v>
      </c>
      <c r="AA391" t="str">
        <f>IFERROR((SEARCH("not found",Table1[[#This Row],[KEA3]])),"0")</f>
        <v>0</v>
      </c>
      <c r="AB391" s="2">
        <f>SUM(Table1[[#This Row],[KRSA match?]:[KEA3 match?]])</f>
        <v>2</v>
      </c>
    </row>
    <row r="392" spans="1:28" x14ac:dyDescent="0.25">
      <c r="A392">
        <v>62</v>
      </c>
      <c r="B392" t="s">
        <v>15</v>
      </c>
      <c r="C392" t="s">
        <v>16</v>
      </c>
      <c r="D392" t="s">
        <v>218</v>
      </c>
      <c r="E392" t="s">
        <v>19</v>
      </c>
      <c r="F392" t="s">
        <v>219</v>
      </c>
      <c r="G392" t="s">
        <v>218</v>
      </c>
      <c r="H392" t="s">
        <v>21</v>
      </c>
      <c r="I392" t="s">
        <v>220</v>
      </c>
      <c r="J392" s="14" t="s">
        <v>217</v>
      </c>
      <c r="K392" t="s">
        <v>2650</v>
      </c>
      <c r="L392" s="22" t="s">
        <v>2832</v>
      </c>
      <c r="M392" t="s">
        <v>2771</v>
      </c>
      <c r="N392" s="22">
        <v>0</v>
      </c>
      <c r="O392" t="s">
        <v>2650</v>
      </c>
      <c r="P392" t="s">
        <v>2654</v>
      </c>
      <c r="Q392" t="e">
        <f>INDEX(UKA!B:B,MATCH(Table1[[#This Row],[UKA]],UKA!B:B,0))</f>
        <v>#N/A</v>
      </c>
      <c r="R392" t="s">
        <v>2650</v>
      </c>
      <c r="S392" t="e">
        <f>INDEX(PTM_full_output_formatted!A:A,MATCH(Table1[[#This Row],[Uniprot_Gene]],PTM_full_output_formatted!A:A,0))</f>
        <v>#N/A</v>
      </c>
      <c r="T392" t="s">
        <v>2995</v>
      </c>
      <c r="V392" t="s">
        <v>2648</v>
      </c>
      <c r="W392" t="s">
        <v>217</v>
      </c>
      <c r="X392" t="str">
        <f>IFERROR((SEARCH("not found",Table1[[#This Row],[KRSA]])),"0")</f>
        <v>0</v>
      </c>
      <c r="Y392">
        <f>IFERROR((SEARCH("not found",Table1[[#This Row],[UKA]])),"0")</f>
        <v>1</v>
      </c>
      <c r="Z392">
        <f>IFERROR((SEARCH("not found",Table1[[#This Row],[PTMSEA]])),"0")</f>
        <v>1</v>
      </c>
      <c r="AA392" t="str">
        <f>IFERROR((SEARCH("not found",Table1[[#This Row],[KEA3]])),"0")</f>
        <v>0</v>
      </c>
      <c r="AB392" s="2">
        <f>SUM(Table1[[#This Row],[KRSA match?]:[KEA3 match?]])</f>
        <v>2</v>
      </c>
    </row>
    <row r="393" spans="1:28" x14ac:dyDescent="0.25">
      <c r="A393">
        <v>137</v>
      </c>
      <c r="B393" t="s">
        <v>221</v>
      </c>
      <c r="C393" t="s">
        <v>16</v>
      </c>
      <c r="D393" t="s">
        <v>444</v>
      </c>
      <c r="E393" t="s">
        <v>19</v>
      </c>
      <c r="F393" t="s">
        <v>445</v>
      </c>
      <c r="G393" t="s">
        <v>444</v>
      </c>
      <c r="H393" t="s">
        <v>21</v>
      </c>
      <c r="I393" t="s">
        <v>446</v>
      </c>
      <c r="J393" s="14" t="s">
        <v>444</v>
      </c>
      <c r="K393" t="s">
        <v>2650</v>
      </c>
      <c r="L393" s="22" t="s">
        <v>1786</v>
      </c>
      <c r="M393" t="s">
        <v>2771</v>
      </c>
      <c r="N393" s="22" t="s">
        <v>2833</v>
      </c>
      <c r="O393" t="s">
        <v>2650</v>
      </c>
      <c r="P393" t="s">
        <v>2654</v>
      </c>
      <c r="Q393" t="e">
        <f>INDEX(UKA!B:B,MATCH(Table1[[#This Row],[UKA]],UKA!B:B,0))</f>
        <v>#N/A</v>
      </c>
      <c r="R393" t="s">
        <v>2650</v>
      </c>
      <c r="S393" t="e">
        <f>INDEX(PTM_full_output_formatted!A:A,MATCH(Table1[[#This Row],[Uniprot_Gene]],PTM_full_output_formatted!A:A,0))</f>
        <v>#N/A</v>
      </c>
      <c r="T393" t="s">
        <v>2995</v>
      </c>
      <c r="V393" t="s">
        <v>2648</v>
      </c>
      <c r="W393" t="s">
        <v>444</v>
      </c>
      <c r="X393" t="str">
        <f>IFERROR((SEARCH("not found",Table1[[#This Row],[KRSA]])),"0")</f>
        <v>0</v>
      </c>
      <c r="Y393">
        <f>IFERROR((SEARCH("not found",Table1[[#This Row],[UKA]])),"0")</f>
        <v>1</v>
      </c>
      <c r="Z393">
        <f>IFERROR((SEARCH("not found",Table1[[#This Row],[PTMSEA]])),"0")</f>
        <v>1</v>
      </c>
      <c r="AA393" t="str">
        <f>IFERROR((SEARCH("not found",Table1[[#This Row],[KEA3]])),"0")</f>
        <v>0</v>
      </c>
      <c r="AB393" s="2">
        <f>SUM(Table1[[#This Row],[KRSA match?]:[KEA3 match?]])</f>
        <v>2</v>
      </c>
    </row>
    <row r="394" spans="1:28" x14ac:dyDescent="0.25">
      <c r="A394">
        <v>463</v>
      </c>
      <c r="B394" t="s">
        <v>1120</v>
      </c>
      <c r="C394" t="s">
        <v>1121</v>
      </c>
      <c r="D394" t="s">
        <v>1367</v>
      </c>
      <c r="E394" t="s">
        <v>19</v>
      </c>
      <c r="F394" t="s">
        <v>1368</v>
      </c>
      <c r="G394" t="s">
        <v>1367</v>
      </c>
      <c r="H394" t="s">
        <v>21</v>
      </c>
      <c r="I394" t="s">
        <v>1369</v>
      </c>
      <c r="J394" s="14" t="s">
        <v>1367</v>
      </c>
      <c r="K394" t="s">
        <v>2648</v>
      </c>
      <c r="L394" s="22" t="s">
        <v>1367</v>
      </c>
      <c r="N394" s="22"/>
      <c r="O394" t="s">
        <v>2650</v>
      </c>
      <c r="P394" t="s">
        <v>2654</v>
      </c>
      <c r="Q394" t="e">
        <f>INDEX(UKA!B:B,MATCH(Table1[[#This Row],[UKA]],UKA!B:B,0))</f>
        <v>#N/A</v>
      </c>
      <c r="R394" t="s">
        <v>2650</v>
      </c>
      <c r="S394" t="e">
        <f>INDEX(PTM_full_output_formatted!A:A,MATCH(Table1[[#This Row],[Uniprot_Gene]],PTM_full_output_formatted!A:A,0))</f>
        <v>#N/A</v>
      </c>
      <c r="T394" t="s">
        <v>2995</v>
      </c>
      <c r="V394" t="s">
        <v>2648</v>
      </c>
      <c r="W394" t="s">
        <v>1367</v>
      </c>
      <c r="X394" t="str">
        <f>IFERROR((SEARCH("not found",Table1[[#This Row],[KRSA]])),"0")</f>
        <v>0</v>
      </c>
      <c r="Y394">
        <f>IFERROR((SEARCH("not found",Table1[[#This Row],[UKA]])),"0")</f>
        <v>1</v>
      </c>
      <c r="Z394">
        <f>IFERROR((SEARCH("not found",Table1[[#This Row],[PTMSEA]])),"0")</f>
        <v>1</v>
      </c>
      <c r="AA394" t="str">
        <f>IFERROR((SEARCH("not found",Table1[[#This Row],[KEA3]])),"0")</f>
        <v>0</v>
      </c>
      <c r="AB394" s="2">
        <f>SUM(Table1[[#This Row],[KRSA match?]:[KEA3 match?]])</f>
        <v>2</v>
      </c>
    </row>
    <row r="395" spans="1:28" x14ac:dyDescent="0.25">
      <c r="A395">
        <v>333</v>
      </c>
      <c r="B395" t="s">
        <v>805</v>
      </c>
      <c r="C395" t="s">
        <v>16</v>
      </c>
      <c r="D395" t="s">
        <v>995</v>
      </c>
      <c r="E395" t="s">
        <v>19</v>
      </c>
      <c r="F395" t="s">
        <v>996</v>
      </c>
      <c r="G395" t="s">
        <v>995</v>
      </c>
      <c r="H395" t="s">
        <v>21</v>
      </c>
      <c r="I395" t="s">
        <v>997</v>
      </c>
      <c r="J395" s="14" t="s">
        <v>995</v>
      </c>
      <c r="K395" t="s">
        <v>2650</v>
      </c>
      <c r="L395" s="22" t="s">
        <v>2834</v>
      </c>
      <c r="M395" t="s">
        <v>1859</v>
      </c>
      <c r="N395" s="22">
        <v>0</v>
      </c>
      <c r="O395" t="s">
        <v>2650</v>
      </c>
      <c r="P395" t="s">
        <v>2654</v>
      </c>
      <c r="Q395" t="e">
        <f>INDEX(UKA!B:B,MATCH(Table1[[#This Row],[UKA]],UKA!B:B,0))</f>
        <v>#N/A</v>
      </c>
      <c r="R395" t="s">
        <v>2650</v>
      </c>
      <c r="S395" t="e">
        <f>INDEX(PTM_full_output_formatted!A:A,MATCH(Table1[[#This Row],[Uniprot_Gene]],PTM_full_output_formatted!A:A,0))</f>
        <v>#N/A</v>
      </c>
      <c r="T395" t="s">
        <v>2995</v>
      </c>
      <c r="V395" t="s">
        <v>2648</v>
      </c>
      <c r="W395" t="s">
        <v>995</v>
      </c>
      <c r="X395" t="str">
        <f>IFERROR((SEARCH("not found",Table1[[#This Row],[KRSA]])),"0")</f>
        <v>0</v>
      </c>
      <c r="Y395">
        <f>IFERROR((SEARCH("not found",Table1[[#This Row],[UKA]])),"0")</f>
        <v>1</v>
      </c>
      <c r="Z395">
        <f>IFERROR((SEARCH("not found",Table1[[#This Row],[PTMSEA]])),"0")</f>
        <v>1</v>
      </c>
      <c r="AA395" t="str">
        <f>IFERROR((SEARCH("not found",Table1[[#This Row],[KEA3]])),"0")</f>
        <v>0</v>
      </c>
      <c r="AB395" s="2">
        <f>SUM(Table1[[#This Row],[KRSA match?]:[KEA3 match?]])</f>
        <v>2</v>
      </c>
    </row>
    <row r="396" spans="1:28" x14ac:dyDescent="0.25">
      <c r="A396">
        <v>547</v>
      </c>
      <c r="B396" t="s">
        <v>1413</v>
      </c>
      <c r="C396" t="s">
        <v>1413</v>
      </c>
      <c r="D396" t="s">
        <v>1629</v>
      </c>
      <c r="E396" t="s">
        <v>19</v>
      </c>
      <c r="F396" t="s">
        <v>1630</v>
      </c>
      <c r="G396" t="s">
        <v>1629</v>
      </c>
      <c r="H396" t="s">
        <v>21</v>
      </c>
      <c r="I396" t="s">
        <v>1631</v>
      </c>
      <c r="J396" s="17" t="s">
        <v>1629</v>
      </c>
      <c r="K396" t="s">
        <v>2650</v>
      </c>
      <c r="L396" s="22" t="s">
        <v>1786</v>
      </c>
      <c r="M396" t="s">
        <v>2771</v>
      </c>
      <c r="N396" s="22" t="s">
        <v>2835</v>
      </c>
      <c r="O396" t="s">
        <v>2648</v>
      </c>
      <c r="P396" t="s">
        <v>1629</v>
      </c>
      <c r="Q396" t="str">
        <f>INDEX(UKA!B:B,MATCH(Table1[[#This Row],[UKA]],UKA!B:B,0))</f>
        <v>TBCK</v>
      </c>
      <c r="R396" t="s">
        <v>2650</v>
      </c>
      <c r="S396" t="e">
        <f>INDEX(PTM_full_output_formatted!A:A,MATCH(Table1[[#This Row],[Uniprot_Gene]],PTM_full_output_formatted!A:A,0))</f>
        <v>#N/A</v>
      </c>
      <c r="T396" t="s">
        <v>2995</v>
      </c>
      <c r="W396" t="s">
        <v>3727</v>
      </c>
      <c r="X396" t="str">
        <f>IFERROR((SEARCH("not found",Table1[[#This Row],[KRSA]])),"0")</f>
        <v>0</v>
      </c>
      <c r="Y396" t="str">
        <f>IFERROR((SEARCH("not found",Table1[[#This Row],[UKA]])),"0")</f>
        <v>0</v>
      </c>
      <c r="Z396">
        <f>IFERROR((SEARCH("not found",Table1[[#This Row],[PTMSEA]])),"0")</f>
        <v>1</v>
      </c>
      <c r="AA396">
        <f>IFERROR((SEARCH("not found",Table1[[#This Row],[KEA3]])),"0")</f>
        <v>1</v>
      </c>
      <c r="AB396" s="2">
        <f>SUM(Table1[[#This Row],[KRSA match?]:[KEA3 match?]])</f>
        <v>2</v>
      </c>
    </row>
    <row r="397" spans="1:28" x14ac:dyDescent="0.25">
      <c r="A397">
        <v>549</v>
      </c>
      <c r="B397" t="s">
        <v>1413</v>
      </c>
      <c r="C397" t="s">
        <v>1413</v>
      </c>
      <c r="D397" t="s">
        <v>1635</v>
      </c>
      <c r="E397" t="s">
        <v>19</v>
      </c>
      <c r="F397" t="s">
        <v>1636</v>
      </c>
      <c r="G397" t="s">
        <v>1635</v>
      </c>
      <c r="H397" t="s">
        <v>21</v>
      </c>
      <c r="I397" t="s">
        <v>1637</v>
      </c>
      <c r="J397" s="14" t="s">
        <v>1635</v>
      </c>
      <c r="K397" t="s">
        <v>2650</v>
      </c>
      <c r="L397" s="22" t="s">
        <v>1786</v>
      </c>
      <c r="M397" t="s">
        <v>2771</v>
      </c>
      <c r="N397" s="22" t="s">
        <v>2838</v>
      </c>
      <c r="O397" t="s">
        <v>2650</v>
      </c>
      <c r="P397" t="s">
        <v>2691</v>
      </c>
      <c r="Q397" t="str">
        <f>INDEX(UKA!B:B,MATCH(Table1[[#This Row],[UKA]],UKA!B:B,0))</f>
        <v>SgK307</v>
      </c>
      <c r="R397" t="s">
        <v>2650</v>
      </c>
      <c r="S397" t="e">
        <f>INDEX(PTM_full_output_formatted!A:A,MATCH(Table1[[#This Row],[Uniprot_Gene]],PTM_full_output_formatted!A:A,0))</f>
        <v>#N/A</v>
      </c>
      <c r="T397" t="s">
        <v>2995</v>
      </c>
      <c r="W397" t="s">
        <v>3727</v>
      </c>
      <c r="X397" t="str">
        <f>IFERROR((SEARCH("not found",Table1[[#This Row],[KRSA]])),"0")</f>
        <v>0</v>
      </c>
      <c r="Y397" t="str">
        <f>IFERROR((SEARCH("not found",Table1[[#This Row],[UKA]])),"0")</f>
        <v>0</v>
      </c>
      <c r="Z397">
        <f>IFERROR((SEARCH("not found",Table1[[#This Row],[PTMSEA]])),"0")</f>
        <v>1</v>
      </c>
      <c r="AA397">
        <f>IFERROR((SEARCH("not found",Table1[[#This Row],[KEA3]])),"0")</f>
        <v>1</v>
      </c>
      <c r="AB397" s="2">
        <f>SUM(Table1[[#This Row],[KRSA match?]:[KEA3 match?]])</f>
        <v>2</v>
      </c>
    </row>
    <row r="398" spans="1:28" x14ac:dyDescent="0.25">
      <c r="A398">
        <v>469</v>
      </c>
      <c r="B398" t="s">
        <v>1120</v>
      </c>
      <c r="C398" t="s">
        <v>1121</v>
      </c>
      <c r="D398" t="s">
        <v>1387</v>
      </c>
      <c r="E398" t="s">
        <v>19</v>
      </c>
      <c r="F398" t="s">
        <v>1388</v>
      </c>
      <c r="G398" t="s">
        <v>1387</v>
      </c>
      <c r="H398" t="s">
        <v>21</v>
      </c>
      <c r="I398" t="s">
        <v>1389</v>
      </c>
      <c r="J398" s="17" t="s">
        <v>1387</v>
      </c>
      <c r="K398" t="s">
        <v>2650</v>
      </c>
      <c r="L398" s="22" t="s">
        <v>1786</v>
      </c>
      <c r="M398" t="s">
        <v>2771</v>
      </c>
      <c r="N398" s="22" t="s">
        <v>2840</v>
      </c>
      <c r="O398" t="s">
        <v>2648</v>
      </c>
      <c r="P398" t="s">
        <v>1387</v>
      </c>
      <c r="Q398" t="str">
        <f>INDEX(UKA!B:B,MATCH(Table1[[#This Row],[UKA]],UKA!B:B,0))</f>
        <v>TIE1</v>
      </c>
      <c r="R398" t="s">
        <v>2650</v>
      </c>
      <c r="S398" t="e">
        <f>INDEX(PTM_full_output_formatted!A:A,MATCH(Table1[[#This Row],[Uniprot_Gene]],PTM_full_output_formatted!A:A,0))</f>
        <v>#N/A</v>
      </c>
      <c r="T398" t="s">
        <v>2995</v>
      </c>
      <c r="W398" t="s">
        <v>3727</v>
      </c>
      <c r="X398" t="str">
        <f>IFERROR((SEARCH("not found",Table1[[#This Row],[KRSA]])),"0")</f>
        <v>0</v>
      </c>
      <c r="Y398" t="str">
        <f>IFERROR((SEARCH("not found",Table1[[#This Row],[UKA]])),"0")</f>
        <v>0</v>
      </c>
      <c r="Z398">
        <f>IFERROR((SEARCH("not found",Table1[[#This Row],[PTMSEA]])),"0")</f>
        <v>1</v>
      </c>
      <c r="AA398">
        <f>IFERROR((SEARCH("not found",Table1[[#This Row],[KEA3]])),"0")</f>
        <v>1</v>
      </c>
      <c r="AB398" s="2">
        <f>SUM(Table1[[#This Row],[KRSA match?]:[KEA3 match?]])</f>
        <v>2</v>
      </c>
    </row>
    <row r="399" spans="1:28" x14ac:dyDescent="0.25">
      <c r="A399">
        <v>470</v>
      </c>
      <c r="B399" t="s">
        <v>1120</v>
      </c>
      <c r="C399" t="s">
        <v>1121</v>
      </c>
      <c r="D399" t="s">
        <v>1390</v>
      </c>
      <c r="E399" t="s">
        <v>19</v>
      </c>
      <c r="F399" t="s">
        <v>1391</v>
      </c>
      <c r="G399" t="s">
        <v>1390</v>
      </c>
      <c r="H399" t="s">
        <v>21</v>
      </c>
      <c r="I399" t="s">
        <v>1392</v>
      </c>
      <c r="J399" s="17" t="s">
        <v>1390</v>
      </c>
      <c r="K399" t="s">
        <v>2650</v>
      </c>
      <c r="L399" s="22" t="s">
        <v>1786</v>
      </c>
      <c r="M399" t="s">
        <v>2771</v>
      </c>
      <c r="N399" s="22" t="s">
        <v>2842</v>
      </c>
      <c r="O399" t="s">
        <v>2648</v>
      </c>
      <c r="P399" t="s">
        <v>2621</v>
      </c>
      <c r="Q399" t="str">
        <f>INDEX(UKA!B:B,MATCH(Table1[[#This Row],[UKA]],UKA!B:B,0))</f>
        <v>Tnk1</v>
      </c>
      <c r="R399" t="s">
        <v>2650</v>
      </c>
      <c r="S399" t="e">
        <f>INDEX(PTM_full_output_formatted!A:A,MATCH(Table1[[#This Row],[Uniprot_Gene]],PTM_full_output_formatted!A:A,0))</f>
        <v>#N/A</v>
      </c>
      <c r="T399" t="s">
        <v>2995</v>
      </c>
      <c r="W399" t="s">
        <v>3727</v>
      </c>
      <c r="X399" t="str">
        <f>IFERROR((SEARCH("not found",Table1[[#This Row],[KRSA]])),"0")</f>
        <v>0</v>
      </c>
      <c r="Y399" t="str">
        <f>IFERROR((SEARCH("not found",Table1[[#This Row],[UKA]])),"0")</f>
        <v>0</v>
      </c>
      <c r="Z399">
        <f>IFERROR((SEARCH("not found",Table1[[#This Row],[PTMSEA]])),"0")</f>
        <v>1</v>
      </c>
      <c r="AA399">
        <f>IFERROR((SEARCH("not found",Table1[[#This Row],[KEA3]])),"0")</f>
        <v>1</v>
      </c>
      <c r="AB399" s="2">
        <f>SUM(Table1[[#This Row],[KRSA match?]:[KEA3 match?]])</f>
        <v>2</v>
      </c>
    </row>
    <row r="400" spans="1:28" x14ac:dyDescent="0.25">
      <c r="A400">
        <v>377</v>
      </c>
      <c r="B400" t="s">
        <v>1007</v>
      </c>
      <c r="C400" t="s">
        <v>16</v>
      </c>
      <c r="D400" t="s">
        <v>1117</v>
      </c>
      <c r="E400" t="s">
        <v>19</v>
      </c>
      <c r="F400" t="s">
        <v>1118</v>
      </c>
      <c r="G400" t="s">
        <v>1117</v>
      </c>
      <c r="H400" t="s">
        <v>21</v>
      </c>
      <c r="I400" t="s">
        <v>1119</v>
      </c>
      <c r="J400" s="14" t="s">
        <v>1116</v>
      </c>
      <c r="K400" t="s">
        <v>2650</v>
      </c>
      <c r="L400" s="22" t="s">
        <v>2843</v>
      </c>
      <c r="M400" t="s">
        <v>2771</v>
      </c>
      <c r="N400" s="22">
        <v>0</v>
      </c>
      <c r="O400" t="s">
        <v>2650</v>
      </c>
      <c r="P400" t="s">
        <v>2654</v>
      </c>
      <c r="Q400" t="e">
        <f>INDEX(UKA!B:B,MATCH(Table1[[#This Row],[UKA]],UKA!B:B,0))</f>
        <v>#N/A</v>
      </c>
      <c r="R400" t="s">
        <v>2650</v>
      </c>
      <c r="S400" t="e">
        <f>INDEX(PTM_full_output_formatted!A:A,MATCH(Table1[[#This Row],[Uniprot_Gene]],PTM_full_output_formatted!A:A,0))</f>
        <v>#N/A</v>
      </c>
      <c r="T400" t="s">
        <v>2995</v>
      </c>
      <c r="V400" t="s">
        <v>2648</v>
      </c>
      <c r="W400" t="s">
        <v>1116</v>
      </c>
      <c r="X400" t="str">
        <f>IFERROR((SEARCH("not found",Table1[[#This Row],[KRSA]])),"0")</f>
        <v>0</v>
      </c>
      <c r="Y400">
        <f>IFERROR((SEARCH("not found",Table1[[#This Row],[UKA]])),"0")</f>
        <v>1</v>
      </c>
      <c r="Z400">
        <f>IFERROR((SEARCH("not found",Table1[[#This Row],[PTMSEA]])),"0")</f>
        <v>1</v>
      </c>
      <c r="AA400" t="str">
        <f>IFERROR((SEARCH("not found",Table1[[#This Row],[KEA3]])),"0")</f>
        <v>0</v>
      </c>
      <c r="AB400" s="2">
        <f>SUM(Table1[[#This Row],[KRSA match?]:[KEA3 match?]])</f>
        <v>2</v>
      </c>
    </row>
    <row r="401" spans="1:28" x14ac:dyDescent="0.25">
      <c r="A401">
        <v>145</v>
      </c>
      <c r="B401" t="s">
        <v>221</v>
      </c>
      <c r="C401" t="s">
        <v>16</v>
      </c>
      <c r="D401" t="s">
        <v>468</v>
      </c>
      <c r="E401" t="s">
        <v>19</v>
      </c>
      <c r="F401" t="s">
        <v>469</v>
      </c>
      <c r="G401" t="s">
        <v>468</v>
      </c>
      <c r="H401" t="s">
        <v>21</v>
      </c>
      <c r="I401" t="s">
        <v>470</v>
      </c>
      <c r="J401" s="14" t="s">
        <v>468</v>
      </c>
      <c r="K401" t="s">
        <v>2650</v>
      </c>
      <c r="L401" s="22" t="s">
        <v>1786</v>
      </c>
      <c r="M401" t="s">
        <v>2771</v>
      </c>
      <c r="N401" s="22" t="s">
        <v>2845</v>
      </c>
      <c r="O401" t="s">
        <v>2650</v>
      </c>
      <c r="P401" t="s">
        <v>2654</v>
      </c>
      <c r="Q401" t="e">
        <f>INDEX(UKA!B:B,MATCH(Table1[[#This Row],[UKA]],UKA!B:B,0))</f>
        <v>#N/A</v>
      </c>
      <c r="R401" t="s">
        <v>2650</v>
      </c>
      <c r="S401" t="e">
        <f>INDEX(PTM_full_output_formatted!A:A,MATCH(Table1[[#This Row],[Uniprot_Gene]],PTM_full_output_formatted!A:A,0))</f>
        <v>#N/A</v>
      </c>
      <c r="T401" t="s">
        <v>2995</v>
      </c>
      <c r="V401" t="s">
        <v>2648</v>
      </c>
      <c r="W401" t="s">
        <v>468</v>
      </c>
      <c r="X401" t="str">
        <f>IFERROR((SEARCH("not found",Table1[[#This Row],[KRSA]])),"0")</f>
        <v>0</v>
      </c>
      <c r="Y401">
        <f>IFERROR((SEARCH("not found",Table1[[#This Row],[UKA]])),"0")</f>
        <v>1</v>
      </c>
      <c r="Z401">
        <f>IFERROR((SEARCH("not found",Table1[[#This Row],[PTMSEA]])),"0")</f>
        <v>1</v>
      </c>
      <c r="AA401" t="str">
        <f>IFERROR((SEARCH("not found",Table1[[#This Row],[KEA3]])),"0")</f>
        <v>0</v>
      </c>
      <c r="AB401" s="2">
        <f>SUM(Table1[[#This Row],[KRSA match?]:[KEA3 match?]])</f>
        <v>2</v>
      </c>
    </row>
    <row r="402" spans="1:28" x14ac:dyDescent="0.25">
      <c r="A402">
        <v>146</v>
      </c>
      <c r="B402" t="s">
        <v>221</v>
      </c>
      <c r="C402" t="s">
        <v>16</v>
      </c>
      <c r="D402" t="s">
        <v>471</v>
      </c>
      <c r="E402" t="s">
        <v>19</v>
      </c>
      <c r="F402" t="s">
        <v>472</v>
      </c>
      <c r="G402" t="s">
        <v>471</v>
      </c>
      <c r="H402" t="s">
        <v>21</v>
      </c>
      <c r="I402" t="s">
        <v>473</v>
      </c>
      <c r="J402" s="17" t="s">
        <v>471</v>
      </c>
      <c r="K402" t="s">
        <v>2650</v>
      </c>
      <c r="L402" s="22" t="s">
        <v>1786</v>
      </c>
      <c r="M402" t="s">
        <v>2771</v>
      </c>
      <c r="N402" s="22" t="s">
        <v>2782</v>
      </c>
      <c r="O402" t="s">
        <v>2648</v>
      </c>
      <c r="P402" t="s">
        <v>2622</v>
      </c>
      <c r="Q402" t="str">
        <f>INDEX(UKA!B:B,MATCH(Table1[[#This Row],[UKA]],UKA!B:B,0))</f>
        <v>Trio</v>
      </c>
      <c r="R402" t="s">
        <v>2650</v>
      </c>
      <c r="S402" t="e">
        <f>INDEX(PTM_full_output_formatted!A:A,MATCH(Table1[[#This Row],[Uniprot_Gene]],PTM_full_output_formatted!A:A,0))</f>
        <v>#N/A</v>
      </c>
      <c r="T402" t="s">
        <v>2995</v>
      </c>
      <c r="W402" t="s">
        <v>3727</v>
      </c>
      <c r="X402" t="str">
        <f>IFERROR((SEARCH("not found",Table1[[#This Row],[KRSA]])),"0")</f>
        <v>0</v>
      </c>
      <c r="Y402" t="str">
        <f>IFERROR((SEARCH("not found",Table1[[#This Row],[UKA]])),"0")</f>
        <v>0</v>
      </c>
      <c r="Z402">
        <f>IFERROR((SEARCH("not found",Table1[[#This Row],[PTMSEA]])),"0")</f>
        <v>1</v>
      </c>
      <c r="AA402">
        <f>IFERROR((SEARCH("not found",Table1[[#This Row],[KEA3]])),"0")</f>
        <v>1</v>
      </c>
      <c r="AB402" s="2">
        <f>SUM(Table1[[#This Row],[KRSA match?]:[KEA3 match?]])</f>
        <v>2</v>
      </c>
    </row>
    <row r="403" spans="1:28" x14ac:dyDescent="0.25">
      <c r="A403">
        <v>589</v>
      </c>
      <c r="B403" t="s">
        <v>1684</v>
      </c>
      <c r="C403" t="s">
        <v>1701</v>
      </c>
      <c r="D403" t="s">
        <v>1718</v>
      </c>
      <c r="E403" t="s">
        <v>19</v>
      </c>
      <c r="F403" t="s">
        <v>1719</v>
      </c>
      <c r="G403" t="s">
        <v>1718</v>
      </c>
      <c r="H403" t="s">
        <v>21</v>
      </c>
      <c r="I403" t="s">
        <v>1720</v>
      </c>
      <c r="J403" s="14" t="s">
        <v>1718</v>
      </c>
      <c r="K403" t="s">
        <v>2650</v>
      </c>
      <c r="L403" s="22" t="s">
        <v>1786</v>
      </c>
      <c r="M403" t="s">
        <v>2771</v>
      </c>
      <c r="N403" s="22" t="s">
        <v>2846</v>
      </c>
      <c r="O403" t="s">
        <v>2650</v>
      </c>
      <c r="P403" t="s">
        <v>2654</v>
      </c>
      <c r="Q403" t="e">
        <f>INDEX(UKA!B:B,MATCH(Table1[[#This Row],[UKA]],UKA!B:B,0))</f>
        <v>#N/A</v>
      </c>
      <c r="R403" t="s">
        <v>2650</v>
      </c>
      <c r="S403" t="e">
        <f>INDEX(PTM_full_output_formatted!A:A,MATCH(Table1[[#This Row],[Uniprot_Gene]],PTM_full_output_formatted!A:A,0))</f>
        <v>#N/A</v>
      </c>
      <c r="T403" t="s">
        <v>2995</v>
      </c>
      <c r="V403" t="s">
        <v>2648</v>
      </c>
      <c r="W403" t="s">
        <v>1718</v>
      </c>
      <c r="X403" t="str">
        <f>IFERROR((SEARCH("not found",Table1[[#This Row],[KRSA]])),"0")</f>
        <v>0</v>
      </c>
      <c r="Y403">
        <f>IFERROR((SEARCH("not found",Table1[[#This Row],[UKA]])),"0")</f>
        <v>1</v>
      </c>
      <c r="Z403">
        <f>IFERROR((SEARCH("not found",Table1[[#This Row],[PTMSEA]])),"0")</f>
        <v>1</v>
      </c>
      <c r="AA403" t="str">
        <f>IFERROR((SEARCH("not found",Table1[[#This Row],[KEA3]])),"0")</f>
        <v>0</v>
      </c>
      <c r="AB403" s="2">
        <f>SUM(Table1[[#This Row],[KRSA match?]:[KEA3 match?]])</f>
        <v>2</v>
      </c>
    </row>
    <row r="404" spans="1:28" x14ac:dyDescent="0.25">
      <c r="A404">
        <v>148</v>
      </c>
      <c r="B404" t="s">
        <v>221</v>
      </c>
      <c r="C404" t="s">
        <v>16</v>
      </c>
      <c r="D404" t="s">
        <v>478</v>
      </c>
      <c r="E404" t="s">
        <v>19</v>
      </c>
      <c r="F404" t="s">
        <v>479</v>
      </c>
      <c r="G404" t="s">
        <v>478</v>
      </c>
      <c r="H404" t="s">
        <v>21</v>
      </c>
      <c r="I404" t="s">
        <v>480</v>
      </c>
      <c r="J404" s="17" t="s">
        <v>478</v>
      </c>
      <c r="K404" t="s">
        <v>2650</v>
      </c>
      <c r="L404" s="22" t="s">
        <v>1786</v>
      </c>
      <c r="M404" t="s">
        <v>2771</v>
      </c>
      <c r="N404" s="22" t="s">
        <v>2847</v>
      </c>
      <c r="O404" t="s">
        <v>2648</v>
      </c>
      <c r="P404" t="s">
        <v>478</v>
      </c>
      <c r="Q404" t="str">
        <f>INDEX(UKA!B:B,MATCH(Table1[[#This Row],[UKA]],UKA!B:B,0))</f>
        <v>TSSK2</v>
      </c>
      <c r="R404" t="s">
        <v>2650</v>
      </c>
      <c r="S404" t="e">
        <f>INDEX(PTM_full_output_formatted!A:A,MATCH(Table1[[#This Row],[Uniprot_Gene]],PTM_full_output_formatted!A:A,0))</f>
        <v>#N/A</v>
      </c>
      <c r="T404" t="s">
        <v>2995</v>
      </c>
      <c r="W404" t="s">
        <v>3727</v>
      </c>
      <c r="X404" t="str">
        <f>IFERROR((SEARCH("not found",Table1[[#This Row],[KRSA]])),"0")</f>
        <v>0</v>
      </c>
      <c r="Y404" t="str">
        <f>IFERROR((SEARCH("not found",Table1[[#This Row],[UKA]])),"0")</f>
        <v>0</v>
      </c>
      <c r="Z404">
        <f>IFERROR((SEARCH("not found",Table1[[#This Row],[PTMSEA]])),"0")</f>
        <v>1</v>
      </c>
      <c r="AA404">
        <f>IFERROR((SEARCH("not found",Table1[[#This Row],[KEA3]])),"0")</f>
        <v>1</v>
      </c>
      <c r="AB404" s="2">
        <f>SUM(Table1[[#This Row],[KRSA match?]:[KEA3 match?]])</f>
        <v>2</v>
      </c>
    </row>
    <row r="405" spans="1:28" x14ac:dyDescent="0.25">
      <c r="A405">
        <v>149</v>
      </c>
      <c r="B405" t="s">
        <v>221</v>
      </c>
      <c r="C405" t="s">
        <v>16</v>
      </c>
      <c r="D405" t="s">
        <v>481</v>
      </c>
      <c r="E405" t="s">
        <v>19</v>
      </c>
      <c r="F405" t="s">
        <v>482</v>
      </c>
      <c r="G405" t="s">
        <v>481</v>
      </c>
      <c r="H405" t="s">
        <v>21</v>
      </c>
      <c r="I405" t="s">
        <v>483</v>
      </c>
      <c r="J405" s="17" t="s">
        <v>481</v>
      </c>
      <c r="K405" t="s">
        <v>2650</v>
      </c>
      <c r="L405" s="22" t="s">
        <v>1786</v>
      </c>
      <c r="M405" t="s">
        <v>2771</v>
      </c>
      <c r="N405" s="22" t="s">
        <v>2847</v>
      </c>
      <c r="O405" t="s">
        <v>2648</v>
      </c>
      <c r="P405" t="s">
        <v>481</v>
      </c>
      <c r="Q405" t="str">
        <f>INDEX(UKA!B:B,MATCH(Table1[[#This Row],[UKA]],UKA!B:B,0))</f>
        <v>TSSK3</v>
      </c>
      <c r="R405" t="s">
        <v>2650</v>
      </c>
      <c r="S405" t="e">
        <f>INDEX(PTM_full_output_formatted!A:A,MATCH(Table1[[#This Row],[Uniprot_Gene]],PTM_full_output_formatted!A:A,0))</f>
        <v>#N/A</v>
      </c>
      <c r="T405" t="s">
        <v>2995</v>
      </c>
      <c r="W405" t="s">
        <v>3727</v>
      </c>
      <c r="X405" t="str">
        <f>IFERROR((SEARCH("not found",Table1[[#This Row],[KRSA]])),"0")</f>
        <v>0</v>
      </c>
      <c r="Y405" t="str">
        <f>IFERROR((SEARCH("not found",Table1[[#This Row],[UKA]])),"0")</f>
        <v>0</v>
      </c>
      <c r="Z405">
        <f>IFERROR((SEARCH("not found",Table1[[#This Row],[PTMSEA]])),"0")</f>
        <v>1</v>
      </c>
      <c r="AA405">
        <f>IFERROR((SEARCH("not found",Table1[[#This Row],[KEA3]])),"0")</f>
        <v>1</v>
      </c>
      <c r="AB405" s="2">
        <f>SUM(Table1[[#This Row],[KRSA match?]:[KEA3 match?]])</f>
        <v>2</v>
      </c>
    </row>
    <row r="406" spans="1:28" x14ac:dyDescent="0.25">
      <c r="A406">
        <v>150</v>
      </c>
      <c r="B406" t="s">
        <v>221</v>
      </c>
      <c r="C406" t="s">
        <v>16</v>
      </c>
      <c r="D406" t="s">
        <v>484</v>
      </c>
      <c r="E406" t="s">
        <v>19</v>
      </c>
      <c r="F406" t="s">
        <v>485</v>
      </c>
      <c r="G406" t="s">
        <v>484</v>
      </c>
      <c r="H406" t="s">
        <v>21</v>
      </c>
      <c r="I406" t="s">
        <v>486</v>
      </c>
      <c r="J406" s="17" t="s">
        <v>484</v>
      </c>
      <c r="K406" t="s">
        <v>2650</v>
      </c>
      <c r="L406" s="22" t="s">
        <v>1786</v>
      </c>
      <c r="M406" t="s">
        <v>2771</v>
      </c>
      <c r="N406" s="22" t="s">
        <v>2847</v>
      </c>
      <c r="O406" t="s">
        <v>2648</v>
      </c>
      <c r="P406" t="s">
        <v>484</v>
      </c>
      <c r="Q406" t="str">
        <f>INDEX(UKA!B:B,MATCH(Table1[[#This Row],[UKA]],UKA!B:B,0))</f>
        <v>TSSK4</v>
      </c>
      <c r="R406" t="s">
        <v>2650</v>
      </c>
      <c r="S406" t="e">
        <f>INDEX(PTM_full_output_formatted!A:A,MATCH(Table1[[#This Row],[Uniprot_Gene]],PTM_full_output_formatted!A:A,0))</f>
        <v>#N/A</v>
      </c>
      <c r="T406" t="s">
        <v>2995</v>
      </c>
      <c r="W406" t="s">
        <v>3727</v>
      </c>
      <c r="X406" t="str">
        <f>IFERROR((SEARCH("not found",Table1[[#This Row],[KRSA]])),"0")</f>
        <v>0</v>
      </c>
      <c r="Y406" t="str">
        <f>IFERROR((SEARCH("not found",Table1[[#This Row],[UKA]])),"0")</f>
        <v>0</v>
      </c>
      <c r="Z406">
        <f>IFERROR((SEARCH("not found",Table1[[#This Row],[PTMSEA]])),"0")</f>
        <v>1</v>
      </c>
      <c r="AA406">
        <f>IFERROR((SEARCH("not found",Table1[[#This Row],[KEA3]])),"0")</f>
        <v>1</v>
      </c>
      <c r="AB406" s="2">
        <f>SUM(Table1[[#This Row],[KRSA match?]:[KEA3 match?]])</f>
        <v>2</v>
      </c>
    </row>
    <row r="407" spans="1:28" x14ac:dyDescent="0.25">
      <c r="A407">
        <v>152</v>
      </c>
      <c r="B407" t="s">
        <v>221</v>
      </c>
      <c r="C407" t="s">
        <v>16</v>
      </c>
      <c r="D407" t="s">
        <v>491</v>
      </c>
      <c r="E407" t="s">
        <v>19</v>
      </c>
      <c r="F407" t="s">
        <v>492</v>
      </c>
      <c r="G407" t="s">
        <v>491</v>
      </c>
      <c r="H407" t="s">
        <v>21</v>
      </c>
      <c r="I407" t="s">
        <v>493</v>
      </c>
      <c r="J407" s="17" t="s">
        <v>490</v>
      </c>
      <c r="K407" t="s">
        <v>2650</v>
      </c>
      <c r="L407" s="22" t="s">
        <v>2773</v>
      </c>
      <c r="M407" t="s">
        <v>2771</v>
      </c>
      <c r="N407" s="22">
        <v>0</v>
      </c>
      <c r="O407" t="s">
        <v>2648</v>
      </c>
      <c r="P407" t="s">
        <v>490</v>
      </c>
      <c r="Q407" t="str">
        <f>INDEX(UKA!B:B,MATCH(Table1[[#This Row],[UKA]],UKA!B:B,0))</f>
        <v>TTN</v>
      </c>
      <c r="R407" t="s">
        <v>2650</v>
      </c>
      <c r="S407" t="e">
        <f>INDEX(PTM_full_output_formatted!A:A,MATCH(Table1[[#This Row],[Uniprot_Gene]],PTM_full_output_formatted!A:A,0))</f>
        <v>#N/A</v>
      </c>
      <c r="T407" t="s">
        <v>2995</v>
      </c>
      <c r="W407" t="s">
        <v>3727</v>
      </c>
      <c r="X407" t="str">
        <f>IFERROR((SEARCH("not found",Table1[[#This Row],[KRSA]])),"0")</f>
        <v>0</v>
      </c>
      <c r="Y407" t="str">
        <f>IFERROR((SEARCH("not found",Table1[[#This Row],[UKA]])),"0")</f>
        <v>0</v>
      </c>
      <c r="Z407">
        <f>IFERROR((SEARCH("not found",Table1[[#This Row],[PTMSEA]])),"0")</f>
        <v>1</v>
      </c>
      <c r="AA407">
        <f>IFERROR((SEARCH("not found",Table1[[#This Row],[KEA3]])),"0")</f>
        <v>1</v>
      </c>
      <c r="AB407" s="2">
        <f>SUM(Table1[[#This Row],[KRSA match?]:[KEA3 match?]])</f>
        <v>2</v>
      </c>
    </row>
    <row r="408" spans="1:28" x14ac:dyDescent="0.25">
      <c r="A408">
        <v>556</v>
      </c>
      <c r="B408" t="s">
        <v>1413</v>
      </c>
      <c r="C408" t="s">
        <v>1413</v>
      </c>
      <c r="D408" t="s">
        <v>1657</v>
      </c>
      <c r="E408" t="s">
        <v>19</v>
      </c>
      <c r="F408" t="s">
        <v>1658</v>
      </c>
      <c r="G408" t="s">
        <v>1657</v>
      </c>
      <c r="H408" t="s">
        <v>21</v>
      </c>
      <c r="I408" t="s">
        <v>1659</v>
      </c>
      <c r="J408" s="17" t="s">
        <v>1657</v>
      </c>
      <c r="K408" t="s">
        <v>2650</v>
      </c>
      <c r="L408" s="22" t="s">
        <v>2831</v>
      </c>
      <c r="M408" t="s">
        <v>2771</v>
      </c>
      <c r="N408" s="22">
        <v>0</v>
      </c>
      <c r="O408" t="s">
        <v>2648</v>
      </c>
      <c r="P408" t="s">
        <v>1657</v>
      </c>
      <c r="Q408" t="str">
        <f>INDEX(UKA!B:B,MATCH(Table1[[#This Row],[UKA]],UKA!B:B,0))</f>
        <v>ULK2</v>
      </c>
      <c r="R408" t="s">
        <v>2650</v>
      </c>
      <c r="S408" t="e">
        <f>INDEX(PTM_full_output_formatted!A:A,MATCH(Table1[[#This Row],[Uniprot_Gene]],PTM_full_output_formatted!A:A,0))</f>
        <v>#N/A</v>
      </c>
      <c r="T408" t="s">
        <v>2995</v>
      </c>
      <c r="W408" t="s">
        <v>3727</v>
      </c>
      <c r="X408" t="str">
        <f>IFERROR((SEARCH("not found",Table1[[#This Row],[KRSA]])),"0")</f>
        <v>0</v>
      </c>
      <c r="Y408" t="str">
        <f>IFERROR((SEARCH("not found",Table1[[#This Row],[UKA]])),"0")</f>
        <v>0</v>
      </c>
      <c r="Z408">
        <f>IFERROR((SEARCH("not found",Table1[[#This Row],[PTMSEA]])),"0")</f>
        <v>1</v>
      </c>
      <c r="AA408">
        <f>IFERROR((SEARCH("not found",Table1[[#This Row],[KEA3]])),"0")</f>
        <v>1</v>
      </c>
      <c r="AB408" s="2">
        <f>SUM(Table1[[#This Row],[KRSA match?]:[KEA3 match?]])</f>
        <v>2</v>
      </c>
    </row>
    <row r="409" spans="1:28" x14ac:dyDescent="0.25">
      <c r="A409">
        <v>560</v>
      </c>
      <c r="B409" t="s">
        <v>1413</v>
      </c>
      <c r="C409" t="s">
        <v>1413</v>
      </c>
      <c r="D409" t="s">
        <v>1669</v>
      </c>
      <c r="E409" t="s">
        <v>19</v>
      </c>
      <c r="F409" t="s">
        <v>1670</v>
      </c>
      <c r="G409" t="s">
        <v>1669</v>
      </c>
      <c r="H409" t="s">
        <v>21</v>
      </c>
      <c r="I409" t="s">
        <v>1671</v>
      </c>
      <c r="J409" s="17" t="s">
        <v>1669</v>
      </c>
      <c r="K409" t="s">
        <v>2650</v>
      </c>
      <c r="L409" s="22" t="s">
        <v>1786</v>
      </c>
      <c r="M409" t="s">
        <v>2771</v>
      </c>
      <c r="N409" s="22" t="s">
        <v>2849</v>
      </c>
      <c r="O409" t="s">
        <v>2648</v>
      </c>
      <c r="P409" t="s">
        <v>2624</v>
      </c>
      <c r="Q409" t="str">
        <f>INDEX(UKA!B:B,MATCH(Table1[[#This Row],[UKA]],UKA!B:B,0))</f>
        <v>Wee2</v>
      </c>
      <c r="R409" t="s">
        <v>2650</v>
      </c>
      <c r="S409" t="e">
        <f>INDEX(PTM_full_output_formatted!A:A,MATCH(Table1[[#This Row],[Uniprot_Gene]],PTM_full_output_formatted!A:A,0))</f>
        <v>#N/A</v>
      </c>
      <c r="T409" t="s">
        <v>2995</v>
      </c>
      <c r="W409" t="s">
        <v>3727</v>
      </c>
      <c r="X409" t="str">
        <f>IFERROR((SEARCH("not found",Table1[[#This Row],[KRSA]])),"0")</f>
        <v>0</v>
      </c>
      <c r="Y409" t="str">
        <f>IFERROR((SEARCH("not found",Table1[[#This Row],[UKA]])),"0")</f>
        <v>0</v>
      </c>
      <c r="Z409">
        <f>IFERROR((SEARCH("not found",Table1[[#This Row],[PTMSEA]])),"0")</f>
        <v>1</v>
      </c>
      <c r="AA409">
        <f>IFERROR((SEARCH("not found",Table1[[#This Row],[KEA3]])),"0")</f>
        <v>1</v>
      </c>
      <c r="AB409" s="2">
        <f>SUM(Table1[[#This Row],[KRSA match?]:[KEA3 match?]])</f>
        <v>2</v>
      </c>
    </row>
    <row r="410" spans="1:28" x14ac:dyDescent="0.25">
      <c r="A410">
        <v>562</v>
      </c>
      <c r="B410" t="s">
        <v>1413</v>
      </c>
      <c r="C410" t="s">
        <v>1413</v>
      </c>
      <c r="D410" t="s">
        <v>1675</v>
      </c>
      <c r="E410" t="s">
        <v>19</v>
      </c>
      <c r="F410" t="s">
        <v>1676</v>
      </c>
      <c r="G410" t="s">
        <v>1675</v>
      </c>
      <c r="H410" t="s">
        <v>21</v>
      </c>
      <c r="I410" t="s">
        <v>1677</v>
      </c>
      <c r="J410" s="17" t="s">
        <v>1675</v>
      </c>
      <c r="K410" t="s">
        <v>2650</v>
      </c>
      <c r="L410" s="22" t="s">
        <v>2850</v>
      </c>
      <c r="M410" t="s">
        <v>2771</v>
      </c>
      <c r="N410" s="22">
        <v>0</v>
      </c>
      <c r="O410" t="s">
        <v>2648</v>
      </c>
      <c r="P410" t="s">
        <v>1675</v>
      </c>
      <c r="Q410" t="str">
        <f>INDEX(UKA!B:B,MATCH(Table1[[#This Row],[UKA]],UKA!B:B,0))</f>
        <v>WNK2</v>
      </c>
      <c r="R410" t="s">
        <v>2650</v>
      </c>
      <c r="S410" t="e">
        <f>INDEX(PTM_full_output_formatted!A:A,MATCH(Table1[[#This Row],[Uniprot_Gene]],PTM_full_output_formatted!A:A,0))</f>
        <v>#N/A</v>
      </c>
      <c r="T410" t="s">
        <v>2995</v>
      </c>
      <c r="W410" t="s">
        <v>3727</v>
      </c>
      <c r="X410" t="str">
        <f>IFERROR((SEARCH("not found",Table1[[#This Row],[KRSA]])),"0")</f>
        <v>0</v>
      </c>
      <c r="Y410" t="str">
        <f>IFERROR((SEARCH("not found",Table1[[#This Row],[UKA]])),"0")</f>
        <v>0</v>
      </c>
      <c r="Z410">
        <f>IFERROR((SEARCH("not found",Table1[[#This Row],[PTMSEA]])),"0")</f>
        <v>1</v>
      </c>
      <c r="AA410">
        <f>IFERROR((SEARCH("not found",Table1[[#This Row],[KEA3]])),"0")</f>
        <v>1</v>
      </c>
      <c r="AB410" s="2">
        <f>SUM(Table1[[#This Row],[KRSA match?]:[KEA3 match?]])</f>
        <v>2</v>
      </c>
    </row>
    <row r="411" spans="1:28" x14ac:dyDescent="0.25">
      <c r="A411">
        <v>563</v>
      </c>
      <c r="B411" t="s">
        <v>1413</v>
      </c>
      <c r="C411" t="s">
        <v>1413</v>
      </c>
      <c r="D411" t="s">
        <v>1678</v>
      </c>
      <c r="E411" t="s">
        <v>19</v>
      </c>
      <c r="F411" t="s">
        <v>1679</v>
      </c>
      <c r="G411" t="s">
        <v>1678</v>
      </c>
      <c r="H411" t="s">
        <v>21</v>
      </c>
      <c r="I411" t="s">
        <v>1680</v>
      </c>
      <c r="J411" s="17" t="s">
        <v>1678</v>
      </c>
      <c r="K411" t="s">
        <v>2650</v>
      </c>
      <c r="L411" s="22" t="s">
        <v>2850</v>
      </c>
      <c r="M411" t="s">
        <v>2771</v>
      </c>
      <c r="N411" s="22">
        <v>0</v>
      </c>
      <c r="O411" t="s">
        <v>2648</v>
      </c>
      <c r="P411" t="s">
        <v>1678</v>
      </c>
      <c r="Q411" t="str">
        <f>INDEX(UKA!B:B,MATCH(Table1[[#This Row],[UKA]],UKA!B:B,0))</f>
        <v>WNK3</v>
      </c>
      <c r="R411" t="s">
        <v>2650</v>
      </c>
      <c r="S411" t="e">
        <f>INDEX(PTM_full_output_formatted!A:A,MATCH(Table1[[#This Row],[Uniprot_Gene]],PTM_full_output_formatted!A:A,0))</f>
        <v>#N/A</v>
      </c>
      <c r="T411" t="s">
        <v>2995</v>
      </c>
      <c r="W411" t="s">
        <v>3727</v>
      </c>
      <c r="X411" t="str">
        <f>IFERROR((SEARCH("not found",Table1[[#This Row],[KRSA]])),"0")</f>
        <v>0</v>
      </c>
      <c r="Y411" t="str">
        <f>IFERROR((SEARCH("not found",Table1[[#This Row],[UKA]])),"0")</f>
        <v>0</v>
      </c>
      <c r="Z411">
        <f>IFERROR((SEARCH("not found",Table1[[#This Row],[PTMSEA]])),"0")</f>
        <v>1</v>
      </c>
      <c r="AA411">
        <f>IFERROR((SEARCH("not found",Table1[[#This Row],[KEA3]])),"0")</f>
        <v>1</v>
      </c>
      <c r="AB411" s="2">
        <f>SUM(Table1[[#This Row],[KRSA match?]:[KEA3 match?]])</f>
        <v>2</v>
      </c>
    </row>
    <row r="412" spans="1:28" x14ac:dyDescent="0.25">
      <c r="A412">
        <v>564</v>
      </c>
      <c r="B412" t="s">
        <v>1413</v>
      </c>
      <c r="C412" t="s">
        <v>1413</v>
      </c>
      <c r="D412" t="s">
        <v>1681</v>
      </c>
      <c r="E412" t="s">
        <v>19</v>
      </c>
      <c r="F412" t="s">
        <v>1682</v>
      </c>
      <c r="G412" t="s">
        <v>1681</v>
      </c>
      <c r="H412" t="s">
        <v>21</v>
      </c>
      <c r="I412" t="s">
        <v>1683</v>
      </c>
      <c r="J412" s="17" t="s">
        <v>1681</v>
      </c>
      <c r="K412" t="s">
        <v>2650</v>
      </c>
      <c r="L412" s="22" t="s">
        <v>2850</v>
      </c>
      <c r="M412" t="s">
        <v>1859</v>
      </c>
      <c r="N412" s="22">
        <v>0</v>
      </c>
      <c r="O412" t="s">
        <v>2648</v>
      </c>
      <c r="P412" t="s">
        <v>1681</v>
      </c>
      <c r="Q412" t="str">
        <f>INDEX(UKA!B:B,MATCH(Table1[[#This Row],[UKA]],UKA!B:B,0))</f>
        <v>WNK4</v>
      </c>
      <c r="R412" t="s">
        <v>2650</v>
      </c>
      <c r="S412" t="e">
        <f>INDEX(PTM_full_output_formatted!A:A,MATCH(Table1[[#This Row],[Uniprot_Gene]],PTM_full_output_formatted!A:A,0))</f>
        <v>#N/A</v>
      </c>
      <c r="T412" t="s">
        <v>2995</v>
      </c>
      <c r="W412" t="s">
        <v>3727</v>
      </c>
      <c r="X412" t="str">
        <f>IFERROR((SEARCH("not found",Table1[[#This Row],[KRSA]])),"0")</f>
        <v>0</v>
      </c>
      <c r="Y412" t="str">
        <f>IFERROR((SEARCH("not found",Table1[[#This Row],[UKA]])),"0")</f>
        <v>0</v>
      </c>
      <c r="Z412">
        <f>IFERROR((SEARCH("not found",Table1[[#This Row],[PTMSEA]])),"0")</f>
        <v>1</v>
      </c>
      <c r="AA412">
        <f>IFERROR((SEARCH("not found",Table1[[#This Row],[KEA3]])),"0")</f>
        <v>1</v>
      </c>
      <c r="AB412" s="2">
        <f>SUM(Table1[[#This Row],[KRSA match?]:[KEA3 match?]])</f>
        <v>2</v>
      </c>
    </row>
    <row r="413" spans="1:28" x14ac:dyDescent="0.25">
      <c r="A413">
        <v>346</v>
      </c>
      <c r="B413" t="s">
        <v>1007</v>
      </c>
      <c r="C413" t="s">
        <v>16</v>
      </c>
      <c r="D413" t="s">
        <v>1016</v>
      </c>
      <c r="E413" t="s">
        <v>19</v>
      </c>
      <c r="F413" t="s">
        <v>1017</v>
      </c>
      <c r="G413" t="s">
        <v>1016</v>
      </c>
      <c r="H413" t="s">
        <v>21</v>
      </c>
      <c r="I413" t="s">
        <v>1018</v>
      </c>
      <c r="J413" s="14" t="s">
        <v>1015</v>
      </c>
      <c r="K413" t="s">
        <v>2649</v>
      </c>
      <c r="L413" s="22" t="s">
        <v>2839</v>
      </c>
      <c r="M413" s="22" t="s">
        <v>2852</v>
      </c>
      <c r="N413" s="22">
        <v>0</v>
      </c>
      <c r="O413" t="s">
        <v>2649</v>
      </c>
      <c r="P413" t="s">
        <v>2694</v>
      </c>
      <c r="Q413" t="e">
        <f>INDEX(UKA!B:B,MATCH(Table1[[#This Row],[UKA]],UKA!B:B,0))</f>
        <v>#N/A</v>
      </c>
      <c r="R413" t="s">
        <v>2649</v>
      </c>
      <c r="S413" t="e">
        <f>INDEX(PTM_full_output_formatted!A:A,MATCH(Table1[[#This Row],[Uniprot_Gene]],PTM_full_output_formatted!A:A,0))</f>
        <v>#N/A</v>
      </c>
      <c r="T413" t="s">
        <v>2994</v>
      </c>
      <c r="W413" t="s">
        <v>3727</v>
      </c>
      <c r="X413" t="str">
        <f>IFERROR((SEARCH("not found",Table1[[#This Row],[KRSA]])),"0")</f>
        <v>0</v>
      </c>
      <c r="Y413">
        <f>IFERROR((SEARCH("not found",Table1[[#This Row],[UKA]])),"0")</f>
        <v>1</v>
      </c>
      <c r="Z413">
        <f>IFERROR((SEARCH("not found",Table1[[#This Row],[PTMSEA]])),"0")</f>
        <v>1</v>
      </c>
      <c r="AA413">
        <f>IFERROR((SEARCH("not found",Table1[[#This Row],[KEA3]])),"0")</f>
        <v>1</v>
      </c>
      <c r="AB413" s="2">
        <f>SUM(Table1[[#This Row],[KRSA match?]:[KEA3 match?]])</f>
        <v>3</v>
      </c>
    </row>
    <row r="414" spans="1:28" x14ac:dyDescent="0.25">
      <c r="A414">
        <v>347</v>
      </c>
      <c r="B414" t="s">
        <v>1007</v>
      </c>
      <c r="C414" t="s">
        <v>16</v>
      </c>
      <c r="D414" t="s">
        <v>1020</v>
      </c>
      <c r="E414" t="s">
        <v>19</v>
      </c>
      <c r="F414" t="s">
        <v>1021</v>
      </c>
      <c r="G414" t="s">
        <v>1020</v>
      </c>
      <c r="H414" t="s">
        <v>21</v>
      </c>
      <c r="I414" t="s">
        <v>1022</v>
      </c>
      <c r="J414" s="14" t="s">
        <v>1019</v>
      </c>
      <c r="K414" t="s">
        <v>2649</v>
      </c>
      <c r="L414" s="22" t="s">
        <v>2839</v>
      </c>
      <c r="M414" s="22" t="s">
        <v>2852</v>
      </c>
      <c r="N414" s="22">
        <v>0</v>
      </c>
      <c r="O414" t="s">
        <v>2649</v>
      </c>
      <c r="P414" t="s">
        <v>2694</v>
      </c>
      <c r="Q414" t="e">
        <f>INDEX(UKA!B:B,MATCH(Table1[[#This Row],[UKA]],UKA!B:B,0))</f>
        <v>#N/A</v>
      </c>
      <c r="R414" t="s">
        <v>2649</v>
      </c>
      <c r="S414" t="e">
        <f>INDEX(PTM_full_output_formatted!A:A,MATCH(Table1[[#This Row],[Uniprot_Gene]],PTM_full_output_formatted!A:A,0))</f>
        <v>#N/A</v>
      </c>
      <c r="T414" t="s">
        <v>2994</v>
      </c>
      <c r="W414" t="s">
        <v>3727</v>
      </c>
      <c r="X414" t="str">
        <f>IFERROR((SEARCH("not found",Table1[[#This Row],[KRSA]])),"0")</f>
        <v>0</v>
      </c>
      <c r="Y414">
        <f>IFERROR((SEARCH("not found",Table1[[#This Row],[UKA]])),"0")</f>
        <v>1</v>
      </c>
      <c r="Z414">
        <f>IFERROR((SEARCH("not found",Table1[[#This Row],[PTMSEA]])),"0")</f>
        <v>1</v>
      </c>
      <c r="AA414">
        <f>IFERROR((SEARCH("not found",Table1[[#This Row],[KEA3]])),"0")</f>
        <v>1</v>
      </c>
      <c r="AB414" s="2">
        <f>SUM(Table1[[#This Row],[KRSA match?]:[KEA3 match?]])</f>
        <v>3</v>
      </c>
    </row>
    <row r="415" spans="1:28" x14ac:dyDescent="0.25">
      <c r="A415">
        <v>349</v>
      </c>
      <c r="B415" t="s">
        <v>1007</v>
      </c>
      <c r="C415" t="s">
        <v>16</v>
      </c>
      <c r="D415" t="s">
        <v>1028</v>
      </c>
      <c r="E415" t="s">
        <v>19</v>
      </c>
      <c r="F415" t="s">
        <v>1029</v>
      </c>
      <c r="G415" t="s">
        <v>1028</v>
      </c>
      <c r="H415" t="s">
        <v>21</v>
      </c>
      <c r="I415" t="s">
        <v>1030</v>
      </c>
      <c r="J415" s="14" t="s">
        <v>1027</v>
      </c>
      <c r="K415" t="s">
        <v>2649</v>
      </c>
      <c r="L415" s="22" t="s">
        <v>2839</v>
      </c>
      <c r="M415" s="22" t="s">
        <v>2852</v>
      </c>
      <c r="N415" s="22">
        <v>0</v>
      </c>
      <c r="O415" t="s">
        <v>2649</v>
      </c>
      <c r="P415" t="s">
        <v>2694</v>
      </c>
      <c r="Q415" t="e">
        <f>INDEX(UKA!B:B,MATCH(Table1[[#This Row],[UKA]],UKA!B:B,0))</f>
        <v>#N/A</v>
      </c>
      <c r="R415" t="s">
        <v>2649</v>
      </c>
      <c r="S415" t="e">
        <f>INDEX(PTM_full_output_formatted!A:A,MATCH(Table1[[#This Row],[Uniprot_Gene]],PTM_full_output_formatted!A:A,0))</f>
        <v>#N/A</v>
      </c>
      <c r="T415" t="s">
        <v>2994</v>
      </c>
      <c r="W415" t="s">
        <v>3727</v>
      </c>
      <c r="X415" t="str">
        <f>IFERROR((SEARCH("not found",Table1[[#This Row],[KRSA]])),"0")</f>
        <v>0</v>
      </c>
      <c r="Y415">
        <f>IFERROR((SEARCH("not found",Table1[[#This Row],[UKA]])),"0")</f>
        <v>1</v>
      </c>
      <c r="Z415">
        <f>IFERROR((SEARCH("not found",Table1[[#This Row],[PTMSEA]])),"0")</f>
        <v>1</v>
      </c>
      <c r="AA415">
        <f>IFERROR((SEARCH("not found",Table1[[#This Row],[KEA3]])),"0")</f>
        <v>1</v>
      </c>
      <c r="AB415" s="2">
        <f>SUM(Table1[[#This Row],[KRSA match?]:[KEA3 match?]])</f>
        <v>3</v>
      </c>
    </row>
    <row r="416" spans="1:28" x14ac:dyDescent="0.25">
      <c r="A416">
        <v>572</v>
      </c>
      <c r="B416" t="s">
        <v>1684</v>
      </c>
      <c r="C416" t="s">
        <v>1685</v>
      </c>
      <c r="D416" t="s">
        <v>1686</v>
      </c>
      <c r="E416" t="s">
        <v>19</v>
      </c>
      <c r="F416" t="s">
        <v>1687</v>
      </c>
      <c r="G416" t="s">
        <v>1686</v>
      </c>
      <c r="H416" t="s">
        <v>21</v>
      </c>
      <c r="I416" t="s">
        <v>1688</v>
      </c>
      <c r="J416" s="17" t="s">
        <v>1686</v>
      </c>
      <c r="K416" t="s">
        <v>2650</v>
      </c>
      <c r="L416" s="22" t="s">
        <v>2995</v>
      </c>
      <c r="M416">
        <v>0</v>
      </c>
      <c r="N416" s="22">
        <v>0</v>
      </c>
      <c r="O416" t="s">
        <v>2648</v>
      </c>
      <c r="P416" t="s">
        <v>1686</v>
      </c>
      <c r="Q416" t="str">
        <f>INDEX(UKA!B:B,MATCH(Table1[[#This Row],[UKA]],UKA!B:B,0))</f>
        <v>ADCK1</v>
      </c>
      <c r="R416" t="s">
        <v>2649</v>
      </c>
      <c r="S416" t="e">
        <f>INDEX(PTM_full_output_formatted!A:A,MATCH(Table1[[#This Row],[Uniprot_Gene]],PTM_full_output_formatted!A:A,0))</f>
        <v>#N/A</v>
      </c>
      <c r="T416" t="s">
        <v>2994</v>
      </c>
      <c r="W416" t="s">
        <v>3727</v>
      </c>
      <c r="X416">
        <f>IFERROR((SEARCH("not found",Table1[[#This Row],[KRSA]])),"0")</f>
        <v>1</v>
      </c>
      <c r="Y416" t="str">
        <f>IFERROR((SEARCH("not found",Table1[[#This Row],[UKA]])),"0")</f>
        <v>0</v>
      </c>
      <c r="Z416">
        <f>IFERROR((SEARCH("not found",Table1[[#This Row],[PTMSEA]])),"0")</f>
        <v>1</v>
      </c>
      <c r="AA416">
        <f>IFERROR((SEARCH("not found",Table1[[#This Row],[KEA3]])),"0")</f>
        <v>1</v>
      </c>
      <c r="AB416" s="2">
        <f>SUM(Table1[[#This Row],[KRSA match?]:[KEA3 match?]])</f>
        <v>3</v>
      </c>
    </row>
    <row r="417" spans="1:28" x14ac:dyDescent="0.25">
      <c r="A417">
        <v>584</v>
      </c>
      <c r="B417" t="s">
        <v>1684</v>
      </c>
      <c r="C417" t="s">
        <v>1701</v>
      </c>
      <c r="D417" t="s">
        <v>1702</v>
      </c>
      <c r="E417" t="s">
        <v>19</v>
      </c>
      <c r="F417" t="s">
        <v>1703</v>
      </c>
      <c r="G417" t="s">
        <v>1702</v>
      </c>
      <c r="H417" t="s">
        <v>21</v>
      </c>
      <c r="I417" t="s">
        <v>1704</v>
      </c>
      <c r="J417" s="14" t="s">
        <v>1702</v>
      </c>
      <c r="K417" t="s">
        <v>2649</v>
      </c>
      <c r="L417" s="22" t="s">
        <v>2694</v>
      </c>
      <c r="M417" s="22" t="s">
        <v>2852</v>
      </c>
      <c r="N417" s="22" t="s">
        <v>2854</v>
      </c>
      <c r="O417" t="s">
        <v>2649</v>
      </c>
      <c r="P417" t="s">
        <v>2629</v>
      </c>
      <c r="Q417" t="str">
        <f>INDEX(UKA!B:B,MATCH(Table1[[#This Row],[UKA]],UKA!B:B,0))</f>
        <v>AlphaK1</v>
      </c>
      <c r="R417" t="s">
        <v>2649</v>
      </c>
      <c r="S417" t="e">
        <f>INDEX(PTM_full_output_formatted!A:A,MATCH(Table1[[#This Row],[Uniprot_Gene]],PTM_full_output_formatted!A:A,0))</f>
        <v>#N/A</v>
      </c>
      <c r="T417" t="s">
        <v>2994</v>
      </c>
      <c r="W417" t="s">
        <v>3727</v>
      </c>
      <c r="X417">
        <f>IFERROR((SEARCH("not found",Table1[[#This Row],[KRSA]])),"0")</f>
        <v>1</v>
      </c>
      <c r="Y417" t="str">
        <f>IFERROR((SEARCH("not found",Table1[[#This Row],[UKA]])),"0")</f>
        <v>0</v>
      </c>
      <c r="Z417">
        <f>IFERROR((SEARCH("not found",Table1[[#This Row],[PTMSEA]])),"0")</f>
        <v>1</v>
      </c>
      <c r="AA417">
        <f>IFERROR((SEARCH("not found",Table1[[#This Row],[KEA3]])),"0")</f>
        <v>1</v>
      </c>
      <c r="AB417" s="2">
        <f>SUM(Table1[[#This Row],[KRSA match?]:[KEA3 match?]])</f>
        <v>3</v>
      </c>
    </row>
    <row r="418" spans="1:28" x14ac:dyDescent="0.25">
      <c r="A418">
        <v>351</v>
      </c>
      <c r="B418" t="s">
        <v>1007</v>
      </c>
      <c r="C418" t="s">
        <v>16</v>
      </c>
      <c r="D418" t="s">
        <v>1034</v>
      </c>
      <c r="E418" t="s">
        <v>19</v>
      </c>
      <c r="F418" t="s">
        <v>1035</v>
      </c>
      <c r="G418" t="s">
        <v>1034</v>
      </c>
      <c r="H418" t="s">
        <v>21</v>
      </c>
      <c r="I418" t="s">
        <v>1036</v>
      </c>
      <c r="J418" s="14" t="s">
        <v>1034</v>
      </c>
      <c r="K418" t="s">
        <v>2649</v>
      </c>
      <c r="L418" s="22" t="s">
        <v>2809</v>
      </c>
      <c r="M418" s="22" t="s">
        <v>2852</v>
      </c>
      <c r="N418" s="22">
        <v>0</v>
      </c>
      <c r="O418" t="s">
        <v>2649</v>
      </c>
      <c r="P418" t="s">
        <v>2694</v>
      </c>
      <c r="Q418" t="e">
        <f>INDEX(UKA!B:B,MATCH(Table1[[#This Row],[UKA]],UKA!B:B,0))</f>
        <v>#N/A</v>
      </c>
      <c r="R418" t="s">
        <v>2649</v>
      </c>
      <c r="S418" t="e">
        <f>INDEX(PTM_full_output_formatted!A:A,MATCH(Table1[[#This Row],[Uniprot_Gene]],PTM_full_output_formatted!A:A,0))</f>
        <v>#N/A</v>
      </c>
      <c r="T418" t="s">
        <v>2994</v>
      </c>
      <c r="W418" t="s">
        <v>3727</v>
      </c>
      <c r="X418" t="str">
        <f>IFERROR((SEARCH("not found",Table1[[#This Row],[KRSA]])),"0")</f>
        <v>0</v>
      </c>
      <c r="Y418">
        <f>IFERROR((SEARCH("not found",Table1[[#This Row],[UKA]])),"0")</f>
        <v>1</v>
      </c>
      <c r="Z418">
        <f>IFERROR((SEARCH("not found",Table1[[#This Row],[PTMSEA]])),"0")</f>
        <v>1</v>
      </c>
      <c r="AA418">
        <f>IFERROR((SEARCH("not found",Table1[[#This Row],[KEA3]])),"0")</f>
        <v>1</v>
      </c>
      <c r="AB418" s="2">
        <f>SUM(Table1[[#This Row],[KRSA match?]:[KEA3 match?]])</f>
        <v>3</v>
      </c>
    </row>
    <row r="419" spans="1:28" x14ac:dyDescent="0.25">
      <c r="A419">
        <v>605</v>
      </c>
      <c r="B419" t="s">
        <v>1684</v>
      </c>
      <c r="C419" t="s">
        <v>1725</v>
      </c>
      <c r="D419" t="s">
        <v>1727</v>
      </c>
      <c r="E419" t="s">
        <v>19</v>
      </c>
      <c r="F419" t="s">
        <v>1728</v>
      </c>
      <c r="G419" t="s">
        <v>1727</v>
      </c>
      <c r="H419" t="s">
        <v>21</v>
      </c>
      <c r="I419" t="s">
        <v>1729</v>
      </c>
      <c r="J419" s="14" t="s">
        <v>1726</v>
      </c>
      <c r="K419" t="s">
        <v>2649</v>
      </c>
      <c r="L419" s="22" t="s">
        <v>2789</v>
      </c>
      <c r="M419" s="22" t="s">
        <v>2852</v>
      </c>
      <c r="N419" s="22">
        <v>0</v>
      </c>
      <c r="O419" t="s">
        <v>2649</v>
      </c>
      <c r="P419" t="s">
        <v>2694</v>
      </c>
      <c r="Q419" t="e">
        <f>INDEX(UKA!B:B,MATCH(Table1[[#This Row],[UKA]],UKA!B:B,0))</f>
        <v>#N/A</v>
      </c>
      <c r="R419" t="s">
        <v>2649</v>
      </c>
      <c r="S419" t="e">
        <f>INDEX(PTM_full_output_formatted!A:A,MATCH(Table1[[#This Row],[Uniprot_Gene]],PTM_full_output_formatted!A:A,0))</f>
        <v>#N/A</v>
      </c>
      <c r="T419" t="s">
        <v>2994</v>
      </c>
      <c r="W419" t="s">
        <v>3727</v>
      </c>
      <c r="X419" t="str">
        <f>IFERROR((SEARCH("not found",Table1[[#This Row],[KRSA]])),"0")</f>
        <v>0</v>
      </c>
      <c r="Y419">
        <f>IFERROR((SEARCH("not found",Table1[[#This Row],[UKA]])),"0")</f>
        <v>1</v>
      </c>
      <c r="Z419">
        <f>IFERROR((SEARCH("not found",Table1[[#This Row],[PTMSEA]])),"0")</f>
        <v>1</v>
      </c>
      <c r="AA419">
        <f>IFERROR((SEARCH("not found",Table1[[#This Row],[KEA3]])),"0")</f>
        <v>1</v>
      </c>
      <c r="AB419" s="2">
        <f>SUM(Table1[[#This Row],[KRSA match?]:[KEA3 match?]])</f>
        <v>3</v>
      </c>
    </row>
    <row r="420" spans="1:28" x14ac:dyDescent="0.25">
      <c r="A420">
        <v>75</v>
      </c>
      <c r="B420" t="s">
        <v>221</v>
      </c>
      <c r="C420" t="s">
        <v>16</v>
      </c>
      <c r="D420" t="s">
        <v>239</v>
      </c>
      <c r="E420" t="s">
        <v>19</v>
      </c>
      <c r="F420" t="s">
        <v>240</v>
      </c>
      <c r="G420" t="s">
        <v>239</v>
      </c>
      <c r="H420" t="s">
        <v>21</v>
      </c>
      <c r="I420" t="s">
        <v>241</v>
      </c>
      <c r="J420" s="14" t="s">
        <v>238</v>
      </c>
      <c r="K420" t="s">
        <v>2649</v>
      </c>
      <c r="L420" s="22" t="s">
        <v>230</v>
      </c>
      <c r="M420" s="22" t="s">
        <v>2852</v>
      </c>
      <c r="N420" s="22">
        <v>0</v>
      </c>
      <c r="O420" t="s">
        <v>2649</v>
      </c>
      <c r="P420" t="s">
        <v>2694</v>
      </c>
      <c r="Q420" t="e">
        <f>INDEX(UKA!B:B,MATCH(Table1[[#This Row],[UKA]],UKA!B:B,0))</f>
        <v>#N/A</v>
      </c>
      <c r="R420" t="s">
        <v>2649</v>
      </c>
      <c r="S420" t="e">
        <f>INDEX(PTM_full_output_formatted!A:A,MATCH(Table1[[#This Row],[Uniprot_Gene]],PTM_full_output_formatted!A:A,0))</f>
        <v>#N/A</v>
      </c>
      <c r="T420" t="s">
        <v>2994</v>
      </c>
      <c r="W420" t="s">
        <v>3727</v>
      </c>
      <c r="X420" t="str">
        <f>IFERROR((SEARCH("not found",Table1[[#This Row],[KRSA]])),"0")</f>
        <v>0</v>
      </c>
      <c r="Y420">
        <f>IFERROR((SEARCH("not found",Table1[[#This Row],[UKA]])),"0")</f>
        <v>1</v>
      </c>
      <c r="Z420">
        <f>IFERROR((SEARCH("not found",Table1[[#This Row],[PTMSEA]])),"0")</f>
        <v>1</v>
      </c>
      <c r="AA420">
        <f>IFERROR((SEARCH("not found",Table1[[#This Row],[KEA3]])),"0")</f>
        <v>1</v>
      </c>
      <c r="AB420" s="2">
        <f>SUM(Table1[[#This Row],[KRSA match?]:[KEA3 match?]])</f>
        <v>3</v>
      </c>
    </row>
    <row r="421" spans="1:28" x14ac:dyDescent="0.25">
      <c r="A421">
        <v>81</v>
      </c>
      <c r="B421" t="s">
        <v>221</v>
      </c>
      <c r="C421" t="s">
        <v>16</v>
      </c>
      <c r="D421" t="s">
        <v>262</v>
      </c>
      <c r="E421" t="s">
        <v>19</v>
      </c>
      <c r="F421" t="s">
        <v>263</v>
      </c>
      <c r="G421" t="s">
        <v>262</v>
      </c>
      <c r="H421" t="s">
        <v>21</v>
      </c>
      <c r="I421" t="s">
        <v>264</v>
      </c>
      <c r="J421" s="14" t="s">
        <v>262</v>
      </c>
      <c r="K421" t="s">
        <v>2649</v>
      </c>
      <c r="L421" s="22" t="s">
        <v>221</v>
      </c>
      <c r="M421" s="22" t="s">
        <v>2852</v>
      </c>
      <c r="N421" s="22" t="s">
        <v>2858</v>
      </c>
      <c r="O421" t="s">
        <v>2649</v>
      </c>
      <c r="P421" t="s">
        <v>2694</v>
      </c>
      <c r="Q421" t="e">
        <f>INDEX(UKA!B:B,MATCH(Table1[[#This Row],[UKA]],UKA!B:B,0))</f>
        <v>#N/A</v>
      </c>
      <c r="R421" t="s">
        <v>2649</v>
      </c>
      <c r="S421" t="e">
        <f>INDEX(PTM_full_output_formatted!A:A,MATCH(Table1[[#This Row],[Uniprot_Gene]],PTM_full_output_formatted!A:A,0))</f>
        <v>#N/A</v>
      </c>
      <c r="T421" t="s">
        <v>2994</v>
      </c>
      <c r="W421" t="s">
        <v>3727</v>
      </c>
      <c r="X421" t="str">
        <f>IFERROR((SEARCH("not found",Table1[[#This Row],[KRSA]])),"0")</f>
        <v>0</v>
      </c>
      <c r="Y421">
        <f>IFERROR((SEARCH("not found",Table1[[#This Row],[UKA]])),"0")</f>
        <v>1</v>
      </c>
      <c r="Z421">
        <f>IFERROR((SEARCH("not found",Table1[[#This Row],[PTMSEA]])),"0")</f>
        <v>1</v>
      </c>
      <c r="AA421">
        <f>IFERROR((SEARCH("not found",Table1[[#This Row],[KEA3]])),"0")</f>
        <v>1</v>
      </c>
      <c r="AB421" s="2">
        <f>SUM(Table1[[#This Row],[KRSA match?]:[KEA3 match?]])</f>
        <v>3</v>
      </c>
    </row>
    <row r="422" spans="1:28" x14ac:dyDescent="0.25">
      <c r="A422">
        <v>10</v>
      </c>
      <c r="B422" t="s">
        <v>15</v>
      </c>
      <c r="C422" t="s">
        <v>16</v>
      </c>
      <c r="D422" t="s">
        <v>38</v>
      </c>
      <c r="E422" t="s">
        <v>19</v>
      </c>
      <c r="F422" t="s">
        <v>39</v>
      </c>
      <c r="G422" t="s">
        <v>38</v>
      </c>
      <c r="H422" t="s">
        <v>21</v>
      </c>
      <c r="I422" t="s">
        <v>40</v>
      </c>
      <c r="J422" s="14" t="s">
        <v>37</v>
      </c>
      <c r="K422" t="s">
        <v>2649</v>
      </c>
      <c r="L422" s="22" t="s">
        <v>45</v>
      </c>
      <c r="M422" s="22" t="s">
        <v>2852</v>
      </c>
      <c r="N422" s="22">
        <v>0</v>
      </c>
      <c r="O422" t="s">
        <v>2649</v>
      </c>
      <c r="P422" t="s">
        <v>2694</v>
      </c>
      <c r="Q422" t="e">
        <f>INDEX(UKA!B:B,MATCH(Table1[[#This Row],[UKA]],UKA!B:B,0))</f>
        <v>#N/A</v>
      </c>
      <c r="R422" t="s">
        <v>2649</v>
      </c>
      <c r="S422" t="e">
        <f>INDEX(PTM_full_output_formatted!A:A,MATCH(Table1[[#This Row],[Uniprot_Gene]],PTM_full_output_formatted!A:A,0))</f>
        <v>#N/A</v>
      </c>
      <c r="T422" t="s">
        <v>2994</v>
      </c>
      <c r="W422" t="s">
        <v>3727</v>
      </c>
      <c r="X422" t="str">
        <f>IFERROR((SEARCH("not found",Table1[[#This Row],[KRSA]])),"0")</f>
        <v>0</v>
      </c>
      <c r="Y422">
        <f>IFERROR((SEARCH("not found",Table1[[#This Row],[UKA]])),"0")</f>
        <v>1</v>
      </c>
      <c r="Z422">
        <f>IFERROR((SEARCH("not found",Table1[[#This Row],[PTMSEA]])),"0")</f>
        <v>1</v>
      </c>
      <c r="AA422">
        <f>IFERROR((SEARCH("not found",Table1[[#This Row],[KEA3]])),"0")</f>
        <v>1</v>
      </c>
      <c r="AB422" s="2">
        <f>SUM(Table1[[#This Row],[KRSA match?]:[KEA3 match?]])</f>
        <v>3</v>
      </c>
    </row>
    <row r="423" spans="1:28" x14ac:dyDescent="0.25">
      <c r="A423">
        <v>183</v>
      </c>
      <c r="B423" t="s">
        <v>540</v>
      </c>
      <c r="C423" t="s">
        <v>16</v>
      </c>
      <c r="D423" t="s">
        <v>551</v>
      </c>
      <c r="E423" t="s">
        <v>19</v>
      </c>
      <c r="F423" t="s">
        <v>552</v>
      </c>
      <c r="G423" t="s">
        <v>551</v>
      </c>
      <c r="H423" t="s">
        <v>21</v>
      </c>
      <c r="I423" t="s">
        <v>553</v>
      </c>
      <c r="J423" s="14" t="s">
        <v>550</v>
      </c>
      <c r="K423" t="s">
        <v>2649</v>
      </c>
      <c r="L423" s="22" t="s">
        <v>2859</v>
      </c>
      <c r="M423" s="22" t="s">
        <v>2852</v>
      </c>
      <c r="N423" s="22">
        <v>0</v>
      </c>
      <c r="O423" t="s">
        <v>2649</v>
      </c>
      <c r="P423" t="s">
        <v>2694</v>
      </c>
      <c r="Q423" t="e">
        <f>INDEX(UKA!B:B,MATCH(Table1[[#This Row],[UKA]],UKA!B:B,0))</f>
        <v>#N/A</v>
      </c>
      <c r="R423" t="s">
        <v>2649</v>
      </c>
      <c r="S423" t="e">
        <f>INDEX(PTM_full_output_formatted!A:A,MATCH(Table1[[#This Row],[Uniprot_Gene]],PTM_full_output_formatted!A:A,0))</f>
        <v>#N/A</v>
      </c>
      <c r="T423" t="s">
        <v>2994</v>
      </c>
      <c r="W423" t="s">
        <v>3727</v>
      </c>
      <c r="X423" t="str">
        <f>IFERROR((SEARCH("not found",Table1[[#This Row],[KRSA]])),"0")</f>
        <v>0</v>
      </c>
      <c r="Y423">
        <f>IFERROR((SEARCH("not found",Table1[[#This Row],[UKA]])),"0")</f>
        <v>1</v>
      </c>
      <c r="Z423">
        <f>IFERROR((SEARCH("not found",Table1[[#This Row],[PTMSEA]])),"0")</f>
        <v>1</v>
      </c>
      <c r="AA423">
        <f>IFERROR((SEARCH("not found",Table1[[#This Row],[KEA3]])),"0")</f>
        <v>1</v>
      </c>
      <c r="AB423" s="2">
        <f>SUM(Table1[[#This Row],[KRSA match?]:[KEA3 match?]])</f>
        <v>3</v>
      </c>
    </row>
    <row r="424" spans="1:28" x14ac:dyDescent="0.25">
      <c r="A424">
        <v>185</v>
      </c>
      <c r="B424" t="s">
        <v>540</v>
      </c>
      <c r="C424" t="s">
        <v>16</v>
      </c>
      <c r="D424" t="s">
        <v>557</v>
      </c>
      <c r="E424" t="s">
        <v>19</v>
      </c>
      <c r="F424" t="s">
        <v>558</v>
      </c>
      <c r="G424" t="s">
        <v>557</v>
      </c>
      <c r="H424" t="s">
        <v>21</v>
      </c>
      <c r="I424" t="s">
        <v>559</v>
      </c>
      <c r="J424" s="14" t="s">
        <v>557</v>
      </c>
      <c r="K424" t="s">
        <v>2649</v>
      </c>
      <c r="L424" s="22" t="s">
        <v>2859</v>
      </c>
      <c r="M424" s="22" t="s">
        <v>2852</v>
      </c>
      <c r="N424" s="22">
        <v>0</v>
      </c>
      <c r="O424" t="s">
        <v>2649</v>
      </c>
      <c r="P424" t="s">
        <v>2694</v>
      </c>
      <c r="Q424" t="e">
        <f>INDEX(UKA!B:B,MATCH(Table1[[#This Row],[UKA]],UKA!B:B,0))</f>
        <v>#N/A</v>
      </c>
      <c r="R424" t="s">
        <v>2649</v>
      </c>
      <c r="S424" t="e">
        <f>INDEX(PTM_full_output_formatted!A:A,MATCH(Table1[[#This Row],[Uniprot_Gene]],PTM_full_output_formatted!A:A,0))</f>
        <v>#N/A</v>
      </c>
      <c r="T424" t="s">
        <v>2994</v>
      </c>
      <c r="W424" t="s">
        <v>3727</v>
      </c>
      <c r="X424" t="str">
        <f>IFERROR((SEARCH("not found",Table1[[#This Row],[KRSA]])),"0")</f>
        <v>0</v>
      </c>
      <c r="Y424">
        <f>IFERROR((SEARCH("not found",Table1[[#This Row],[UKA]])),"0")</f>
        <v>1</v>
      </c>
      <c r="Z424">
        <f>IFERROR((SEARCH("not found",Table1[[#This Row],[PTMSEA]])),"0")</f>
        <v>1</v>
      </c>
      <c r="AA424">
        <f>IFERROR((SEARCH("not found",Table1[[#This Row],[KEA3]])),"0")</f>
        <v>1</v>
      </c>
      <c r="AB424" s="2">
        <f>SUM(Table1[[#This Row],[KRSA match?]:[KEA3 match?]])</f>
        <v>3</v>
      </c>
    </row>
    <row r="425" spans="1:28" x14ac:dyDescent="0.25">
      <c r="A425">
        <v>201</v>
      </c>
      <c r="B425" t="s">
        <v>540</v>
      </c>
      <c r="C425" t="s">
        <v>16</v>
      </c>
      <c r="D425" t="s">
        <v>605</v>
      </c>
      <c r="E425" t="s">
        <v>19</v>
      </c>
      <c r="F425" t="s">
        <v>606</v>
      </c>
      <c r="G425" t="s">
        <v>605</v>
      </c>
      <c r="H425" t="s">
        <v>21</v>
      </c>
      <c r="I425" t="s">
        <v>607</v>
      </c>
      <c r="J425" s="17" t="s">
        <v>605</v>
      </c>
      <c r="K425" t="s">
        <v>2649</v>
      </c>
      <c r="L425" s="21" t="s">
        <v>2694</v>
      </c>
      <c r="M425" s="22" t="s">
        <v>2852</v>
      </c>
      <c r="N425" s="23">
        <v>0</v>
      </c>
      <c r="O425" t="s">
        <v>2648</v>
      </c>
      <c r="P425" t="s">
        <v>605</v>
      </c>
      <c r="Q425" t="str">
        <f>INDEX(UKA!B:B,MATCH(Table1[[#This Row],[UKA]],UKA!B:B,0))</f>
        <v>CDKL1</v>
      </c>
      <c r="R425" t="s">
        <v>2649</v>
      </c>
      <c r="S425" t="e">
        <f>INDEX(PTM_full_output_formatted!A:A,MATCH(Table1[[#This Row],[Uniprot_Gene]],PTM_full_output_formatted!A:A,0))</f>
        <v>#N/A</v>
      </c>
      <c r="T425" t="s">
        <v>2994</v>
      </c>
      <c r="W425" t="s">
        <v>3727</v>
      </c>
      <c r="X425">
        <f>IFERROR((SEARCH("not found",Table1[[#This Row],[KRSA]])),"0")</f>
        <v>1</v>
      </c>
      <c r="Y425" t="str">
        <f>IFERROR((SEARCH("not found",Table1[[#This Row],[UKA]])),"0")</f>
        <v>0</v>
      </c>
      <c r="Z425">
        <f>IFERROR((SEARCH("not found",Table1[[#This Row],[PTMSEA]])),"0")</f>
        <v>1</v>
      </c>
      <c r="AA425">
        <f>IFERROR((SEARCH("not found",Table1[[#This Row],[KEA3]])),"0")</f>
        <v>1</v>
      </c>
      <c r="AB425" s="2">
        <f>SUM(Table1[[#This Row],[KRSA match?]:[KEA3 match?]])</f>
        <v>3</v>
      </c>
    </row>
    <row r="426" spans="1:28" x14ac:dyDescent="0.25">
      <c r="A426">
        <v>202</v>
      </c>
      <c r="B426" t="s">
        <v>540</v>
      </c>
      <c r="C426" t="s">
        <v>16</v>
      </c>
      <c r="D426" t="s">
        <v>608</v>
      </c>
      <c r="E426" t="s">
        <v>19</v>
      </c>
      <c r="F426" t="s">
        <v>609</v>
      </c>
      <c r="G426" t="s">
        <v>608</v>
      </c>
      <c r="H426" t="s">
        <v>21</v>
      </c>
      <c r="I426" t="s">
        <v>610</v>
      </c>
      <c r="J426" s="17" t="s">
        <v>608</v>
      </c>
      <c r="K426" t="s">
        <v>2649</v>
      </c>
      <c r="L426" s="21" t="s">
        <v>2694</v>
      </c>
      <c r="M426" s="22" t="s">
        <v>2852</v>
      </c>
      <c r="N426" s="23">
        <v>0</v>
      </c>
      <c r="O426" t="s">
        <v>2648</v>
      </c>
      <c r="P426" t="s">
        <v>608</v>
      </c>
      <c r="Q426" t="str">
        <f>INDEX(UKA!B:B,MATCH(Table1[[#This Row],[UKA]],UKA!B:B,0))</f>
        <v>CDKL2</v>
      </c>
      <c r="R426" t="s">
        <v>2649</v>
      </c>
      <c r="S426" t="e">
        <f>INDEX(PTM_full_output_formatted!A:A,MATCH(Table1[[#This Row],[Uniprot_Gene]],PTM_full_output_formatted!A:A,0))</f>
        <v>#N/A</v>
      </c>
      <c r="T426" t="s">
        <v>2994</v>
      </c>
      <c r="W426" t="s">
        <v>3727</v>
      </c>
      <c r="X426">
        <f>IFERROR((SEARCH("not found",Table1[[#This Row],[KRSA]])),"0")</f>
        <v>1</v>
      </c>
      <c r="Y426" t="str">
        <f>IFERROR((SEARCH("not found",Table1[[#This Row],[UKA]])),"0")</f>
        <v>0</v>
      </c>
      <c r="Z426">
        <f>IFERROR((SEARCH("not found",Table1[[#This Row],[PTMSEA]])),"0")</f>
        <v>1</v>
      </c>
      <c r="AA426">
        <f>IFERROR((SEARCH("not found",Table1[[#This Row],[KEA3]])),"0")</f>
        <v>1</v>
      </c>
      <c r="AB426" s="2">
        <f>SUM(Table1[[#This Row],[KRSA match?]:[KEA3 match?]])</f>
        <v>3</v>
      </c>
    </row>
    <row r="427" spans="1:28" x14ac:dyDescent="0.25">
      <c r="A427">
        <v>11</v>
      </c>
      <c r="B427" t="s">
        <v>15</v>
      </c>
      <c r="C427" t="s">
        <v>16</v>
      </c>
      <c r="D427" t="s">
        <v>42</v>
      </c>
      <c r="E427" t="s">
        <v>19</v>
      </c>
      <c r="F427" t="s">
        <v>43</v>
      </c>
      <c r="G427" t="s">
        <v>42</v>
      </c>
      <c r="H427" t="s">
        <v>21</v>
      </c>
      <c r="I427" t="s">
        <v>44</v>
      </c>
      <c r="J427" s="14" t="s">
        <v>41</v>
      </c>
      <c r="K427" t="s">
        <v>2649</v>
      </c>
      <c r="L427" s="21" t="s">
        <v>45</v>
      </c>
      <c r="M427" s="22" t="s">
        <v>2851</v>
      </c>
      <c r="N427" s="23">
        <v>0</v>
      </c>
      <c r="O427" t="s">
        <v>2649</v>
      </c>
      <c r="P427" t="s">
        <v>2694</v>
      </c>
      <c r="Q427" t="e">
        <f>INDEX(UKA!B:B,MATCH(Table1[[#This Row],[UKA]],UKA!B:B,0))</f>
        <v>#N/A</v>
      </c>
      <c r="R427" t="s">
        <v>2649</v>
      </c>
      <c r="S427" t="e">
        <f>INDEX(PTM_full_output_formatted!A:A,MATCH(Table1[[#This Row],[Uniprot_Gene]],PTM_full_output_formatted!A:A,0))</f>
        <v>#N/A</v>
      </c>
      <c r="T427" t="s">
        <v>2994</v>
      </c>
      <c r="W427" t="s">
        <v>3727</v>
      </c>
      <c r="X427" t="str">
        <f>IFERROR((SEARCH("not found",Table1[[#This Row],[KRSA]])),"0")</f>
        <v>0</v>
      </c>
      <c r="Y427">
        <f>IFERROR((SEARCH("not found",Table1[[#This Row],[UKA]])),"0")</f>
        <v>1</v>
      </c>
      <c r="Z427">
        <f>IFERROR((SEARCH("not found",Table1[[#This Row],[PTMSEA]])),"0")</f>
        <v>1</v>
      </c>
      <c r="AA427">
        <f>IFERROR((SEARCH("not found",Table1[[#This Row],[KEA3]])),"0")</f>
        <v>1</v>
      </c>
      <c r="AB427" s="2">
        <f>SUM(Table1[[#This Row],[KRSA match?]:[KEA3 match?]])</f>
        <v>3</v>
      </c>
    </row>
    <row r="428" spans="1:28" x14ac:dyDescent="0.25">
      <c r="A428">
        <v>575</v>
      </c>
      <c r="B428" t="s">
        <v>1684</v>
      </c>
      <c r="C428" t="s">
        <v>1685</v>
      </c>
      <c r="D428" t="s">
        <v>1695</v>
      </c>
      <c r="E428" t="s">
        <v>19</v>
      </c>
      <c r="F428" t="s">
        <v>1696</v>
      </c>
      <c r="G428" t="s">
        <v>1695</v>
      </c>
      <c r="H428" t="s">
        <v>21</v>
      </c>
      <c r="I428" t="s">
        <v>1697</v>
      </c>
      <c r="J428" s="14" t="s">
        <v>1695</v>
      </c>
      <c r="K428" t="s">
        <v>2649</v>
      </c>
      <c r="L428" s="21" t="s">
        <v>2694</v>
      </c>
      <c r="M428" s="22" t="s">
        <v>2852</v>
      </c>
      <c r="N428" s="23">
        <v>0</v>
      </c>
      <c r="O428" t="s">
        <v>2649</v>
      </c>
      <c r="P428" t="s">
        <v>2626</v>
      </c>
      <c r="Q428" t="str">
        <f>INDEX(UKA!B:B,MATCH(Table1[[#This Row],[UKA]],UKA!B:B,0))</f>
        <v>ADCK3</v>
      </c>
      <c r="R428" t="s">
        <v>2649</v>
      </c>
      <c r="S428" t="e">
        <f>INDEX(PTM_full_output_formatted!A:A,MATCH(Table1[[#This Row],[Uniprot_Gene]],PTM_full_output_formatted!A:A,0))</f>
        <v>#N/A</v>
      </c>
      <c r="T428" t="s">
        <v>2994</v>
      </c>
      <c r="W428" t="s">
        <v>3727</v>
      </c>
      <c r="X428">
        <f>IFERROR((SEARCH("not found",Table1[[#This Row],[KRSA]])),"0")</f>
        <v>1</v>
      </c>
      <c r="Y428" t="str">
        <f>IFERROR((SEARCH("not found",Table1[[#This Row],[UKA]])),"0")</f>
        <v>0</v>
      </c>
      <c r="Z428">
        <f>IFERROR((SEARCH("not found",Table1[[#This Row],[PTMSEA]])),"0")</f>
        <v>1</v>
      </c>
      <c r="AA428">
        <f>IFERROR((SEARCH("not found",Table1[[#This Row],[KEA3]])),"0")</f>
        <v>1</v>
      </c>
      <c r="AB428" s="2">
        <f>SUM(Table1[[#This Row],[KRSA match?]:[KEA3 match?]])</f>
        <v>3</v>
      </c>
    </row>
    <row r="429" spans="1:28" x14ac:dyDescent="0.25">
      <c r="A429">
        <v>497</v>
      </c>
      <c r="B429" t="s">
        <v>1413</v>
      </c>
      <c r="C429" t="s">
        <v>1413</v>
      </c>
      <c r="D429" t="s">
        <v>1459</v>
      </c>
      <c r="E429" t="s">
        <v>19</v>
      </c>
      <c r="F429" t="s">
        <v>1460</v>
      </c>
      <c r="G429" t="s">
        <v>17</v>
      </c>
      <c r="J429" s="14" t="s">
        <v>1458</v>
      </c>
      <c r="K429" t="s">
        <v>2649</v>
      </c>
      <c r="L429" s="21" t="s">
        <v>2862</v>
      </c>
      <c r="M429" s="22" t="s">
        <v>2852</v>
      </c>
      <c r="N429" s="23">
        <v>0</v>
      </c>
      <c r="O429" t="s">
        <v>2649</v>
      </c>
      <c r="P429" t="s">
        <v>2694</v>
      </c>
      <c r="Q429" t="e">
        <f>INDEX(UKA!B:B,MATCH(Table1[[#This Row],[UKA]],UKA!B:B,0))</f>
        <v>#N/A</v>
      </c>
      <c r="R429" t="s">
        <v>2649</v>
      </c>
      <c r="S429" t="e">
        <f>INDEX(PTM_full_output_formatted!A:A,MATCH(Table1[[#This Row],[Uniprot_Gene]],PTM_full_output_formatted!A:A,0))</f>
        <v>#N/A</v>
      </c>
      <c r="T429" t="s">
        <v>2994</v>
      </c>
      <c r="W429" t="s">
        <v>3727</v>
      </c>
      <c r="X429" t="str">
        <f>IFERROR((SEARCH("not found",Table1[[#This Row],[KRSA]])),"0")</f>
        <v>0</v>
      </c>
      <c r="Y429">
        <f>IFERROR((SEARCH("not found",Table1[[#This Row],[UKA]])),"0")</f>
        <v>1</v>
      </c>
      <c r="Z429">
        <f>IFERROR((SEARCH("not found",Table1[[#This Row],[PTMSEA]])),"0")</f>
        <v>1</v>
      </c>
      <c r="AA429">
        <f>IFERROR((SEARCH("not found",Table1[[#This Row],[KEA3]])),"0")</f>
        <v>1</v>
      </c>
      <c r="AB429" s="2">
        <f>SUM(Table1[[#This Row],[KRSA match?]:[KEA3 match?]])</f>
        <v>3</v>
      </c>
    </row>
    <row r="430" spans="1:28" x14ac:dyDescent="0.25">
      <c r="A430">
        <v>399</v>
      </c>
      <c r="B430" t="s">
        <v>1120</v>
      </c>
      <c r="C430" t="s">
        <v>1121</v>
      </c>
      <c r="D430" t="s">
        <v>1167</v>
      </c>
      <c r="E430" t="s">
        <v>19</v>
      </c>
      <c r="F430" t="s">
        <v>1168</v>
      </c>
      <c r="G430" t="s">
        <v>1167</v>
      </c>
      <c r="H430" t="s">
        <v>21</v>
      </c>
      <c r="I430" t="s">
        <v>1169</v>
      </c>
      <c r="J430" s="17" t="s">
        <v>1166</v>
      </c>
      <c r="K430" t="s">
        <v>2649</v>
      </c>
      <c r="L430" s="21" t="s">
        <v>2694</v>
      </c>
      <c r="M430" s="22" t="s">
        <v>2852</v>
      </c>
      <c r="N430" s="23">
        <v>0</v>
      </c>
      <c r="O430" t="s">
        <v>2648</v>
      </c>
      <c r="P430" t="s">
        <v>2603</v>
      </c>
      <c r="Q430" t="str">
        <f>INDEX(UKA!B:B,MATCH(Table1[[#This Row],[UKA]],UKA!B:B,0))</f>
        <v>EphA10</v>
      </c>
      <c r="R430" t="s">
        <v>2649</v>
      </c>
      <c r="S430" t="e">
        <f>INDEX(PTM_full_output_formatted!A:A,MATCH(Table1[[#This Row],[Uniprot_Gene]],PTM_full_output_formatted!A:A,0))</f>
        <v>#N/A</v>
      </c>
      <c r="T430" t="s">
        <v>2994</v>
      </c>
      <c r="W430" t="s">
        <v>3727</v>
      </c>
      <c r="X430">
        <f>IFERROR((SEARCH("not found",Table1[[#This Row],[KRSA]])),"0")</f>
        <v>1</v>
      </c>
      <c r="Y430" t="str">
        <f>IFERROR((SEARCH("not found",Table1[[#This Row],[UKA]])),"0")</f>
        <v>0</v>
      </c>
      <c r="Z430">
        <f>IFERROR((SEARCH("not found",Table1[[#This Row],[PTMSEA]])),"0")</f>
        <v>1</v>
      </c>
      <c r="AA430">
        <f>IFERROR((SEARCH("not found",Table1[[#This Row],[KEA3]])),"0")</f>
        <v>1</v>
      </c>
      <c r="AB430" s="2">
        <f>SUM(Table1[[#This Row],[KRSA match?]:[KEA3 match?]])</f>
        <v>3</v>
      </c>
    </row>
    <row r="431" spans="1:28" x14ac:dyDescent="0.25">
      <c r="A431">
        <v>404</v>
      </c>
      <c r="B431" t="s">
        <v>1120</v>
      </c>
      <c r="C431" t="s">
        <v>1121</v>
      </c>
      <c r="D431" t="s">
        <v>1182</v>
      </c>
      <c r="E431" t="s">
        <v>19</v>
      </c>
      <c r="F431" t="s">
        <v>1183</v>
      </c>
      <c r="G431" t="s">
        <v>1182</v>
      </c>
      <c r="H431" t="s">
        <v>21</v>
      </c>
      <c r="I431" t="s">
        <v>1184</v>
      </c>
      <c r="J431" s="17" t="s">
        <v>1182</v>
      </c>
      <c r="K431" t="s">
        <v>2649</v>
      </c>
      <c r="L431" s="21" t="s">
        <v>2694</v>
      </c>
      <c r="M431" s="22" t="s">
        <v>2852</v>
      </c>
      <c r="N431" s="23">
        <v>0</v>
      </c>
      <c r="O431" t="s">
        <v>2648</v>
      </c>
      <c r="P431" t="s">
        <v>2604</v>
      </c>
      <c r="Q431" t="str">
        <f>INDEX(UKA!B:B,MATCH(Table1[[#This Row],[UKA]],UKA!B:B,0))</f>
        <v>EphA6</v>
      </c>
      <c r="R431" t="s">
        <v>2649</v>
      </c>
      <c r="S431" t="e">
        <f>INDEX(PTM_full_output_formatted!A:A,MATCH(Table1[[#This Row],[Uniprot_Gene]],PTM_full_output_formatted!A:A,0))</f>
        <v>#N/A</v>
      </c>
      <c r="T431" t="s">
        <v>2994</v>
      </c>
      <c r="W431" t="s">
        <v>3727</v>
      </c>
      <c r="X431">
        <f>IFERROR((SEARCH("not found",Table1[[#This Row],[KRSA]])),"0")</f>
        <v>1</v>
      </c>
      <c r="Y431" t="str">
        <f>IFERROR((SEARCH("not found",Table1[[#This Row],[UKA]])),"0")</f>
        <v>0</v>
      </c>
      <c r="Z431">
        <f>IFERROR((SEARCH("not found",Table1[[#This Row],[PTMSEA]])),"0")</f>
        <v>1</v>
      </c>
      <c r="AA431">
        <f>IFERROR((SEARCH("not found",Table1[[#This Row],[KEA3]])),"0")</f>
        <v>1</v>
      </c>
      <c r="AB431" s="2">
        <f>SUM(Table1[[#This Row],[KRSA match?]:[KEA3 match?]])</f>
        <v>3</v>
      </c>
    </row>
    <row r="432" spans="1:28" x14ac:dyDescent="0.25">
      <c r="A432">
        <v>597</v>
      </c>
      <c r="B432" t="s">
        <v>1684</v>
      </c>
      <c r="C432" t="s">
        <v>1721</v>
      </c>
      <c r="D432" t="s">
        <v>1722</v>
      </c>
      <c r="E432" t="s">
        <v>19</v>
      </c>
      <c r="F432" t="s">
        <v>1723</v>
      </c>
      <c r="G432" t="s">
        <v>1722</v>
      </c>
      <c r="H432" t="s">
        <v>21</v>
      </c>
      <c r="I432" t="s">
        <v>1724</v>
      </c>
      <c r="J432" s="14" t="s">
        <v>1722</v>
      </c>
      <c r="K432" t="s">
        <v>2649</v>
      </c>
      <c r="L432" s="21" t="s">
        <v>2694</v>
      </c>
      <c r="M432" s="22" t="s">
        <v>2852</v>
      </c>
      <c r="N432" s="23">
        <v>0</v>
      </c>
      <c r="O432" t="s">
        <v>2649</v>
      </c>
      <c r="P432" t="s">
        <v>2694</v>
      </c>
      <c r="Q432" t="e">
        <f>INDEX(UKA!B:B,MATCH(Table1[[#This Row],[UKA]],UKA!B:B,0))</f>
        <v>#N/A</v>
      </c>
      <c r="R432" t="s">
        <v>2649</v>
      </c>
      <c r="S432" t="e">
        <f>INDEX(PTM_full_output_formatted!A:A,MATCH(Table1[[#This Row],[Uniprot_Gene]],PTM_full_output_formatted!A:A,0))</f>
        <v>#N/A</v>
      </c>
      <c r="T432" t="s">
        <v>2994</v>
      </c>
      <c r="V432" t="s">
        <v>2648</v>
      </c>
      <c r="W432" t="s">
        <v>1722</v>
      </c>
      <c r="X432">
        <f>IFERROR((SEARCH("not found",Table1[[#This Row],[KRSA]])),"0")</f>
        <v>1</v>
      </c>
      <c r="Y432">
        <f>IFERROR((SEARCH("not found",Table1[[#This Row],[UKA]])),"0")</f>
        <v>1</v>
      </c>
      <c r="Z432">
        <f>IFERROR((SEARCH("not found",Table1[[#This Row],[PTMSEA]])),"0")</f>
        <v>1</v>
      </c>
      <c r="AA432" t="str">
        <f>IFERROR((SEARCH("not found",Table1[[#This Row],[KEA3]])),"0")</f>
        <v>0</v>
      </c>
      <c r="AB432" s="2">
        <f>SUM(Table1[[#This Row],[KRSA match?]:[KEA3 match?]])</f>
        <v>3</v>
      </c>
    </row>
    <row r="433" spans="1:28" x14ac:dyDescent="0.25">
      <c r="A433">
        <v>19</v>
      </c>
      <c r="B433" t="s">
        <v>15</v>
      </c>
      <c r="C433" t="s">
        <v>16</v>
      </c>
      <c r="D433" t="s">
        <v>68</v>
      </c>
      <c r="E433" t="s">
        <v>19</v>
      </c>
      <c r="F433" t="s">
        <v>69</v>
      </c>
      <c r="G433" t="s">
        <v>17</v>
      </c>
      <c r="J433" s="14" t="s">
        <v>68</v>
      </c>
      <c r="K433" t="s">
        <v>2649</v>
      </c>
      <c r="L433" s="21" t="s">
        <v>2864</v>
      </c>
      <c r="M433" s="22" t="s">
        <v>2851</v>
      </c>
      <c r="N433" s="23">
        <v>0</v>
      </c>
      <c r="O433" t="s">
        <v>2649</v>
      </c>
      <c r="P433" t="s">
        <v>2694</v>
      </c>
      <c r="Q433" t="e">
        <f>INDEX(UKA!B:B,MATCH(Table1[[#This Row],[UKA]],UKA!B:B,0))</f>
        <v>#N/A</v>
      </c>
      <c r="R433" t="s">
        <v>2649</v>
      </c>
      <c r="S433" t="e">
        <f>INDEX(PTM_full_output_formatted!A:A,MATCH(Table1[[#This Row],[Uniprot_Gene]],PTM_full_output_formatted!A:A,0))</f>
        <v>#N/A</v>
      </c>
      <c r="T433" t="s">
        <v>2994</v>
      </c>
      <c r="W433" t="s">
        <v>3727</v>
      </c>
      <c r="X433" t="str">
        <f>IFERROR((SEARCH("not found",Table1[[#This Row],[KRSA]])),"0")</f>
        <v>0</v>
      </c>
      <c r="Y433">
        <f>IFERROR((SEARCH("not found",Table1[[#This Row],[UKA]])),"0")</f>
        <v>1</v>
      </c>
      <c r="Z433">
        <f>IFERROR((SEARCH("not found",Table1[[#This Row],[PTMSEA]])),"0")</f>
        <v>1</v>
      </c>
      <c r="AA433">
        <f>IFERROR((SEARCH("not found",Table1[[#This Row],[KEA3]])),"0")</f>
        <v>1</v>
      </c>
      <c r="AB433" s="2">
        <f>SUM(Table1[[#This Row],[KRSA match?]:[KEA3 match?]])</f>
        <v>3</v>
      </c>
    </row>
    <row r="434" spans="1:28" x14ac:dyDescent="0.25">
      <c r="A434">
        <v>268</v>
      </c>
      <c r="B434" t="s">
        <v>777</v>
      </c>
      <c r="C434" t="s">
        <v>778</v>
      </c>
      <c r="D434" t="s">
        <v>784</v>
      </c>
      <c r="E434" t="s">
        <v>19</v>
      </c>
      <c r="F434" t="s">
        <v>785</v>
      </c>
      <c r="G434" t="s">
        <v>784</v>
      </c>
      <c r="H434" t="s">
        <v>21</v>
      </c>
      <c r="I434" t="s">
        <v>786</v>
      </c>
      <c r="J434" s="14" t="s">
        <v>783</v>
      </c>
      <c r="K434" t="s">
        <v>2649</v>
      </c>
      <c r="L434" s="21" t="s">
        <v>2694</v>
      </c>
      <c r="M434" s="22" t="s">
        <v>2852</v>
      </c>
      <c r="N434" s="23">
        <v>0</v>
      </c>
      <c r="O434" t="s">
        <v>2649</v>
      </c>
      <c r="P434" t="s">
        <v>2725</v>
      </c>
      <c r="Q434" t="str">
        <f>INDEX(UKA!B:B,MATCH(Table1[[#This Row],[UKA]],UKA!B:B,0))</f>
        <v>CYGD</v>
      </c>
      <c r="R434" t="s">
        <v>2649</v>
      </c>
      <c r="S434" t="e">
        <f>INDEX(PTM_full_output_formatted!A:A,MATCH(Table1[[#This Row],[Uniprot_Gene]],PTM_full_output_formatted!A:A,0))</f>
        <v>#N/A</v>
      </c>
      <c r="T434" t="s">
        <v>2994</v>
      </c>
      <c r="W434" t="s">
        <v>3727</v>
      </c>
      <c r="X434">
        <f>IFERROR((SEARCH("not found",Table1[[#This Row],[KRSA]])),"0")</f>
        <v>1</v>
      </c>
      <c r="Y434" t="str">
        <f>IFERROR((SEARCH("not found",Table1[[#This Row],[UKA]])),"0")</f>
        <v>0</v>
      </c>
      <c r="Z434">
        <f>IFERROR((SEARCH("not found",Table1[[#This Row],[PTMSEA]])),"0")</f>
        <v>1</v>
      </c>
      <c r="AA434">
        <f>IFERROR((SEARCH("not found",Table1[[#This Row],[KEA3]])),"0")</f>
        <v>1</v>
      </c>
      <c r="AB434" s="2">
        <f>SUM(Table1[[#This Row],[KRSA match?]:[KEA3 match?]])</f>
        <v>3</v>
      </c>
    </row>
    <row r="435" spans="1:28" x14ac:dyDescent="0.25">
      <c r="A435">
        <v>93</v>
      </c>
      <c r="B435" t="s">
        <v>221</v>
      </c>
      <c r="C435" t="s">
        <v>16</v>
      </c>
      <c r="D435" t="s">
        <v>301</v>
      </c>
      <c r="E435" t="s">
        <v>19</v>
      </c>
      <c r="F435" t="s">
        <v>302</v>
      </c>
      <c r="G435" t="s">
        <v>301</v>
      </c>
      <c r="H435" t="s">
        <v>21</v>
      </c>
      <c r="I435" t="s">
        <v>303</v>
      </c>
      <c r="J435" s="14" t="s">
        <v>301</v>
      </c>
      <c r="K435" t="s">
        <v>2649</v>
      </c>
      <c r="L435" s="21" t="s">
        <v>221</v>
      </c>
      <c r="M435" s="22" t="s">
        <v>2852</v>
      </c>
      <c r="N435" s="23">
        <v>0</v>
      </c>
      <c r="O435" t="s">
        <v>2649</v>
      </c>
      <c r="P435" t="s">
        <v>2694</v>
      </c>
      <c r="Q435" t="e">
        <f>INDEX(UKA!B:B,MATCH(Table1[[#This Row],[UKA]],UKA!B:B,0))</f>
        <v>#N/A</v>
      </c>
      <c r="R435" t="s">
        <v>2649</v>
      </c>
      <c r="S435" t="e">
        <f>INDEX(PTM_full_output_formatted!A:A,MATCH(Table1[[#This Row],[Uniprot_Gene]],PTM_full_output_formatted!A:A,0))</f>
        <v>#N/A</v>
      </c>
      <c r="T435" t="s">
        <v>2994</v>
      </c>
      <c r="W435" t="s">
        <v>3727</v>
      </c>
      <c r="X435" t="str">
        <f>IFERROR((SEARCH("not found",Table1[[#This Row],[KRSA]])),"0")</f>
        <v>0</v>
      </c>
      <c r="Y435">
        <f>IFERROR((SEARCH("not found",Table1[[#This Row],[UKA]])),"0")</f>
        <v>1</v>
      </c>
      <c r="Z435">
        <f>IFERROR((SEARCH("not found",Table1[[#This Row],[PTMSEA]])),"0")</f>
        <v>1</v>
      </c>
      <c r="AA435">
        <f>IFERROR((SEARCH("not found",Table1[[#This Row],[KEA3]])),"0")</f>
        <v>1</v>
      </c>
      <c r="AB435" s="2">
        <f>SUM(Table1[[#This Row],[KRSA match?]:[KEA3 match?]])</f>
        <v>3</v>
      </c>
    </row>
    <row r="436" spans="1:28" x14ac:dyDescent="0.25">
      <c r="A436">
        <v>94</v>
      </c>
      <c r="B436" t="s">
        <v>221</v>
      </c>
      <c r="C436" t="s">
        <v>16</v>
      </c>
      <c r="D436" t="s">
        <v>304</v>
      </c>
      <c r="E436" t="s">
        <v>19</v>
      </c>
      <c r="F436" t="s">
        <v>305</v>
      </c>
      <c r="G436" t="s">
        <v>304</v>
      </c>
      <c r="H436" t="s">
        <v>21</v>
      </c>
      <c r="I436" t="s">
        <v>306</v>
      </c>
      <c r="J436" s="14" t="s">
        <v>304</v>
      </c>
      <c r="K436" t="s">
        <v>2649</v>
      </c>
      <c r="L436" s="21" t="s">
        <v>2694</v>
      </c>
      <c r="M436" s="22" t="s">
        <v>2852</v>
      </c>
      <c r="N436" s="23">
        <v>0</v>
      </c>
      <c r="O436" t="s">
        <v>2649</v>
      </c>
      <c r="P436" t="s">
        <v>2646</v>
      </c>
      <c r="Q436" t="str">
        <f>INDEX(UKA!B:B,MATCH(Table1[[#This Row],[UKA]],UKA!B:B,0))</f>
        <v>Trad</v>
      </c>
      <c r="R436" t="s">
        <v>2649</v>
      </c>
      <c r="S436" t="e">
        <f>INDEX(PTM_full_output_formatted!A:A,MATCH(Table1[[#This Row],[Uniprot_Gene]],PTM_full_output_formatted!A:A,0))</f>
        <v>#N/A</v>
      </c>
      <c r="T436" t="s">
        <v>2994</v>
      </c>
      <c r="W436" t="s">
        <v>3727</v>
      </c>
      <c r="X436">
        <f>IFERROR((SEARCH("not found",Table1[[#This Row],[KRSA]])),"0")</f>
        <v>1</v>
      </c>
      <c r="Y436" t="str">
        <f>IFERROR((SEARCH("not found",Table1[[#This Row],[UKA]])),"0")</f>
        <v>0</v>
      </c>
      <c r="Z436">
        <f>IFERROR((SEARCH("not found",Table1[[#This Row],[PTMSEA]])),"0")</f>
        <v>1</v>
      </c>
      <c r="AA436">
        <f>IFERROR((SEARCH("not found",Table1[[#This Row],[KEA3]])),"0")</f>
        <v>1</v>
      </c>
      <c r="AB436" s="2">
        <f>SUM(Table1[[#This Row],[KRSA match?]:[KEA3 match?]])</f>
        <v>3</v>
      </c>
    </row>
    <row r="437" spans="1:28" x14ac:dyDescent="0.25">
      <c r="A437">
        <v>364</v>
      </c>
      <c r="B437" t="s">
        <v>1007</v>
      </c>
      <c r="C437" t="s">
        <v>16</v>
      </c>
      <c r="D437" t="s">
        <v>1075</v>
      </c>
      <c r="E437" t="s">
        <v>19</v>
      </c>
      <c r="F437" t="s">
        <v>1076</v>
      </c>
      <c r="G437" t="s">
        <v>1075</v>
      </c>
      <c r="H437" t="s">
        <v>21</v>
      </c>
      <c r="I437" t="s">
        <v>1077</v>
      </c>
      <c r="J437" s="14" t="s">
        <v>1075</v>
      </c>
      <c r="K437" t="s">
        <v>2649</v>
      </c>
      <c r="L437" s="21" t="s">
        <v>2694</v>
      </c>
      <c r="M437" s="22" t="s">
        <v>2851</v>
      </c>
      <c r="N437" s="23">
        <v>0</v>
      </c>
      <c r="O437" t="s">
        <v>2649</v>
      </c>
      <c r="P437" t="s">
        <v>2694</v>
      </c>
      <c r="Q437" t="e">
        <f>INDEX(UKA!B:B,MATCH(Table1[[#This Row],[UKA]],UKA!B:B,0))</f>
        <v>#N/A</v>
      </c>
      <c r="R437" t="s">
        <v>2649</v>
      </c>
      <c r="S437" t="e">
        <f>INDEX(PTM_full_output_formatted!A:A,MATCH(Table1[[#This Row],[Uniprot_Gene]],PTM_full_output_formatted!A:A,0))</f>
        <v>#N/A</v>
      </c>
      <c r="T437" t="s">
        <v>2994</v>
      </c>
      <c r="V437" t="s">
        <v>2648</v>
      </c>
      <c r="W437" t="s">
        <v>1075</v>
      </c>
      <c r="X437">
        <f>IFERROR((SEARCH("not found",Table1[[#This Row],[KRSA]])),"0")</f>
        <v>1</v>
      </c>
      <c r="Y437">
        <f>IFERROR((SEARCH("not found",Table1[[#This Row],[UKA]])),"0")</f>
        <v>1</v>
      </c>
      <c r="Z437">
        <f>IFERROR((SEARCH("not found",Table1[[#This Row],[PTMSEA]])),"0")</f>
        <v>1</v>
      </c>
      <c r="AA437" t="str">
        <f>IFERROR((SEARCH("not found",Table1[[#This Row],[KEA3]])),"0")</f>
        <v>0</v>
      </c>
      <c r="AB437" s="2">
        <f>SUM(Table1[[#This Row],[KRSA match?]:[KEA3 match?]])</f>
        <v>3</v>
      </c>
    </row>
    <row r="438" spans="1:28" x14ac:dyDescent="0.25">
      <c r="A438">
        <v>365</v>
      </c>
      <c r="B438" t="s">
        <v>1007</v>
      </c>
      <c r="C438" t="s">
        <v>16</v>
      </c>
      <c r="D438" t="s">
        <v>1078</v>
      </c>
      <c r="E438" t="s">
        <v>19</v>
      </c>
      <c r="F438" t="s">
        <v>1079</v>
      </c>
      <c r="G438" t="s">
        <v>1078</v>
      </c>
      <c r="H438" t="s">
        <v>21</v>
      </c>
      <c r="I438" t="s">
        <v>1080</v>
      </c>
      <c r="J438" s="14" t="s">
        <v>1078</v>
      </c>
      <c r="K438" t="s">
        <v>2649</v>
      </c>
      <c r="L438" s="21" t="s">
        <v>2694</v>
      </c>
      <c r="M438" s="22" t="s">
        <v>2852</v>
      </c>
      <c r="N438" s="23" t="s">
        <v>2870</v>
      </c>
      <c r="O438" t="s">
        <v>2649</v>
      </c>
      <c r="P438" t="s">
        <v>2694</v>
      </c>
      <c r="Q438" t="e">
        <f>INDEX(UKA!B:B,MATCH(Table1[[#This Row],[UKA]],UKA!B:B,0))</f>
        <v>#N/A</v>
      </c>
      <c r="R438" t="s">
        <v>2649</v>
      </c>
      <c r="S438" t="e">
        <f>INDEX(PTM_full_output_formatted!A:A,MATCH(Table1[[#This Row],[Uniprot_Gene]],PTM_full_output_formatted!A:A,0))</f>
        <v>#N/A</v>
      </c>
      <c r="T438" t="s">
        <v>2994</v>
      </c>
      <c r="V438" t="s">
        <v>2648</v>
      </c>
      <c r="W438" t="s">
        <v>1078</v>
      </c>
      <c r="X438">
        <f>IFERROR((SEARCH("not found",Table1[[#This Row],[KRSA]])),"0")</f>
        <v>1</v>
      </c>
      <c r="Y438">
        <f>IFERROR((SEARCH("not found",Table1[[#This Row],[UKA]])),"0")</f>
        <v>1</v>
      </c>
      <c r="Z438">
        <f>IFERROR((SEARCH("not found",Table1[[#This Row],[PTMSEA]])),"0")</f>
        <v>1</v>
      </c>
      <c r="AA438" t="str">
        <f>IFERROR((SEARCH("not found",Table1[[#This Row],[KEA3]])),"0")</f>
        <v>0</v>
      </c>
      <c r="AB438" s="2">
        <f>SUM(Table1[[#This Row],[KRSA match?]:[KEA3 match?]])</f>
        <v>3</v>
      </c>
    </row>
    <row r="439" spans="1:28" x14ac:dyDescent="0.25">
      <c r="A439">
        <v>438</v>
      </c>
      <c r="B439" t="s">
        <v>1120</v>
      </c>
      <c r="C439" t="s">
        <v>1121</v>
      </c>
      <c r="D439" t="s">
        <v>1287</v>
      </c>
      <c r="E439" t="s">
        <v>19</v>
      </c>
      <c r="F439" t="s">
        <v>1288</v>
      </c>
      <c r="G439" t="s">
        <v>1287</v>
      </c>
      <c r="H439" t="s">
        <v>21</v>
      </c>
      <c r="I439" t="s">
        <v>1289</v>
      </c>
      <c r="J439" s="14" t="s">
        <v>1287</v>
      </c>
      <c r="K439" t="s">
        <v>2649</v>
      </c>
      <c r="L439" s="21" t="s">
        <v>2694</v>
      </c>
      <c r="M439" s="22" t="s">
        <v>2852</v>
      </c>
      <c r="N439" s="23">
        <v>0</v>
      </c>
      <c r="O439" t="s">
        <v>2649</v>
      </c>
      <c r="P439" t="s">
        <v>2727</v>
      </c>
      <c r="Q439" t="str">
        <f>INDEX(UKA!B:B,MATCH(Table1[[#This Row],[UKA]],UKA!B:B,0))</f>
        <v>Lmr2</v>
      </c>
      <c r="R439" t="s">
        <v>2649</v>
      </c>
      <c r="S439" t="e">
        <f>INDEX(PTM_full_output_formatted!A:A,MATCH(Table1[[#This Row],[Uniprot_Gene]],PTM_full_output_formatted!A:A,0))</f>
        <v>#N/A</v>
      </c>
      <c r="T439" t="s">
        <v>2994</v>
      </c>
      <c r="W439" t="s">
        <v>3727</v>
      </c>
      <c r="X439">
        <f>IFERROR((SEARCH("not found",Table1[[#This Row],[KRSA]])),"0")</f>
        <v>1</v>
      </c>
      <c r="Y439" t="str">
        <f>IFERROR((SEARCH("not found",Table1[[#This Row],[UKA]])),"0")</f>
        <v>0</v>
      </c>
      <c r="Z439">
        <f>IFERROR((SEARCH("not found",Table1[[#This Row],[PTMSEA]])),"0")</f>
        <v>1</v>
      </c>
      <c r="AA439">
        <f>IFERROR((SEARCH("not found",Table1[[#This Row],[KEA3]])),"0")</f>
        <v>1</v>
      </c>
      <c r="AB439" s="2">
        <f>SUM(Table1[[#This Row],[KRSA match?]:[KEA3 match?]])</f>
        <v>3</v>
      </c>
    </row>
    <row r="440" spans="1:28" x14ac:dyDescent="0.25">
      <c r="A440">
        <v>439</v>
      </c>
      <c r="B440" t="s">
        <v>1120</v>
      </c>
      <c r="C440" t="s">
        <v>1121</v>
      </c>
      <c r="D440" t="s">
        <v>1290</v>
      </c>
      <c r="E440" t="s">
        <v>19</v>
      </c>
      <c r="F440" t="s">
        <v>1291</v>
      </c>
      <c r="G440" t="s">
        <v>1290</v>
      </c>
      <c r="H440" t="s">
        <v>21</v>
      </c>
      <c r="I440" t="s">
        <v>1292</v>
      </c>
      <c r="J440" s="14" t="s">
        <v>1290</v>
      </c>
      <c r="K440" t="s">
        <v>2649</v>
      </c>
      <c r="L440" s="21" t="s">
        <v>2694</v>
      </c>
      <c r="M440" s="22" t="s">
        <v>2852</v>
      </c>
      <c r="N440" s="23">
        <v>0</v>
      </c>
      <c r="O440" t="s">
        <v>2649</v>
      </c>
      <c r="P440" t="s">
        <v>2728</v>
      </c>
      <c r="Q440" t="str">
        <f>INDEX(UKA!B:B,MATCH(Table1[[#This Row],[UKA]],UKA!B:B,0))</f>
        <v>Lmr3</v>
      </c>
      <c r="R440" t="s">
        <v>2649</v>
      </c>
      <c r="S440" t="e">
        <f>INDEX(PTM_full_output_formatted!A:A,MATCH(Table1[[#This Row],[Uniprot_Gene]],PTM_full_output_formatted!A:A,0))</f>
        <v>#N/A</v>
      </c>
      <c r="T440" t="s">
        <v>2994</v>
      </c>
      <c r="W440" t="s">
        <v>3727</v>
      </c>
      <c r="X440">
        <f>IFERROR((SEARCH("not found",Table1[[#This Row],[KRSA]])),"0")</f>
        <v>1</v>
      </c>
      <c r="Y440" t="str">
        <f>IFERROR((SEARCH("not found",Table1[[#This Row],[UKA]])),"0")</f>
        <v>0</v>
      </c>
      <c r="Z440">
        <f>IFERROR((SEARCH("not found",Table1[[#This Row],[PTMSEA]])),"0")</f>
        <v>1</v>
      </c>
      <c r="AA440">
        <f>IFERROR((SEARCH("not found",Table1[[#This Row],[KEA3]])),"0")</f>
        <v>1</v>
      </c>
      <c r="AB440" s="2">
        <f>SUM(Table1[[#This Row],[KRSA match?]:[KEA3 match?]])</f>
        <v>3</v>
      </c>
    </row>
    <row r="441" spans="1:28" x14ac:dyDescent="0.25">
      <c r="A441">
        <v>222</v>
      </c>
      <c r="B441" t="s">
        <v>540</v>
      </c>
      <c r="C441" t="s">
        <v>16</v>
      </c>
      <c r="D441" t="s">
        <v>670</v>
      </c>
      <c r="E441" t="s">
        <v>19</v>
      </c>
      <c r="F441" t="s">
        <v>671</v>
      </c>
      <c r="G441" t="s">
        <v>670</v>
      </c>
      <c r="H441" t="s">
        <v>21</v>
      </c>
      <c r="I441" t="s">
        <v>672</v>
      </c>
      <c r="J441" s="14" t="s">
        <v>670</v>
      </c>
      <c r="K441" t="s">
        <v>2649</v>
      </c>
      <c r="L441" s="21" t="s">
        <v>2694</v>
      </c>
      <c r="M441" s="22" t="s">
        <v>2852</v>
      </c>
      <c r="N441" s="23">
        <v>0</v>
      </c>
      <c r="O441" t="s">
        <v>2649</v>
      </c>
      <c r="P441" t="s">
        <v>2694</v>
      </c>
      <c r="Q441" t="e">
        <f>INDEX(UKA!B:B,MATCH(Table1[[#This Row],[UKA]],UKA!B:B,0))</f>
        <v>#N/A</v>
      </c>
      <c r="R441" t="s">
        <v>2649</v>
      </c>
      <c r="S441" t="e">
        <f>INDEX(PTM_full_output_formatted!A:A,MATCH(Table1[[#This Row],[Uniprot_Gene]],PTM_full_output_formatted!A:A,0))</f>
        <v>#N/A</v>
      </c>
      <c r="T441" t="s">
        <v>2994</v>
      </c>
      <c r="V441" t="s">
        <v>2648</v>
      </c>
      <c r="W441" t="s">
        <v>670</v>
      </c>
      <c r="X441">
        <f>IFERROR((SEARCH("not found",Table1[[#This Row],[KRSA]])),"0")</f>
        <v>1</v>
      </c>
      <c r="Y441">
        <f>IFERROR((SEARCH("not found",Table1[[#This Row],[UKA]])),"0")</f>
        <v>1</v>
      </c>
      <c r="Z441">
        <f>IFERROR((SEARCH("not found",Table1[[#This Row],[PTMSEA]])),"0")</f>
        <v>1</v>
      </c>
      <c r="AA441" t="str">
        <f>IFERROR((SEARCH("not found",Table1[[#This Row],[KEA3]])),"0")</f>
        <v>0</v>
      </c>
      <c r="AB441" s="2">
        <f>SUM(Table1[[#This Row],[KRSA match?]:[KEA3 match?]])</f>
        <v>3</v>
      </c>
    </row>
    <row r="442" spans="1:28" x14ac:dyDescent="0.25">
      <c r="A442">
        <v>294</v>
      </c>
      <c r="B442" t="s">
        <v>805</v>
      </c>
      <c r="C442" t="s">
        <v>16</v>
      </c>
      <c r="D442" t="s">
        <v>859</v>
      </c>
      <c r="E442" t="s">
        <v>19</v>
      </c>
      <c r="F442" t="s">
        <v>860</v>
      </c>
      <c r="G442" t="s">
        <v>859</v>
      </c>
      <c r="H442" t="s">
        <v>21</v>
      </c>
      <c r="I442" t="s">
        <v>861</v>
      </c>
      <c r="J442" s="14" t="s">
        <v>858</v>
      </c>
      <c r="K442" t="s">
        <v>2649</v>
      </c>
      <c r="L442" s="21" t="s">
        <v>2872</v>
      </c>
      <c r="M442" s="22" t="s">
        <v>2852</v>
      </c>
      <c r="N442" s="23">
        <v>0</v>
      </c>
      <c r="O442" t="s">
        <v>2649</v>
      </c>
      <c r="P442" t="s">
        <v>2694</v>
      </c>
      <c r="Q442" t="e">
        <f>INDEX(UKA!B:B,MATCH(Table1[[#This Row],[UKA]],UKA!B:B,0))</f>
        <v>#N/A</v>
      </c>
      <c r="R442" t="s">
        <v>2649</v>
      </c>
      <c r="S442" t="e">
        <f>INDEX(PTM_full_output_formatted!A:A,MATCH(Table1[[#This Row],[Uniprot_Gene]],PTM_full_output_formatted!A:A,0))</f>
        <v>#N/A</v>
      </c>
      <c r="T442" t="s">
        <v>2994</v>
      </c>
      <c r="W442" t="s">
        <v>3727</v>
      </c>
      <c r="X442" t="str">
        <f>IFERROR((SEARCH("not found",Table1[[#This Row],[KRSA]])),"0")</f>
        <v>0</v>
      </c>
      <c r="Y442">
        <f>IFERROR((SEARCH("not found",Table1[[#This Row],[UKA]])),"0")</f>
        <v>1</v>
      </c>
      <c r="Z442">
        <f>IFERROR((SEARCH("not found",Table1[[#This Row],[PTMSEA]])),"0")</f>
        <v>1</v>
      </c>
      <c r="AA442">
        <f>IFERROR((SEARCH("not found",Table1[[#This Row],[KEA3]])),"0")</f>
        <v>1</v>
      </c>
      <c r="AB442" s="2">
        <f>SUM(Table1[[#This Row],[KRSA match?]:[KEA3 match?]])</f>
        <v>3</v>
      </c>
    </row>
    <row r="443" spans="1:28" x14ac:dyDescent="0.25">
      <c r="A443">
        <v>296</v>
      </c>
      <c r="B443" t="s">
        <v>805</v>
      </c>
      <c r="C443" t="s">
        <v>16</v>
      </c>
      <c r="D443" t="s">
        <v>867</v>
      </c>
      <c r="E443" t="s">
        <v>19</v>
      </c>
      <c r="F443" t="s">
        <v>868</v>
      </c>
      <c r="G443" t="s">
        <v>867</v>
      </c>
      <c r="H443" t="s">
        <v>21</v>
      </c>
      <c r="I443" t="s">
        <v>869</v>
      </c>
      <c r="J443" s="14" t="s">
        <v>866</v>
      </c>
      <c r="K443" t="s">
        <v>2649</v>
      </c>
      <c r="L443" s="21" t="s">
        <v>2872</v>
      </c>
      <c r="M443" s="22" t="s">
        <v>2852</v>
      </c>
      <c r="N443" s="23">
        <v>0</v>
      </c>
      <c r="O443" t="s">
        <v>2649</v>
      </c>
      <c r="P443" t="s">
        <v>2694</v>
      </c>
      <c r="Q443" t="e">
        <f>INDEX(UKA!B:B,MATCH(Table1[[#This Row],[UKA]],UKA!B:B,0))</f>
        <v>#N/A</v>
      </c>
      <c r="R443" t="s">
        <v>2649</v>
      </c>
      <c r="S443" t="e">
        <f>INDEX(PTM_full_output_formatted!A:A,MATCH(Table1[[#This Row],[Uniprot_Gene]],PTM_full_output_formatted!A:A,0))</f>
        <v>#N/A</v>
      </c>
      <c r="T443" t="s">
        <v>2994</v>
      </c>
      <c r="W443" t="s">
        <v>3727</v>
      </c>
      <c r="X443" t="str">
        <f>IFERROR((SEARCH("not found",Table1[[#This Row],[KRSA]])),"0")</f>
        <v>0</v>
      </c>
      <c r="Y443">
        <f>IFERROR((SEARCH("not found",Table1[[#This Row],[UKA]])),"0")</f>
        <v>1</v>
      </c>
      <c r="Z443">
        <f>IFERROR((SEARCH("not found",Table1[[#This Row],[PTMSEA]])),"0")</f>
        <v>1</v>
      </c>
      <c r="AA443">
        <f>IFERROR((SEARCH("not found",Table1[[#This Row],[KEA3]])),"0")</f>
        <v>1</v>
      </c>
      <c r="AB443" s="2">
        <f>SUM(Table1[[#This Row],[KRSA match?]:[KEA3 match?]])</f>
        <v>3</v>
      </c>
    </row>
    <row r="444" spans="1:28" x14ac:dyDescent="0.25">
      <c r="A444">
        <v>298</v>
      </c>
      <c r="B444" t="s">
        <v>805</v>
      </c>
      <c r="C444" t="s">
        <v>16</v>
      </c>
      <c r="D444" t="s">
        <v>875</v>
      </c>
      <c r="E444" t="s">
        <v>19</v>
      </c>
      <c r="F444" t="s">
        <v>876</v>
      </c>
      <c r="G444" t="s">
        <v>875</v>
      </c>
      <c r="H444" t="s">
        <v>21</v>
      </c>
      <c r="I444" t="s">
        <v>877</v>
      </c>
      <c r="J444" s="14" t="s">
        <v>874</v>
      </c>
      <c r="K444" t="s">
        <v>2649</v>
      </c>
      <c r="L444" s="21" t="s">
        <v>2694</v>
      </c>
      <c r="M444" s="22" t="s">
        <v>2852</v>
      </c>
      <c r="N444" s="23">
        <v>0</v>
      </c>
      <c r="O444" t="s">
        <v>2649</v>
      </c>
      <c r="P444" t="s">
        <v>2738</v>
      </c>
      <c r="Q444" t="e">
        <f>INDEX(UKA!B:B,MATCH(Table1[[#This Row],[UKA]],UKA!B:B,0))</f>
        <v>#N/A</v>
      </c>
      <c r="R444" t="s">
        <v>2649</v>
      </c>
      <c r="S444" t="e">
        <f>INDEX(PTM_full_output_formatted!A:A,MATCH(Table1[[#This Row],[Uniprot_Gene]],PTM_full_output_formatted!A:A,0))</f>
        <v>#N/A</v>
      </c>
      <c r="T444" t="s">
        <v>2994</v>
      </c>
      <c r="W444" t="s">
        <v>3727</v>
      </c>
      <c r="X444">
        <f>IFERROR((SEARCH("not found",Table1[[#This Row],[KRSA]])),"0")</f>
        <v>1</v>
      </c>
      <c r="Y444" t="str">
        <f>IFERROR((SEARCH("not found",Table1[[#This Row],[UKA]])),"0")</f>
        <v>0</v>
      </c>
      <c r="Z444">
        <f>IFERROR((SEARCH("not found",Table1[[#This Row],[PTMSEA]])),"0")</f>
        <v>1</v>
      </c>
      <c r="AA444">
        <f>IFERROR((SEARCH("not found",Table1[[#This Row],[KEA3]])),"0")</f>
        <v>1</v>
      </c>
      <c r="AB444" s="2">
        <f>SUM(Table1[[#This Row],[KRSA match?]:[KEA3 match?]])</f>
        <v>3</v>
      </c>
    </row>
    <row r="445" spans="1:28" x14ac:dyDescent="0.25">
      <c r="A445">
        <v>22</v>
      </c>
      <c r="B445" t="s">
        <v>15</v>
      </c>
      <c r="C445" t="s">
        <v>16</v>
      </c>
      <c r="D445" t="s">
        <v>76</v>
      </c>
      <c r="E445" t="s">
        <v>19</v>
      </c>
      <c r="F445" t="s">
        <v>77</v>
      </c>
      <c r="G445" t="s">
        <v>76</v>
      </c>
      <c r="H445" t="s">
        <v>21</v>
      </c>
      <c r="I445" t="s">
        <v>78</v>
      </c>
      <c r="J445" s="14" t="s">
        <v>76</v>
      </c>
      <c r="K445" t="s">
        <v>2649</v>
      </c>
      <c r="L445" s="21" t="s">
        <v>2694</v>
      </c>
      <c r="M445" s="22" t="s">
        <v>2852</v>
      </c>
      <c r="N445" s="23">
        <v>0</v>
      </c>
      <c r="O445" t="s">
        <v>2649</v>
      </c>
      <c r="P445" t="s">
        <v>2694</v>
      </c>
      <c r="Q445" t="e">
        <f>INDEX(UKA!B:B,MATCH(Table1[[#This Row],[UKA]],UKA!B:B,0))</f>
        <v>#N/A</v>
      </c>
      <c r="R445" t="s">
        <v>2649</v>
      </c>
      <c r="S445" t="e">
        <f>INDEX(PTM_full_output_formatted!A:A,MATCH(Table1[[#This Row],[Uniprot_Gene]],PTM_full_output_formatted!A:A,0))</f>
        <v>#N/A</v>
      </c>
      <c r="T445" t="s">
        <v>2994</v>
      </c>
      <c r="V445" t="s">
        <v>2648</v>
      </c>
      <c r="W445" t="s">
        <v>76</v>
      </c>
      <c r="X445">
        <f>IFERROR((SEARCH("not found",Table1[[#This Row],[KRSA]])),"0")</f>
        <v>1</v>
      </c>
      <c r="Y445">
        <f>IFERROR((SEARCH("not found",Table1[[#This Row],[UKA]])),"0")</f>
        <v>1</v>
      </c>
      <c r="Z445">
        <f>IFERROR((SEARCH("not found",Table1[[#This Row],[PTMSEA]])),"0")</f>
        <v>1</v>
      </c>
      <c r="AA445" t="str">
        <f>IFERROR((SEARCH("not found",Table1[[#This Row],[KEA3]])),"0")</f>
        <v>0</v>
      </c>
      <c r="AB445" s="2">
        <f>SUM(Table1[[#This Row],[KRSA match?]:[KEA3 match?]])</f>
        <v>3</v>
      </c>
    </row>
    <row r="446" spans="1:28" x14ac:dyDescent="0.25">
      <c r="A446">
        <v>23</v>
      </c>
      <c r="B446" t="s">
        <v>15</v>
      </c>
      <c r="C446" t="s">
        <v>16</v>
      </c>
      <c r="D446" t="s">
        <v>79</v>
      </c>
      <c r="E446" t="s">
        <v>19</v>
      </c>
      <c r="F446" t="s">
        <v>80</v>
      </c>
      <c r="G446" t="s">
        <v>79</v>
      </c>
      <c r="H446" t="s">
        <v>21</v>
      </c>
      <c r="I446" t="s">
        <v>81</v>
      </c>
      <c r="J446" s="14" t="s">
        <v>79</v>
      </c>
      <c r="K446" t="s">
        <v>2649</v>
      </c>
      <c r="L446" s="21" t="s">
        <v>2694</v>
      </c>
      <c r="M446" s="22" t="s">
        <v>2852</v>
      </c>
      <c r="N446" s="23">
        <v>0</v>
      </c>
      <c r="O446" t="s">
        <v>2649</v>
      </c>
      <c r="P446" t="s">
        <v>2694</v>
      </c>
      <c r="Q446" t="e">
        <f>INDEX(UKA!B:B,MATCH(Table1[[#This Row],[UKA]],UKA!B:B,0))</f>
        <v>#N/A</v>
      </c>
      <c r="R446" t="s">
        <v>2649</v>
      </c>
      <c r="S446" t="e">
        <f>INDEX(PTM_full_output_formatted!A:A,MATCH(Table1[[#This Row],[Uniprot_Gene]],PTM_full_output_formatted!A:A,0))</f>
        <v>#N/A</v>
      </c>
      <c r="T446" t="s">
        <v>2994</v>
      </c>
      <c r="V446" t="s">
        <v>2648</v>
      </c>
      <c r="W446" t="s">
        <v>79</v>
      </c>
      <c r="X446">
        <f>IFERROR((SEARCH("not found",Table1[[#This Row],[KRSA]])),"0")</f>
        <v>1</v>
      </c>
      <c r="Y446">
        <f>IFERROR((SEARCH("not found",Table1[[#This Row],[UKA]])),"0")</f>
        <v>1</v>
      </c>
      <c r="Z446">
        <f>IFERROR((SEARCH("not found",Table1[[#This Row],[PTMSEA]])),"0")</f>
        <v>1</v>
      </c>
      <c r="AA446" t="str">
        <f>IFERROR((SEARCH("not found",Table1[[#This Row],[KEA3]])),"0")</f>
        <v>0</v>
      </c>
      <c r="AB446" s="2">
        <f>SUM(Table1[[#This Row],[KRSA match?]:[KEA3 match?]])</f>
        <v>3</v>
      </c>
    </row>
    <row r="447" spans="1:28" x14ac:dyDescent="0.25">
      <c r="A447">
        <v>311</v>
      </c>
      <c r="B447" t="s">
        <v>805</v>
      </c>
      <c r="C447" t="s">
        <v>16</v>
      </c>
      <c r="D447" t="s">
        <v>926</v>
      </c>
      <c r="E447" t="s">
        <v>19</v>
      </c>
      <c r="F447" t="s">
        <v>927</v>
      </c>
      <c r="G447" t="s">
        <v>926</v>
      </c>
      <c r="H447" t="s">
        <v>21</v>
      </c>
      <c r="I447" t="s">
        <v>928</v>
      </c>
      <c r="J447" s="14" t="s">
        <v>926</v>
      </c>
      <c r="K447" t="s">
        <v>2649</v>
      </c>
      <c r="L447" s="21" t="s">
        <v>2694</v>
      </c>
      <c r="M447" s="22" t="s">
        <v>2852</v>
      </c>
      <c r="N447" s="23">
        <v>0</v>
      </c>
      <c r="O447" t="s">
        <v>2649</v>
      </c>
      <c r="P447" t="s">
        <v>2755</v>
      </c>
      <c r="Q447" t="str">
        <f>INDEX(UKA!B:B,MATCH(Table1[[#This Row],[UKA]],UKA!B:B,0))</f>
        <v>MINK/ZC3</v>
      </c>
      <c r="R447" t="s">
        <v>2649</v>
      </c>
      <c r="S447" t="e">
        <f>INDEX(PTM_full_output_formatted!A:A,MATCH(Table1[[#This Row],[Uniprot_Gene]],PTM_full_output_formatted!A:A,0))</f>
        <v>#N/A</v>
      </c>
      <c r="T447" t="s">
        <v>2994</v>
      </c>
      <c r="W447" t="s">
        <v>3727</v>
      </c>
      <c r="X447">
        <f>IFERROR((SEARCH("not found",Table1[[#This Row],[KRSA]])),"0")</f>
        <v>1</v>
      </c>
      <c r="Y447" t="str">
        <f>IFERROR((SEARCH("not found",Table1[[#This Row],[UKA]])),"0")</f>
        <v>0</v>
      </c>
      <c r="Z447">
        <f>IFERROR((SEARCH("not found",Table1[[#This Row],[PTMSEA]])),"0")</f>
        <v>1</v>
      </c>
      <c r="AA447">
        <f>IFERROR((SEARCH("not found",Table1[[#This Row],[KEA3]])),"0")</f>
        <v>1</v>
      </c>
      <c r="AB447" s="2">
        <f>SUM(Table1[[#This Row],[KRSA match?]:[KEA3 match?]])</f>
        <v>3</v>
      </c>
    </row>
    <row r="448" spans="1:28" x14ac:dyDescent="0.25">
      <c r="A448">
        <v>509</v>
      </c>
      <c r="B448" t="s">
        <v>1413</v>
      </c>
      <c r="C448" t="s">
        <v>1413</v>
      </c>
      <c r="D448" t="s">
        <v>1502</v>
      </c>
      <c r="E448" t="s">
        <v>19</v>
      </c>
      <c r="F448" t="s">
        <v>1503</v>
      </c>
      <c r="G448" t="s">
        <v>1502</v>
      </c>
      <c r="H448" t="s">
        <v>21</v>
      </c>
      <c r="I448" t="s">
        <v>1504</v>
      </c>
      <c r="J448" s="17" t="s">
        <v>1502</v>
      </c>
      <c r="K448" t="s">
        <v>2649</v>
      </c>
      <c r="L448" s="21" t="s">
        <v>2694</v>
      </c>
      <c r="M448" s="22" t="s">
        <v>2852</v>
      </c>
      <c r="N448" s="23">
        <v>0</v>
      </c>
      <c r="O448" t="s">
        <v>2648</v>
      </c>
      <c r="P448" t="s">
        <v>1502</v>
      </c>
      <c r="Q448" t="str">
        <f>INDEX(UKA!B:B,MATCH(Table1[[#This Row],[UKA]],UKA!B:B,0))</f>
        <v>MLKL</v>
      </c>
      <c r="R448" t="s">
        <v>2649</v>
      </c>
      <c r="S448" t="e">
        <f>INDEX(PTM_full_output_formatted!A:A,MATCH(Table1[[#This Row],[Uniprot_Gene]],PTM_full_output_formatted!A:A,0))</f>
        <v>#N/A</v>
      </c>
      <c r="T448" t="s">
        <v>2994</v>
      </c>
      <c r="W448" t="s">
        <v>3727</v>
      </c>
      <c r="X448">
        <f>IFERROR((SEARCH("not found",Table1[[#This Row],[KRSA]])),"0")</f>
        <v>1</v>
      </c>
      <c r="Y448" t="str">
        <f>IFERROR((SEARCH("not found",Table1[[#This Row],[UKA]])),"0")</f>
        <v>0</v>
      </c>
      <c r="Z448">
        <f>IFERROR((SEARCH("not found",Table1[[#This Row],[PTMSEA]])),"0")</f>
        <v>1</v>
      </c>
      <c r="AA448">
        <f>IFERROR((SEARCH("not found",Table1[[#This Row],[KEA3]])),"0")</f>
        <v>1</v>
      </c>
      <c r="AB448" s="2">
        <f>SUM(Table1[[#This Row],[KRSA match?]:[KEA3 match?]])</f>
        <v>3</v>
      </c>
    </row>
    <row r="449" spans="1:28" x14ac:dyDescent="0.25">
      <c r="A449">
        <v>446</v>
      </c>
      <c r="B449" t="s">
        <v>1120</v>
      </c>
      <c r="C449" t="s">
        <v>1121</v>
      </c>
      <c r="D449" t="s">
        <v>1312</v>
      </c>
      <c r="E449" t="s">
        <v>19</v>
      </c>
      <c r="F449" t="s">
        <v>1313</v>
      </c>
      <c r="G449" t="s">
        <v>1312</v>
      </c>
      <c r="H449" t="s">
        <v>21</v>
      </c>
      <c r="I449" t="s">
        <v>1314</v>
      </c>
      <c r="J449" s="17" t="s">
        <v>1312</v>
      </c>
      <c r="K449" t="s">
        <v>2649</v>
      </c>
      <c r="L449" s="21" t="s">
        <v>2694</v>
      </c>
      <c r="M449" s="22" t="s">
        <v>2852</v>
      </c>
      <c r="N449" s="23">
        <v>0</v>
      </c>
      <c r="O449" t="s">
        <v>2648</v>
      </c>
      <c r="P449" t="s">
        <v>1312</v>
      </c>
      <c r="Q449" t="str">
        <f>INDEX(UKA!B:B,MATCH(Table1[[#This Row],[UKA]],UKA!B:B,0))</f>
        <v>MUSK</v>
      </c>
      <c r="R449" t="s">
        <v>2649</v>
      </c>
      <c r="S449" t="e">
        <f>INDEX(PTM_full_output_formatted!A:A,MATCH(Table1[[#This Row],[Uniprot_Gene]],PTM_full_output_formatted!A:A,0))</f>
        <v>#N/A</v>
      </c>
      <c r="T449" t="s">
        <v>2994</v>
      </c>
      <c r="W449" t="s">
        <v>3727</v>
      </c>
      <c r="X449">
        <f>IFERROR((SEARCH("not found",Table1[[#This Row],[KRSA]])),"0")</f>
        <v>1</v>
      </c>
      <c r="Y449" t="str">
        <f>IFERROR((SEARCH("not found",Table1[[#This Row],[UKA]])),"0")</f>
        <v>0</v>
      </c>
      <c r="Z449">
        <f>IFERROR((SEARCH("not found",Table1[[#This Row],[PTMSEA]])),"0")</f>
        <v>1</v>
      </c>
      <c r="AA449">
        <f>IFERROR((SEARCH("not found",Table1[[#This Row],[KEA3]])),"0")</f>
        <v>1</v>
      </c>
      <c r="AB449" s="2">
        <f>SUM(Table1[[#This Row],[KRSA match?]:[KEA3 match?]])</f>
        <v>3</v>
      </c>
    </row>
    <row r="450" spans="1:28" x14ac:dyDescent="0.25">
      <c r="A450">
        <v>105</v>
      </c>
      <c r="B450" t="s">
        <v>221</v>
      </c>
      <c r="C450" t="s">
        <v>16</v>
      </c>
      <c r="D450" t="s">
        <v>340</v>
      </c>
      <c r="E450" t="s">
        <v>19</v>
      </c>
      <c r="F450" t="s">
        <v>341</v>
      </c>
      <c r="G450" t="s">
        <v>340</v>
      </c>
      <c r="H450" t="s">
        <v>21</v>
      </c>
      <c r="I450" t="s">
        <v>342</v>
      </c>
      <c r="J450" s="14" t="s">
        <v>340</v>
      </c>
      <c r="K450" t="s">
        <v>2650</v>
      </c>
      <c r="L450" s="21" t="s">
        <v>2773</v>
      </c>
      <c r="M450" t="s">
        <v>2771</v>
      </c>
      <c r="N450" s="23">
        <v>0</v>
      </c>
      <c r="O450" t="s">
        <v>2650</v>
      </c>
      <c r="P450" t="s">
        <v>2654</v>
      </c>
      <c r="Q450" t="e">
        <f>INDEX(UKA!B:B,MATCH(Table1[[#This Row],[UKA]],UKA!B:B,0))</f>
        <v>#N/A</v>
      </c>
      <c r="R450" t="s">
        <v>2649</v>
      </c>
      <c r="S450" t="e">
        <f>INDEX(PTM_full_output_formatted!A:A,MATCH(Table1[[#This Row],[Uniprot_Gene]],PTM_full_output_formatted!A:A,0))</f>
        <v>#N/A</v>
      </c>
      <c r="T450" t="s">
        <v>2994</v>
      </c>
      <c r="W450" t="s">
        <v>3727</v>
      </c>
      <c r="X450" t="str">
        <f>IFERROR((SEARCH("not found",Table1[[#This Row],[KRSA]])),"0")</f>
        <v>0</v>
      </c>
      <c r="Y450">
        <f>IFERROR((SEARCH("not found",Table1[[#This Row],[UKA]])),"0")</f>
        <v>1</v>
      </c>
      <c r="Z450">
        <f>IFERROR((SEARCH("not found",Table1[[#This Row],[PTMSEA]])),"0")</f>
        <v>1</v>
      </c>
      <c r="AA450">
        <f>IFERROR((SEARCH("not found",Table1[[#This Row],[KEA3]])),"0")</f>
        <v>1</v>
      </c>
      <c r="AB450" s="2">
        <f>SUM(Table1[[#This Row],[KRSA match?]:[KEA3 match?]])</f>
        <v>3</v>
      </c>
    </row>
    <row r="451" spans="1:28" x14ac:dyDescent="0.25">
      <c r="A451">
        <v>107</v>
      </c>
      <c r="B451" t="s">
        <v>221</v>
      </c>
      <c r="C451" t="s">
        <v>16</v>
      </c>
      <c r="D451" t="s">
        <v>346</v>
      </c>
      <c r="E451" t="s">
        <v>19</v>
      </c>
      <c r="F451" t="s">
        <v>347</v>
      </c>
      <c r="G451" t="s">
        <v>346</v>
      </c>
      <c r="H451" t="s">
        <v>21</v>
      </c>
      <c r="I451" t="s">
        <v>348</v>
      </c>
      <c r="J451" s="14" t="s">
        <v>346</v>
      </c>
      <c r="K451" t="s">
        <v>2650</v>
      </c>
      <c r="L451" s="21" t="s">
        <v>1786</v>
      </c>
      <c r="M451" t="s">
        <v>2771</v>
      </c>
      <c r="N451" s="23" t="s">
        <v>2774</v>
      </c>
      <c r="O451" t="s">
        <v>2650</v>
      </c>
      <c r="P451" t="s">
        <v>2654</v>
      </c>
      <c r="Q451" t="e">
        <f>INDEX(UKA!B:B,MATCH(Table1[[#This Row],[UKA]],UKA!B:B,0))</f>
        <v>#N/A</v>
      </c>
      <c r="R451" t="s">
        <v>2649</v>
      </c>
      <c r="S451" t="e">
        <f>INDEX(PTM_full_output_formatted!A:A,MATCH(Table1[[#This Row],[Uniprot_Gene]],PTM_full_output_formatted!A:A,0))</f>
        <v>#N/A</v>
      </c>
      <c r="T451" t="s">
        <v>2994</v>
      </c>
      <c r="W451" t="s">
        <v>3727</v>
      </c>
      <c r="X451" t="str">
        <f>IFERROR((SEARCH("not found",Table1[[#This Row],[KRSA]])),"0")</f>
        <v>0</v>
      </c>
      <c r="Y451">
        <f>IFERROR((SEARCH("not found",Table1[[#This Row],[UKA]])),"0")</f>
        <v>1</v>
      </c>
      <c r="Z451">
        <f>IFERROR((SEARCH("not found",Table1[[#This Row],[PTMSEA]])),"0")</f>
        <v>1</v>
      </c>
      <c r="AA451">
        <f>IFERROR((SEARCH("not found",Table1[[#This Row],[KEA3]])),"0")</f>
        <v>1</v>
      </c>
      <c r="AB451" s="2">
        <f>SUM(Table1[[#This Row],[KRSA match?]:[KEA3 match?]])</f>
        <v>3</v>
      </c>
    </row>
    <row r="452" spans="1:28" x14ac:dyDescent="0.25">
      <c r="A452">
        <v>108</v>
      </c>
      <c r="B452" t="s">
        <v>221</v>
      </c>
      <c r="C452" t="s">
        <v>16</v>
      </c>
      <c r="D452" t="s">
        <v>349</v>
      </c>
      <c r="E452" t="s">
        <v>19</v>
      </c>
      <c r="F452" t="s">
        <v>350</v>
      </c>
      <c r="G452" t="s">
        <v>349</v>
      </c>
      <c r="H452" t="s">
        <v>21</v>
      </c>
      <c r="I452" t="s">
        <v>351</v>
      </c>
      <c r="J452" s="14" t="s">
        <v>349</v>
      </c>
      <c r="K452" t="s">
        <v>2650</v>
      </c>
      <c r="L452" s="21" t="s">
        <v>1786</v>
      </c>
      <c r="M452" t="s">
        <v>2771</v>
      </c>
      <c r="N452" s="23" t="s">
        <v>2774</v>
      </c>
      <c r="O452" t="s">
        <v>2650</v>
      </c>
      <c r="P452" t="s">
        <v>2654</v>
      </c>
      <c r="Q452" t="e">
        <f>INDEX(UKA!B:B,MATCH(Table1[[#This Row],[UKA]],UKA!B:B,0))</f>
        <v>#N/A</v>
      </c>
      <c r="R452" t="s">
        <v>2649</v>
      </c>
      <c r="S452" t="e">
        <f>INDEX(PTM_full_output_formatted!A:A,MATCH(Table1[[#This Row],[Uniprot_Gene]],PTM_full_output_formatted!A:A,0))</f>
        <v>#N/A</v>
      </c>
      <c r="T452" t="s">
        <v>2994</v>
      </c>
      <c r="W452" t="s">
        <v>3727</v>
      </c>
      <c r="X452" t="str">
        <f>IFERROR((SEARCH("not found",Table1[[#This Row],[KRSA]])),"0")</f>
        <v>0</v>
      </c>
      <c r="Y452">
        <f>IFERROR((SEARCH("not found",Table1[[#This Row],[UKA]])),"0")</f>
        <v>1</v>
      </c>
      <c r="Z452">
        <f>IFERROR((SEARCH("not found",Table1[[#This Row],[PTMSEA]])),"0")</f>
        <v>1</v>
      </c>
      <c r="AA452">
        <f>IFERROR((SEARCH("not found",Table1[[#This Row],[KEA3]])),"0")</f>
        <v>1</v>
      </c>
      <c r="AB452" s="2">
        <f>SUM(Table1[[#This Row],[KRSA match?]:[KEA3 match?]])</f>
        <v>3</v>
      </c>
    </row>
    <row r="453" spans="1:28" x14ac:dyDescent="0.25">
      <c r="A453">
        <v>313</v>
      </c>
      <c r="B453" t="s">
        <v>805</v>
      </c>
      <c r="C453" t="s">
        <v>16</v>
      </c>
      <c r="D453" t="s">
        <v>932</v>
      </c>
      <c r="E453" t="s">
        <v>19</v>
      </c>
      <c r="F453" t="s">
        <v>933</v>
      </c>
      <c r="G453" t="s">
        <v>932</v>
      </c>
      <c r="H453" t="s">
        <v>21</v>
      </c>
      <c r="I453" t="s">
        <v>934</v>
      </c>
      <c r="J453" s="17" t="s">
        <v>932</v>
      </c>
      <c r="K453" t="s">
        <v>2649</v>
      </c>
      <c r="L453" s="21" t="s">
        <v>2694</v>
      </c>
      <c r="M453" s="22" t="s">
        <v>2852</v>
      </c>
      <c r="N453" s="23" t="s">
        <v>2878</v>
      </c>
      <c r="O453" t="s">
        <v>2648</v>
      </c>
      <c r="P453" t="s">
        <v>932</v>
      </c>
      <c r="Q453" t="str">
        <f>INDEX(UKA!B:B,MATCH(Table1[[#This Row],[UKA]],UKA!B:B,0))</f>
        <v>MYO3B</v>
      </c>
      <c r="R453" t="s">
        <v>2649</v>
      </c>
      <c r="S453" t="e">
        <f>INDEX(PTM_full_output_formatted!A:A,MATCH(Table1[[#This Row],[Uniprot_Gene]],PTM_full_output_formatted!A:A,0))</f>
        <v>#N/A</v>
      </c>
      <c r="T453" t="s">
        <v>2994</v>
      </c>
      <c r="W453" t="s">
        <v>3727</v>
      </c>
      <c r="X453">
        <f>IFERROR((SEARCH("not found",Table1[[#This Row],[KRSA]])),"0")</f>
        <v>1</v>
      </c>
      <c r="Y453" t="str">
        <f>IFERROR((SEARCH("not found",Table1[[#This Row],[UKA]])),"0")</f>
        <v>0</v>
      </c>
      <c r="Z453">
        <f>IFERROR((SEARCH("not found",Table1[[#This Row],[PTMSEA]])),"0")</f>
        <v>1</v>
      </c>
      <c r="AA453">
        <f>IFERROR((SEARCH("not found",Table1[[#This Row],[KEA3]])),"0")</f>
        <v>1</v>
      </c>
      <c r="AB453" s="2">
        <f>SUM(Table1[[#This Row],[KRSA match?]:[KEA3 match?]])</f>
        <v>3</v>
      </c>
    </row>
    <row r="454" spans="1:28" x14ac:dyDescent="0.25">
      <c r="A454">
        <v>70</v>
      </c>
      <c r="B454" t="s">
        <v>221</v>
      </c>
      <c r="C454" t="s">
        <v>16</v>
      </c>
      <c r="G454" t="s">
        <v>222</v>
      </c>
      <c r="H454" t="s">
        <v>21</v>
      </c>
      <c r="I454" t="s">
        <v>223</v>
      </c>
      <c r="J454" s="14" t="s">
        <v>1786</v>
      </c>
      <c r="K454" t="s">
        <v>2650</v>
      </c>
      <c r="L454" s="21" t="s">
        <v>1786</v>
      </c>
      <c r="M454" t="s">
        <v>1786</v>
      </c>
      <c r="N454" s="23">
        <v>0</v>
      </c>
      <c r="O454" t="s">
        <v>2650</v>
      </c>
      <c r="P454" t="s">
        <v>2654</v>
      </c>
      <c r="Q454" t="e">
        <f>INDEX(UKA!B:B,MATCH(Table1[[#This Row],[UKA]],UKA!B:B,0))</f>
        <v>#N/A</v>
      </c>
      <c r="R454" t="s">
        <v>2649</v>
      </c>
      <c r="S454" t="e">
        <f>INDEX(PTM_full_output_formatted!A:A,MATCH(Table1[[#This Row],[Uniprot_Gene]],PTM_full_output_formatted!A:A,0))</f>
        <v>#N/A</v>
      </c>
      <c r="T454" t="s">
        <v>2994</v>
      </c>
      <c r="W454" t="s">
        <v>3727</v>
      </c>
      <c r="X454" t="str">
        <f>IFERROR((SEARCH("not found",Table1[[#This Row],[KRSA]])),"0")</f>
        <v>0</v>
      </c>
      <c r="Y454">
        <f>IFERROR((SEARCH("not found",Table1[[#This Row],[UKA]])),"0")</f>
        <v>1</v>
      </c>
      <c r="Z454">
        <f>IFERROR((SEARCH("not found",Table1[[#This Row],[PTMSEA]])),"0")</f>
        <v>1</v>
      </c>
      <c r="AA454">
        <f>IFERROR((SEARCH("not found",Table1[[#This Row],[KEA3]])),"0")</f>
        <v>1</v>
      </c>
      <c r="AB454" s="2">
        <f>SUM(Table1[[#This Row],[KRSA match?]:[KEA3 match?]])</f>
        <v>3</v>
      </c>
    </row>
    <row r="455" spans="1:28" x14ac:dyDescent="0.25">
      <c r="A455">
        <v>511</v>
      </c>
      <c r="B455" t="s">
        <v>1413</v>
      </c>
      <c r="C455" t="s">
        <v>1413</v>
      </c>
      <c r="D455" t="s">
        <v>1509</v>
      </c>
      <c r="E455" t="s">
        <v>19</v>
      </c>
      <c r="F455" t="s">
        <v>1510</v>
      </c>
      <c r="G455" t="s">
        <v>1509</v>
      </c>
      <c r="H455" t="s">
        <v>21</v>
      </c>
      <c r="I455" t="s">
        <v>1511</v>
      </c>
      <c r="J455" s="14" t="s">
        <v>1508</v>
      </c>
      <c r="K455" t="s">
        <v>2650</v>
      </c>
      <c r="L455" s="21" t="s">
        <v>1786</v>
      </c>
      <c r="M455" t="s">
        <v>2771</v>
      </c>
      <c r="N455" s="23" t="s">
        <v>2779</v>
      </c>
      <c r="O455" t="s">
        <v>2650</v>
      </c>
      <c r="P455" t="s">
        <v>2654</v>
      </c>
      <c r="Q455" t="e">
        <f>INDEX(UKA!B:B,MATCH(Table1[[#This Row],[UKA]],UKA!B:B,0))</f>
        <v>#N/A</v>
      </c>
      <c r="R455" t="s">
        <v>2649</v>
      </c>
      <c r="S455" t="e">
        <f>INDEX(PTM_full_output_formatted!A:A,MATCH(Table1[[#This Row],[Uniprot_Gene]],PTM_full_output_formatted!A:A,0))</f>
        <v>#N/A</v>
      </c>
      <c r="T455" t="s">
        <v>2994</v>
      </c>
      <c r="W455" t="s">
        <v>3727</v>
      </c>
      <c r="X455" t="str">
        <f>IFERROR((SEARCH("not found",Table1[[#This Row],[KRSA]])),"0")</f>
        <v>0</v>
      </c>
      <c r="Y455">
        <f>IFERROR((SEARCH("not found",Table1[[#This Row],[UKA]])),"0")</f>
        <v>1</v>
      </c>
      <c r="Z455">
        <f>IFERROR((SEARCH("not found",Table1[[#This Row],[PTMSEA]])),"0")</f>
        <v>1</v>
      </c>
      <c r="AA455">
        <f>IFERROR((SEARCH("not found",Table1[[#This Row],[KEA3]])),"0")</f>
        <v>1</v>
      </c>
      <c r="AB455" s="2">
        <f>SUM(Table1[[#This Row],[KRSA match?]:[KEA3 match?]])</f>
        <v>3</v>
      </c>
    </row>
    <row r="456" spans="1:28" x14ac:dyDescent="0.25">
      <c r="A456">
        <v>314</v>
      </c>
      <c r="B456" t="s">
        <v>805</v>
      </c>
      <c r="C456" t="s">
        <v>16</v>
      </c>
      <c r="D456" t="s">
        <v>935</v>
      </c>
      <c r="E456" t="s">
        <v>19</v>
      </c>
      <c r="F456" t="s">
        <v>936</v>
      </c>
      <c r="G456" t="s">
        <v>935</v>
      </c>
      <c r="H456" t="s">
        <v>21</v>
      </c>
      <c r="I456" t="s">
        <v>937</v>
      </c>
      <c r="J456" s="14" t="s">
        <v>935</v>
      </c>
      <c r="K456" t="s">
        <v>2650</v>
      </c>
      <c r="L456" s="21" t="s">
        <v>2780</v>
      </c>
      <c r="M456" t="s">
        <v>2771</v>
      </c>
      <c r="N456" s="23">
        <v>0</v>
      </c>
      <c r="O456" t="s">
        <v>2650</v>
      </c>
      <c r="P456" t="s">
        <v>2654</v>
      </c>
      <c r="Q456" t="e">
        <f>INDEX(UKA!B:B,MATCH(Table1[[#This Row],[UKA]],UKA!B:B,0))</f>
        <v>#N/A</v>
      </c>
      <c r="R456" t="s">
        <v>2649</v>
      </c>
      <c r="S456" t="e">
        <f>INDEX(PTM_full_output_formatted!A:A,MATCH(Table1[[#This Row],[Uniprot_Gene]],PTM_full_output_formatted!A:A,0))</f>
        <v>#N/A</v>
      </c>
      <c r="T456" t="s">
        <v>2994</v>
      </c>
      <c r="W456" t="s">
        <v>3727</v>
      </c>
      <c r="X456" t="str">
        <f>IFERROR((SEARCH("not found",Table1[[#This Row],[KRSA]])),"0")</f>
        <v>0</v>
      </c>
      <c r="Y456">
        <f>IFERROR((SEARCH("not found",Table1[[#This Row],[UKA]])),"0")</f>
        <v>1</v>
      </c>
      <c r="Z456">
        <f>IFERROR((SEARCH("not found",Table1[[#This Row],[PTMSEA]])),"0")</f>
        <v>1</v>
      </c>
      <c r="AA456">
        <f>IFERROR((SEARCH("not found",Table1[[#This Row],[KEA3]])),"0")</f>
        <v>1</v>
      </c>
      <c r="AB456" s="2">
        <f>SUM(Table1[[#This Row],[KRSA match?]:[KEA3 match?]])</f>
        <v>3</v>
      </c>
    </row>
    <row r="457" spans="1:28" x14ac:dyDescent="0.25">
      <c r="A457">
        <v>112</v>
      </c>
      <c r="B457" t="s">
        <v>221</v>
      </c>
      <c r="C457" t="s">
        <v>16</v>
      </c>
      <c r="D457" t="s">
        <v>362</v>
      </c>
      <c r="E457" t="s">
        <v>19</v>
      </c>
      <c r="F457" t="s">
        <v>363</v>
      </c>
      <c r="G457" t="s">
        <v>362</v>
      </c>
      <c r="H457" t="s">
        <v>21</v>
      </c>
      <c r="I457" t="s">
        <v>364</v>
      </c>
      <c r="J457" s="14" t="s">
        <v>362</v>
      </c>
      <c r="K457" t="s">
        <v>2650</v>
      </c>
      <c r="L457" s="21" t="s">
        <v>1786</v>
      </c>
      <c r="M457" t="s">
        <v>2771</v>
      </c>
      <c r="N457" s="23" t="s">
        <v>2782</v>
      </c>
      <c r="O457" t="s">
        <v>2650</v>
      </c>
      <c r="P457" t="s">
        <v>2654</v>
      </c>
      <c r="Q457" t="e">
        <f>INDEX(UKA!B:B,MATCH(Table1[[#This Row],[UKA]],UKA!B:B,0))</f>
        <v>#N/A</v>
      </c>
      <c r="R457" t="s">
        <v>2649</v>
      </c>
      <c r="S457" t="e">
        <f>INDEX(PTM_full_output_formatted!A:A,MATCH(Table1[[#This Row],[Uniprot_Gene]],PTM_full_output_formatted!A:A,0))</f>
        <v>#N/A</v>
      </c>
      <c r="T457" t="s">
        <v>2994</v>
      </c>
      <c r="W457" t="s">
        <v>3727</v>
      </c>
      <c r="X457" t="str">
        <f>IFERROR((SEARCH("not found",Table1[[#This Row],[KRSA]])),"0")</f>
        <v>0</v>
      </c>
      <c r="Y457">
        <f>IFERROR((SEARCH("not found",Table1[[#This Row],[UKA]])),"0")</f>
        <v>1</v>
      </c>
      <c r="Z457">
        <f>IFERROR((SEARCH("not found",Table1[[#This Row],[PTMSEA]])),"0")</f>
        <v>1</v>
      </c>
      <c r="AA457">
        <f>IFERROR((SEARCH("not found",Table1[[#This Row],[KEA3]])),"0")</f>
        <v>1</v>
      </c>
      <c r="AB457" s="2">
        <f>SUM(Table1[[#This Row],[KRSA match?]:[KEA3 match?]])</f>
        <v>3</v>
      </c>
    </row>
    <row r="458" spans="1:28" x14ac:dyDescent="0.25">
      <c r="A458">
        <v>513</v>
      </c>
      <c r="B458" t="s">
        <v>1413</v>
      </c>
      <c r="C458" t="s">
        <v>1413</v>
      </c>
      <c r="D458" t="s">
        <v>1515</v>
      </c>
      <c r="E458" t="s">
        <v>19</v>
      </c>
      <c r="F458" t="s">
        <v>1516</v>
      </c>
      <c r="G458" t="s">
        <v>1515</v>
      </c>
      <c r="H458" t="s">
        <v>21</v>
      </c>
      <c r="I458" t="s">
        <v>1517</v>
      </c>
      <c r="J458" s="14" t="s">
        <v>1515</v>
      </c>
      <c r="K458" t="s">
        <v>2650</v>
      </c>
      <c r="L458" s="21" t="s">
        <v>1786</v>
      </c>
      <c r="M458" t="s">
        <v>2771</v>
      </c>
      <c r="N458" s="23" t="s">
        <v>2786</v>
      </c>
      <c r="O458" t="s">
        <v>2650</v>
      </c>
      <c r="P458" t="s">
        <v>2654</v>
      </c>
      <c r="Q458" t="e">
        <f>INDEX(UKA!B:B,MATCH(Table1[[#This Row],[UKA]],UKA!B:B,0))</f>
        <v>#N/A</v>
      </c>
      <c r="R458" t="s">
        <v>2649</v>
      </c>
      <c r="S458" t="e">
        <f>INDEX(PTM_full_output_formatted!A:A,MATCH(Table1[[#This Row],[Uniprot_Gene]],PTM_full_output_formatted!A:A,0))</f>
        <v>#N/A</v>
      </c>
      <c r="T458" t="s">
        <v>2994</v>
      </c>
      <c r="W458" t="s">
        <v>3727</v>
      </c>
      <c r="X458" t="str">
        <f>IFERROR((SEARCH("not found",Table1[[#This Row],[KRSA]])),"0")</f>
        <v>0</v>
      </c>
      <c r="Y458">
        <f>IFERROR((SEARCH("not found",Table1[[#This Row],[UKA]])),"0")</f>
        <v>1</v>
      </c>
      <c r="Z458">
        <f>IFERROR((SEARCH("not found",Table1[[#This Row],[PTMSEA]])),"0")</f>
        <v>1</v>
      </c>
      <c r="AA458">
        <f>IFERROR((SEARCH("not found",Table1[[#This Row],[KEA3]])),"0")</f>
        <v>1</v>
      </c>
      <c r="AB458" s="2">
        <f>SUM(Table1[[#This Row],[KRSA match?]:[KEA3 match?]])</f>
        <v>3</v>
      </c>
    </row>
    <row r="459" spans="1:28" x14ac:dyDescent="0.25">
      <c r="A459">
        <v>608</v>
      </c>
      <c r="B459" t="s">
        <v>1684</v>
      </c>
      <c r="C459" t="s">
        <v>1725</v>
      </c>
      <c r="D459" t="s">
        <v>1736</v>
      </c>
      <c r="E459" t="s">
        <v>19</v>
      </c>
      <c r="F459" t="s">
        <v>1737</v>
      </c>
      <c r="G459" t="s">
        <v>1736</v>
      </c>
      <c r="H459" t="s">
        <v>21</v>
      </c>
      <c r="I459" t="s">
        <v>1738</v>
      </c>
      <c r="J459" s="14" t="s">
        <v>1736</v>
      </c>
      <c r="K459" t="s">
        <v>2650</v>
      </c>
      <c r="L459" s="21" t="s">
        <v>2789</v>
      </c>
      <c r="M459" t="s">
        <v>1859</v>
      </c>
      <c r="N459" s="23">
        <v>0</v>
      </c>
      <c r="O459" t="s">
        <v>2650</v>
      </c>
      <c r="P459" t="s">
        <v>2654</v>
      </c>
      <c r="Q459" t="e">
        <f>INDEX(UKA!B:B,MATCH(Table1[[#This Row],[UKA]],UKA!B:B,0))</f>
        <v>#N/A</v>
      </c>
      <c r="R459" t="s">
        <v>2650</v>
      </c>
      <c r="S459" t="e">
        <f>INDEX(PTM_full_output_formatted!A:A,MATCH(Table1[[#This Row],[Uniprot_Gene]],PTM_full_output_formatted!A:A,0))</f>
        <v>#N/A</v>
      </c>
      <c r="T459" t="s">
        <v>2995</v>
      </c>
      <c r="W459" t="s">
        <v>3727</v>
      </c>
      <c r="X459" t="str">
        <f>IFERROR((SEARCH("not found",Table1[[#This Row],[KRSA]])),"0")</f>
        <v>0</v>
      </c>
      <c r="Y459">
        <f>IFERROR((SEARCH("not found",Table1[[#This Row],[UKA]])),"0")</f>
        <v>1</v>
      </c>
      <c r="Z459">
        <f>IFERROR((SEARCH("not found",Table1[[#This Row],[PTMSEA]])),"0")</f>
        <v>1</v>
      </c>
      <c r="AA459">
        <f>IFERROR((SEARCH("not found",Table1[[#This Row],[KEA3]])),"0")</f>
        <v>1</v>
      </c>
      <c r="AB459" s="2">
        <f>SUM(Table1[[#This Row],[KRSA match?]:[KEA3 match?]])</f>
        <v>3</v>
      </c>
    </row>
    <row r="460" spans="1:28" x14ac:dyDescent="0.25">
      <c r="A460">
        <v>609</v>
      </c>
      <c r="B460" t="s">
        <v>1684</v>
      </c>
      <c r="C460" t="s">
        <v>1725</v>
      </c>
      <c r="D460" t="s">
        <v>1739</v>
      </c>
      <c r="E460" t="s">
        <v>19</v>
      </c>
      <c r="F460" t="s">
        <v>1740</v>
      </c>
      <c r="G460" t="s">
        <v>1739</v>
      </c>
      <c r="H460" t="s">
        <v>21</v>
      </c>
      <c r="I460" t="s">
        <v>1741</v>
      </c>
      <c r="J460" s="14" t="s">
        <v>1739</v>
      </c>
      <c r="K460" t="s">
        <v>2650</v>
      </c>
      <c r="L460" s="21" t="s">
        <v>2789</v>
      </c>
      <c r="M460" t="s">
        <v>2771</v>
      </c>
      <c r="N460" s="23">
        <v>0</v>
      </c>
      <c r="O460" t="s">
        <v>2650</v>
      </c>
      <c r="P460" t="s">
        <v>2654</v>
      </c>
      <c r="Q460" t="e">
        <f>INDEX(UKA!B:B,MATCH(Table1[[#This Row],[UKA]],UKA!B:B,0))</f>
        <v>#N/A</v>
      </c>
      <c r="R460" t="s">
        <v>2650</v>
      </c>
      <c r="S460" t="e">
        <f>INDEX(PTM_full_output_formatted!A:A,MATCH(Table1[[#This Row],[Uniprot_Gene]],PTM_full_output_formatted!A:A,0))</f>
        <v>#N/A</v>
      </c>
      <c r="T460" t="s">
        <v>2995</v>
      </c>
      <c r="W460" t="s">
        <v>3727</v>
      </c>
      <c r="X460" t="str">
        <f>IFERROR((SEARCH("not found",Table1[[#This Row],[KRSA]])),"0")</f>
        <v>0</v>
      </c>
      <c r="Y460">
        <f>IFERROR((SEARCH("not found",Table1[[#This Row],[UKA]])),"0")</f>
        <v>1</v>
      </c>
      <c r="Z460">
        <f>IFERROR((SEARCH("not found",Table1[[#This Row],[PTMSEA]])),"0")</f>
        <v>1</v>
      </c>
      <c r="AA460">
        <f>IFERROR((SEARCH("not found",Table1[[#This Row],[KEA3]])),"0")</f>
        <v>1</v>
      </c>
      <c r="AB460" s="2">
        <f>SUM(Table1[[#This Row],[KRSA match?]:[KEA3 match?]])</f>
        <v>3</v>
      </c>
    </row>
    <row r="461" spans="1:28" x14ac:dyDescent="0.25">
      <c r="A461">
        <v>28</v>
      </c>
      <c r="B461" t="s">
        <v>15</v>
      </c>
      <c r="C461" t="s">
        <v>16</v>
      </c>
      <c r="D461" t="s">
        <v>96</v>
      </c>
      <c r="E461" t="s">
        <v>19</v>
      </c>
      <c r="F461" t="s">
        <v>97</v>
      </c>
      <c r="G461" t="s">
        <v>17</v>
      </c>
      <c r="J461" s="14" t="s">
        <v>95</v>
      </c>
      <c r="K461" t="s">
        <v>2650</v>
      </c>
      <c r="L461" s="21" t="s">
        <v>1786</v>
      </c>
      <c r="M461" t="s">
        <v>2771</v>
      </c>
      <c r="N461" s="23" t="s">
        <v>2774</v>
      </c>
      <c r="O461" t="s">
        <v>2650</v>
      </c>
      <c r="P461" t="s">
        <v>2654</v>
      </c>
      <c r="Q461" t="e">
        <f>INDEX(UKA!B:B,MATCH(Table1[[#This Row],[UKA]],UKA!B:B,0))</f>
        <v>#N/A</v>
      </c>
      <c r="R461" t="s">
        <v>2650</v>
      </c>
      <c r="S461" t="e">
        <f>INDEX(PTM_full_output_formatted!A:A,MATCH(Table1[[#This Row],[Uniprot_Gene]],PTM_full_output_formatted!A:A,0))</f>
        <v>#N/A</v>
      </c>
      <c r="T461" t="s">
        <v>2995</v>
      </c>
      <c r="W461" t="s">
        <v>3727</v>
      </c>
      <c r="X461" t="str">
        <f>IFERROR((SEARCH("not found",Table1[[#This Row],[KRSA]])),"0")</f>
        <v>0</v>
      </c>
      <c r="Y461">
        <f>IFERROR((SEARCH("not found",Table1[[#This Row],[UKA]])),"0")</f>
        <v>1</v>
      </c>
      <c r="Z461">
        <f>IFERROR((SEARCH("not found",Table1[[#This Row],[PTMSEA]])),"0")</f>
        <v>1</v>
      </c>
      <c r="AA461">
        <f>IFERROR((SEARCH("not found",Table1[[#This Row],[KEA3]])),"0")</f>
        <v>1</v>
      </c>
      <c r="AB461" s="2">
        <f>SUM(Table1[[#This Row],[KRSA match?]:[KEA3 match?]])</f>
        <v>3</v>
      </c>
    </row>
    <row r="462" spans="1:28" x14ac:dyDescent="0.25">
      <c r="A462">
        <v>515</v>
      </c>
      <c r="B462" t="s">
        <v>1413</v>
      </c>
      <c r="C462" t="s">
        <v>1413</v>
      </c>
      <c r="D462" t="s">
        <v>1522</v>
      </c>
      <c r="E462" t="s">
        <v>19</v>
      </c>
      <c r="F462" t="s">
        <v>1523</v>
      </c>
      <c r="G462" t="s">
        <v>1522</v>
      </c>
      <c r="H462" t="s">
        <v>21</v>
      </c>
      <c r="I462" t="s">
        <v>1524</v>
      </c>
      <c r="J462" s="14" t="s">
        <v>1522</v>
      </c>
      <c r="K462" t="s">
        <v>2650</v>
      </c>
      <c r="L462" s="21" t="s">
        <v>1786</v>
      </c>
      <c r="M462" t="s">
        <v>2771</v>
      </c>
      <c r="N462" s="23" t="s">
        <v>2774</v>
      </c>
      <c r="O462" t="s">
        <v>2650</v>
      </c>
      <c r="P462" t="s">
        <v>2654</v>
      </c>
      <c r="Q462" t="e">
        <f>INDEX(UKA!B:B,MATCH(Table1[[#This Row],[UKA]],UKA!B:B,0))</f>
        <v>#N/A</v>
      </c>
      <c r="R462" t="s">
        <v>2650</v>
      </c>
      <c r="S462" t="e">
        <f>INDEX(PTM_full_output_formatted!A:A,MATCH(Table1[[#This Row],[Uniprot_Gene]],PTM_full_output_formatted!A:A,0))</f>
        <v>#N/A</v>
      </c>
      <c r="T462" t="s">
        <v>2995</v>
      </c>
      <c r="W462" t="s">
        <v>3727</v>
      </c>
      <c r="X462" t="str">
        <f>IFERROR((SEARCH("not found",Table1[[#This Row],[KRSA]])),"0")</f>
        <v>0</v>
      </c>
      <c r="Y462">
        <f>IFERROR((SEARCH("not found",Table1[[#This Row],[UKA]])),"0")</f>
        <v>1</v>
      </c>
      <c r="Z462">
        <f>IFERROR((SEARCH("not found",Table1[[#This Row],[PTMSEA]])),"0")</f>
        <v>1</v>
      </c>
      <c r="AA462">
        <f>IFERROR((SEARCH("not found",Table1[[#This Row],[KEA3]])),"0")</f>
        <v>1</v>
      </c>
      <c r="AB462" s="2">
        <f>SUM(Table1[[#This Row],[KRSA match?]:[KEA3 match?]])</f>
        <v>3</v>
      </c>
    </row>
    <row r="463" spans="1:28" x14ac:dyDescent="0.25">
      <c r="A463">
        <v>516</v>
      </c>
      <c r="B463" t="s">
        <v>1413</v>
      </c>
      <c r="C463" t="s">
        <v>1413</v>
      </c>
      <c r="D463" t="s">
        <v>1525</v>
      </c>
      <c r="E463" t="s">
        <v>19</v>
      </c>
      <c r="F463" t="s">
        <v>1526</v>
      </c>
      <c r="G463" t="s">
        <v>17</v>
      </c>
      <c r="J463" s="14" t="s">
        <v>1525</v>
      </c>
      <c r="K463" t="s">
        <v>2650</v>
      </c>
      <c r="L463" s="21" t="s">
        <v>1786</v>
      </c>
      <c r="M463" t="s">
        <v>2771</v>
      </c>
      <c r="N463" s="23" t="s">
        <v>2774</v>
      </c>
      <c r="O463" t="s">
        <v>2650</v>
      </c>
      <c r="P463" t="s">
        <v>2654</v>
      </c>
      <c r="Q463" t="e">
        <f>INDEX(UKA!B:B,MATCH(Table1[[#This Row],[UKA]],UKA!B:B,0))</f>
        <v>#N/A</v>
      </c>
      <c r="R463" t="s">
        <v>2650</v>
      </c>
      <c r="S463" t="e">
        <f>INDEX(PTM_full_output_formatted!A:A,MATCH(Table1[[#This Row],[Uniprot_Gene]],PTM_full_output_formatted!A:A,0))</f>
        <v>#N/A</v>
      </c>
      <c r="T463" t="s">
        <v>2995</v>
      </c>
      <c r="W463" t="s">
        <v>3727</v>
      </c>
      <c r="X463" t="str">
        <f>IFERROR((SEARCH("not found",Table1[[#This Row],[KRSA]])),"0")</f>
        <v>0</v>
      </c>
      <c r="Y463">
        <f>IFERROR((SEARCH("not found",Table1[[#This Row],[UKA]])),"0")</f>
        <v>1</v>
      </c>
      <c r="Z463">
        <f>IFERROR((SEARCH("not found",Table1[[#This Row],[PTMSEA]])),"0")</f>
        <v>1</v>
      </c>
      <c r="AA463">
        <f>IFERROR((SEARCH("not found",Table1[[#This Row],[KEA3]])),"0")</f>
        <v>1</v>
      </c>
      <c r="AB463" s="2">
        <f>SUM(Table1[[#This Row],[KRSA match?]:[KEA3 match?]])</f>
        <v>3</v>
      </c>
    </row>
    <row r="464" spans="1:28" x14ac:dyDescent="0.25">
      <c r="A464">
        <v>622</v>
      </c>
      <c r="B464" t="s">
        <v>1684</v>
      </c>
      <c r="C464" t="s">
        <v>1742</v>
      </c>
      <c r="D464" t="s">
        <v>1761</v>
      </c>
      <c r="E464" t="s">
        <v>19</v>
      </c>
      <c r="F464" t="s">
        <v>1762</v>
      </c>
      <c r="G464" t="s">
        <v>1761</v>
      </c>
      <c r="H464" t="s">
        <v>21</v>
      </c>
      <c r="I464" t="s">
        <v>1763</v>
      </c>
      <c r="J464" s="14" t="s">
        <v>1760</v>
      </c>
      <c r="K464" t="s">
        <v>2650</v>
      </c>
      <c r="L464" s="21" t="s">
        <v>1786</v>
      </c>
      <c r="M464" t="s">
        <v>2771</v>
      </c>
      <c r="N464" s="23" t="s">
        <v>2774</v>
      </c>
      <c r="O464" t="s">
        <v>2650</v>
      </c>
      <c r="P464" t="s">
        <v>2654</v>
      </c>
      <c r="Q464" t="e">
        <f>INDEX(UKA!B:B,MATCH(Table1[[#This Row],[UKA]],UKA!B:B,0))</f>
        <v>#N/A</v>
      </c>
      <c r="R464" t="s">
        <v>2650</v>
      </c>
      <c r="S464" t="e">
        <f>INDEX(PTM_full_output_formatted!A:A,MATCH(Table1[[#This Row],[Uniprot_Gene]],PTM_full_output_formatted!A:A,0))</f>
        <v>#N/A</v>
      </c>
      <c r="T464" t="s">
        <v>2995</v>
      </c>
      <c r="W464" t="s">
        <v>3727</v>
      </c>
      <c r="X464" t="str">
        <f>IFERROR((SEARCH("not found",Table1[[#This Row],[KRSA]])),"0")</f>
        <v>0</v>
      </c>
      <c r="Y464">
        <f>IFERROR((SEARCH("not found",Table1[[#This Row],[UKA]])),"0")</f>
        <v>1</v>
      </c>
      <c r="Z464">
        <f>IFERROR((SEARCH("not found",Table1[[#This Row],[PTMSEA]])),"0")</f>
        <v>1</v>
      </c>
      <c r="AA464">
        <f>IFERROR((SEARCH("not found",Table1[[#This Row],[KEA3]])),"0")</f>
        <v>1</v>
      </c>
      <c r="AB464" s="2">
        <f>SUM(Table1[[#This Row],[KRSA match?]:[KEA3 match?]])</f>
        <v>3</v>
      </c>
    </row>
    <row r="465" spans="1:28" x14ac:dyDescent="0.25">
      <c r="A465">
        <v>519</v>
      </c>
      <c r="B465" t="s">
        <v>1413</v>
      </c>
      <c r="C465" t="s">
        <v>1413</v>
      </c>
      <c r="D465" t="s">
        <v>1534</v>
      </c>
      <c r="E465" t="s">
        <v>19</v>
      </c>
      <c r="F465" t="s">
        <v>1535</v>
      </c>
      <c r="G465" t="s">
        <v>1534</v>
      </c>
      <c r="H465" t="s">
        <v>21</v>
      </c>
      <c r="I465" t="s">
        <v>1536</v>
      </c>
      <c r="J465" s="14" t="s">
        <v>1534</v>
      </c>
      <c r="K465" t="s">
        <v>2650</v>
      </c>
      <c r="L465" s="21" t="s">
        <v>1786</v>
      </c>
      <c r="M465" t="s">
        <v>2771</v>
      </c>
      <c r="N465" s="23" t="s">
        <v>2774</v>
      </c>
      <c r="O465" t="s">
        <v>2650</v>
      </c>
      <c r="P465" t="s">
        <v>2654</v>
      </c>
      <c r="Q465" t="e">
        <f>INDEX(UKA!B:B,MATCH(Table1[[#This Row],[UKA]],UKA!B:B,0))</f>
        <v>#N/A</v>
      </c>
      <c r="R465" t="s">
        <v>2650</v>
      </c>
      <c r="S465" t="e">
        <f>INDEX(PTM_full_output_formatted!A:A,MATCH(Table1[[#This Row],[Uniprot_Gene]],PTM_full_output_formatted!A:A,0))</f>
        <v>#N/A</v>
      </c>
      <c r="T465" t="s">
        <v>2995</v>
      </c>
      <c r="W465" t="s">
        <v>3727</v>
      </c>
      <c r="X465" t="str">
        <f>IFERROR((SEARCH("not found",Table1[[#This Row],[KRSA]])),"0")</f>
        <v>0</v>
      </c>
      <c r="Y465">
        <f>IFERROR((SEARCH("not found",Table1[[#This Row],[UKA]])),"0")</f>
        <v>1</v>
      </c>
      <c r="Z465">
        <f>IFERROR((SEARCH("not found",Table1[[#This Row],[PTMSEA]])),"0")</f>
        <v>1</v>
      </c>
      <c r="AA465">
        <f>IFERROR((SEARCH("not found",Table1[[#This Row],[KEA3]])),"0")</f>
        <v>1</v>
      </c>
      <c r="AB465" s="2">
        <f>SUM(Table1[[#This Row],[KRSA match?]:[KEA3 match?]])</f>
        <v>3</v>
      </c>
    </row>
    <row r="466" spans="1:28" x14ac:dyDescent="0.25">
      <c r="A466">
        <v>525</v>
      </c>
      <c r="B466" t="s">
        <v>1413</v>
      </c>
      <c r="C466" t="s">
        <v>1413</v>
      </c>
      <c r="D466" t="s">
        <v>1553</v>
      </c>
      <c r="E466" t="s">
        <v>19</v>
      </c>
      <c r="F466" t="s">
        <v>1554</v>
      </c>
      <c r="G466" t="s">
        <v>1553</v>
      </c>
      <c r="H466" t="s">
        <v>21</v>
      </c>
      <c r="I466" t="s">
        <v>1555</v>
      </c>
      <c r="J466" s="14" t="s">
        <v>1553</v>
      </c>
      <c r="K466" t="s">
        <v>2650</v>
      </c>
      <c r="L466" s="21" t="s">
        <v>2796</v>
      </c>
      <c r="M466" t="s">
        <v>2771</v>
      </c>
      <c r="N466" s="23">
        <v>0</v>
      </c>
      <c r="O466" t="s">
        <v>2650</v>
      </c>
      <c r="P466" t="s">
        <v>2654</v>
      </c>
      <c r="Q466" t="e">
        <f>INDEX(UKA!B:B,MATCH(Table1[[#This Row],[UKA]],UKA!B:B,0))</f>
        <v>#N/A</v>
      </c>
      <c r="R466" t="s">
        <v>2650</v>
      </c>
      <c r="S466" t="e">
        <f>INDEX(PTM_full_output_formatted!A:A,MATCH(Table1[[#This Row],[Uniprot_Gene]],PTM_full_output_formatted!A:A,0))</f>
        <v>#N/A</v>
      </c>
      <c r="T466" t="s">
        <v>2995</v>
      </c>
      <c r="W466" t="s">
        <v>3727</v>
      </c>
      <c r="X466" t="str">
        <f>IFERROR((SEARCH("not found",Table1[[#This Row],[KRSA]])),"0")</f>
        <v>0</v>
      </c>
      <c r="Y466">
        <f>IFERROR((SEARCH("not found",Table1[[#This Row],[UKA]])),"0")</f>
        <v>1</v>
      </c>
      <c r="Z466">
        <f>IFERROR((SEARCH("not found",Table1[[#This Row],[PTMSEA]])),"0")</f>
        <v>1</v>
      </c>
      <c r="AA466">
        <f>IFERROR((SEARCH("not found",Table1[[#This Row],[KEA3]])),"0")</f>
        <v>1</v>
      </c>
      <c r="AB466" s="2">
        <f>SUM(Table1[[#This Row],[KRSA match?]:[KEA3 match?]])</f>
        <v>3</v>
      </c>
    </row>
    <row r="467" spans="1:28" x14ac:dyDescent="0.25">
      <c r="A467">
        <v>34</v>
      </c>
      <c r="B467" t="s">
        <v>15</v>
      </c>
      <c r="C467" t="s">
        <v>16</v>
      </c>
      <c r="D467" t="s">
        <v>116</v>
      </c>
      <c r="E467" t="s">
        <v>19</v>
      </c>
      <c r="F467" t="s">
        <v>117</v>
      </c>
      <c r="G467" t="s">
        <v>17</v>
      </c>
      <c r="J467" s="14" t="s">
        <v>115</v>
      </c>
      <c r="K467" t="s">
        <v>2650</v>
      </c>
      <c r="L467" s="21" t="s">
        <v>2798</v>
      </c>
      <c r="M467" t="s">
        <v>2771</v>
      </c>
      <c r="N467" s="23">
        <v>0</v>
      </c>
      <c r="O467" t="s">
        <v>2650</v>
      </c>
      <c r="P467" t="s">
        <v>2654</v>
      </c>
      <c r="Q467" t="e">
        <f>INDEX(UKA!B:B,MATCH(Table1[[#This Row],[UKA]],UKA!B:B,0))</f>
        <v>#N/A</v>
      </c>
      <c r="R467" t="s">
        <v>2650</v>
      </c>
      <c r="S467" t="e">
        <f>INDEX(PTM_full_output_formatted!A:A,MATCH(Table1[[#This Row],[Uniprot_Gene]],PTM_full_output_formatted!A:A,0))</f>
        <v>#N/A</v>
      </c>
      <c r="T467" t="s">
        <v>2995</v>
      </c>
      <c r="W467" t="s">
        <v>3727</v>
      </c>
      <c r="X467" t="str">
        <f>IFERROR((SEARCH("not found",Table1[[#This Row],[KRSA]])),"0")</f>
        <v>0</v>
      </c>
      <c r="Y467">
        <f>IFERROR((SEARCH("not found",Table1[[#This Row],[UKA]])),"0")</f>
        <v>1</v>
      </c>
      <c r="Z467">
        <f>IFERROR((SEARCH("not found",Table1[[#This Row],[PTMSEA]])),"0")</f>
        <v>1</v>
      </c>
      <c r="AA467">
        <f>IFERROR((SEARCH("not found",Table1[[#This Row],[KEA3]])),"0")</f>
        <v>1</v>
      </c>
      <c r="AB467" s="2">
        <f>SUM(Table1[[#This Row],[KRSA match?]:[KEA3 match?]])</f>
        <v>3</v>
      </c>
    </row>
    <row r="468" spans="1:28" x14ac:dyDescent="0.25">
      <c r="A468">
        <v>125</v>
      </c>
      <c r="B468" t="s">
        <v>221</v>
      </c>
      <c r="C468" t="s">
        <v>16</v>
      </c>
      <c r="D468" t="s">
        <v>408</v>
      </c>
      <c r="E468" t="s">
        <v>19</v>
      </c>
      <c r="F468" t="s">
        <v>409</v>
      </c>
      <c r="G468" t="s">
        <v>408</v>
      </c>
      <c r="H468" t="s">
        <v>21</v>
      </c>
      <c r="I468" t="s">
        <v>410</v>
      </c>
      <c r="J468" s="14" t="s">
        <v>407</v>
      </c>
      <c r="K468" t="s">
        <v>2650</v>
      </c>
      <c r="L468" s="21" t="s">
        <v>1786</v>
      </c>
      <c r="M468" t="s">
        <v>2771</v>
      </c>
      <c r="N468" s="23" t="s">
        <v>2806</v>
      </c>
      <c r="O468" t="s">
        <v>2650</v>
      </c>
      <c r="P468" t="s">
        <v>2654</v>
      </c>
      <c r="Q468" t="e">
        <f>INDEX(UKA!B:B,MATCH(Table1[[#This Row],[UKA]],UKA!B:B,0))</f>
        <v>#N/A</v>
      </c>
      <c r="R468" t="s">
        <v>2650</v>
      </c>
      <c r="S468" t="e">
        <f>INDEX(PTM_full_output_formatted!A:A,MATCH(Table1[[#This Row],[Uniprot_Gene]],PTM_full_output_formatted!A:A,0))</f>
        <v>#N/A</v>
      </c>
      <c r="T468" t="s">
        <v>2995</v>
      </c>
      <c r="W468" t="s">
        <v>3727</v>
      </c>
      <c r="X468" t="str">
        <f>IFERROR((SEARCH("not found",Table1[[#This Row],[KRSA]])),"0")</f>
        <v>0</v>
      </c>
      <c r="Y468">
        <f>IFERROR((SEARCH("not found",Table1[[#This Row],[UKA]])),"0")</f>
        <v>1</v>
      </c>
      <c r="Z468">
        <f>IFERROR((SEARCH("not found",Table1[[#This Row],[PTMSEA]])),"0")</f>
        <v>1</v>
      </c>
      <c r="AA468">
        <f>IFERROR((SEARCH("not found",Table1[[#This Row],[KEA3]])),"0")</f>
        <v>1</v>
      </c>
      <c r="AB468" s="2">
        <f>SUM(Table1[[#This Row],[KRSA match?]:[KEA3 match?]])</f>
        <v>3</v>
      </c>
    </row>
    <row r="469" spans="1:28" x14ac:dyDescent="0.25">
      <c r="A469">
        <v>634</v>
      </c>
      <c r="B469" t="s">
        <v>1684</v>
      </c>
      <c r="C469" t="s">
        <v>1774</v>
      </c>
      <c r="D469" t="s">
        <v>1778</v>
      </c>
      <c r="E469" t="s">
        <v>19</v>
      </c>
      <c r="F469" t="s">
        <v>1779</v>
      </c>
      <c r="G469" t="s">
        <v>1778</v>
      </c>
      <c r="H469" t="s">
        <v>21</v>
      </c>
      <c r="I469" t="s">
        <v>1780</v>
      </c>
      <c r="J469" s="14" t="s">
        <v>1778</v>
      </c>
      <c r="K469" t="s">
        <v>2650</v>
      </c>
      <c r="L469" s="21" t="s">
        <v>1786</v>
      </c>
      <c r="M469" t="s">
        <v>2771</v>
      </c>
      <c r="N469" s="23" t="s">
        <v>2808</v>
      </c>
      <c r="O469" t="s">
        <v>2650</v>
      </c>
      <c r="P469" t="s">
        <v>2654</v>
      </c>
      <c r="Q469" t="e">
        <f>INDEX(UKA!B:B,MATCH(Table1[[#This Row],[UKA]],UKA!B:B,0))</f>
        <v>#N/A</v>
      </c>
      <c r="R469" t="s">
        <v>2650</v>
      </c>
      <c r="S469" t="e">
        <f>INDEX(PTM_full_output_formatted!A:A,MATCH(Table1[[#This Row],[Uniprot_Gene]],PTM_full_output_formatted!A:A,0))</f>
        <v>#N/A</v>
      </c>
      <c r="T469" t="s">
        <v>2995</v>
      </c>
      <c r="W469" t="s">
        <v>3727</v>
      </c>
      <c r="X469" t="str">
        <f>IFERROR((SEARCH("not found",Table1[[#This Row],[KRSA]])),"0")</f>
        <v>0</v>
      </c>
      <c r="Y469">
        <f>IFERROR((SEARCH("not found",Table1[[#This Row],[UKA]])),"0")</f>
        <v>1</v>
      </c>
      <c r="Z469">
        <f>IFERROR((SEARCH("not found",Table1[[#This Row],[PTMSEA]])),"0")</f>
        <v>1</v>
      </c>
      <c r="AA469">
        <f>IFERROR((SEARCH("not found",Table1[[#This Row],[KEA3]])),"0")</f>
        <v>1</v>
      </c>
      <c r="AB469" s="2">
        <f>SUM(Table1[[#This Row],[KRSA match?]:[KEA3 match?]])</f>
        <v>3</v>
      </c>
    </row>
    <row r="470" spans="1:28" x14ac:dyDescent="0.25">
      <c r="A470">
        <v>635</v>
      </c>
      <c r="B470" t="s">
        <v>1684</v>
      </c>
      <c r="C470" t="s">
        <v>1774</v>
      </c>
      <c r="D470" t="s">
        <v>1781</v>
      </c>
      <c r="E470" t="s">
        <v>19</v>
      </c>
      <c r="F470" t="s">
        <v>1782</v>
      </c>
      <c r="G470" t="s">
        <v>1781</v>
      </c>
      <c r="H470" t="s">
        <v>21</v>
      </c>
      <c r="I470" t="s">
        <v>1783</v>
      </c>
      <c r="J470" s="14" t="s">
        <v>1781</v>
      </c>
      <c r="K470" t="s">
        <v>2650</v>
      </c>
      <c r="L470" s="21" t="s">
        <v>1786</v>
      </c>
      <c r="M470" t="s">
        <v>2771</v>
      </c>
      <c r="N470" s="23" t="s">
        <v>2808</v>
      </c>
      <c r="O470" t="s">
        <v>2650</v>
      </c>
      <c r="P470" t="s">
        <v>2654</v>
      </c>
      <c r="Q470" t="e">
        <f>INDEX(UKA!B:B,MATCH(Table1[[#This Row],[UKA]],UKA!B:B,0))</f>
        <v>#N/A</v>
      </c>
      <c r="R470" t="s">
        <v>2650</v>
      </c>
      <c r="S470" t="e">
        <f>INDEX(PTM_full_output_formatted!A:A,MATCH(Table1[[#This Row],[Uniprot_Gene]],PTM_full_output_formatted!A:A,0))</f>
        <v>#N/A</v>
      </c>
      <c r="T470" t="s">
        <v>2995</v>
      </c>
      <c r="W470" t="s">
        <v>3727</v>
      </c>
      <c r="X470" t="str">
        <f>IFERROR((SEARCH("not found",Table1[[#This Row],[KRSA]])),"0")</f>
        <v>0</v>
      </c>
      <c r="Y470">
        <f>IFERROR((SEARCH("not found",Table1[[#This Row],[UKA]])),"0")</f>
        <v>1</v>
      </c>
      <c r="Z470">
        <f>IFERROR((SEARCH("not found",Table1[[#This Row],[PTMSEA]])),"0")</f>
        <v>1</v>
      </c>
      <c r="AA470">
        <f>IFERROR((SEARCH("not found",Table1[[#This Row],[KEA3]])),"0")</f>
        <v>1</v>
      </c>
      <c r="AB470" s="2">
        <f>SUM(Table1[[#This Row],[KRSA match?]:[KEA3 match?]])</f>
        <v>3</v>
      </c>
    </row>
    <row r="471" spans="1:28" x14ac:dyDescent="0.25">
      <c r="A471">
        <v>372</v>
      </c>
      <c r="B471" t="s">
        <v>1007</v>
      </c>
      <c r="C471" t="s">
        <v>16</v>
      </c>
      <c r="D471" t="s">
        <v>1099</v>
      </c>
      <c r="E471" t="s">
        <v>19</v>
      </c>
      <c r="F471" t="s">
        <v>1100</v>
      </c>
      <c r="G471" t="s">
        <v>1099</v>
      </c>
      <c r="H471" t="s">
        <v>21</v>
      </c>
      <c r="I471" t="s">
        <v>1101</v>
      </c>
      <c r="J471" s="14" t="s">
        <v>1099</v>
      </c>
      <c r="K471" t="s">
        <v>2650</v>
      </c>
      <c r="L471" s="21" t="s">
        <v>2809</v>
      </c>
      <c r="M471" t="s">
        <v>2771</v>
      </c>
      <c r="N471" s="23">
        <v>0</v>
      </c>
      <c r="O471" t="s">
        <v>2650</v>
      </c>
      <c r="P471" t="s">
        <v>2654</v>
      </c>
      <c r="Q471" t="e">
        <f>INDEX(UKA!B:B,MATCH(Table1[[#This Row],[UKA]],UKA!B:B,0))</f>
        <v>#N/A</v>
      </c>
      <c r="R471" t="s">
        <v>2650</v>
      </c>
      <c r="S471" t="e">
        <f>INDEX(PTM_full_output_formatted!A:A,MATCH(Table1[[#This Row],[Uniprot_Gene]],PTM_full_output_formatted!A:A,0))</f>
        <v>#N/A</v>
      </c>
      <c r="T471" t="s">
        <v>2995</v>
      </c>
      <c r="W471" t="s">
        <v>3727</v>
      </c>
      <c r="X471" t="str">
        <f>IFERROR((SEARCH("not found",Table1[[#This Row],[KRSA]])),"0")</f>
        <v>0</v>
      </c>
      <c r="Y471">
        <f>IFERROR((SEARCH("not found",Table1[[#This Row],[UKA]])),"0")</f>
        <v>1</v>
      </c>
      <c r="Z471">
        <f>IFERROR((SEARCH("not found",Table1[[#This Row],[PTMSEA]])),"0")</f>
        <v>1</v>
      </c>
      <c r="AA471">
        <f>IFERROR((SEARCH("not found",Table1[[#This Row],[KEA3]])),"0")</f>
        <v>1</v>
      </c>
      <c r="AB471" s="2">
        <f>SUM(Table1[[#This Row],[KRSA match?]:[KEA3 match?]])</f>
        <v>3</v>
      </c>
    </row>
    <row r="472" spans="1:28" x14ac:dyDescent="0.25">
      <c r="A472">
        <v>55</v>
      </c>
      <c r="B472" t="s">
        <v>15</v>
      </c>
      <c r="C472" t="s">
        <v>16</v>
      </c>
      <c r="D472" t="s">
        <v>194</v>
      </c>
      <c r="E472" t="s">
        <v>19</v>
      </c>
      <c r="F472" t="s">
        <v>195</v>
      </c>
      <c r="G472" t="s">
        <v>194</v>
      </c>
      <c r="H472" t="s">
        <v>21</v>
      </c>
      <c r="I472" t="s">
        <v>196</v>
      </c>
      <c r="J472" s="14" t="s">
        <v>193</v>
      </c>
      <c r="K472" t="s">
        <v>2650</v>
      </c>
      <c r="L472" s="21" t="s">
        <v>2812</v>
      </c>
      <c r="M472" t="s">
        <v>2771</v>
      </c>
      <c r="N472" s="23">
        <v>0</v>
      </c>
      <c r="O472" t="s">
        <v>2650</v>
      </c>
      <c r="P472" t="s">
        <v>2654</v>
      </c>
      <c r="Q472" t="e">
        <f>INDEX(UKA!B:B,MATCH(Table1[[#This Row],[UKA]],UKA!B:B,0))</f>
        <v>#N/A</v>
      </c>
      <c r="R472" t="s">
        <v>2650</v>
      </c>
      <c r="S472" t="e">
        <f>INDEX(PTM_full_output_formatted!A:A,MATCH(Table1[[#This Row],[Uniprot_Gene]],PTM_full_output_formatted!A:A,0))</f>
        <v>#N/A</v>
      </c>
      <c r="T472" t="s">
        <v>2995</v>
      </c>
      <c r="W472" t="s">
        <v>3727</v>
      </c>
      <c r="X472" t="str">
        <f>IFERROR((SEARCH("not found",Table1[[#This Row],[KRSA]])),"0")</f>
        <v>0</v>
      </c>
      <c r="Y472">
        <f>IFERROR((SEARCH("not found",Table1[[#This Row],[UKA]])),"0")</f>
        <v>1</v>
      </c>
      <c r="Z472">
        <f>IFERROR((SEARCH("not found",Table1[[#This Row],[PTMSEA]])),"0")</f>
        <v>1</v>
      </c>
      <c r="AA472">
        <f>IFERROR((SEARCH("not found",Table1[[#This Row],[KEA3]])),"0")</f>
        <v>1</v>
      </c>
      <c r="AB472" s="2">
        <f>SUM(Table1[[#This Row],[KRSA match?]:[KEA3 match?]])</f>
        <v>3</v>
      </c>
    </row>
    <row r="473" spans="1:28" x14ac:dyDescent="0.25">
      <c r="A473">
        <v>532</v>
      </c>
      <c r="B473" t="s">
        <v>1413</v>
      </c>
      <c r="C473" t="s">
        <v>1413</v>
      </c>
      <c r="D473" t="s">
        <v>1579</v>
      </c>
      <c r="E473" t="s">
        <v>19</v>
      </c>
      <c r="F473" t="s">
        <v>1580</v>
      </c>
      <c r="G473" t="s">
        <v>1579</v>
      </c>
      <c r="H473" t="s">
        <v>21</v>
      </c>
      <c r="I473" t="s">
        <v>1581</v>
      </c>
      <c r="J473" s="14" t="s">
        <v>1578</v>
      </c>
      <c r="K473" t="s">
        <v>2650</v>
      </c>
      <c r="L473" s="21" t="s">
        <v>1786</v>
      </c>
      <c r="M473" t="s">
        <v>2771</v>
      </c>
      <c r="N473" s="23" t="s">
        <v>2814</v>
      </c>
      <c r="O473" t="s">
        <v>2650</v>
      </c>
      <c r="P473" t="s">
        <v>2654</v>
      </c>
      <c r="Q473" t="e">
        <f>INDEX(UKA!B:B,MATCH(Table1[[#This Row],[UKA]],UKA!B:B,0))</f>
        <v>#N/A</v>
      </c>
      <c r="R473" t="s">
        <v>2650</v>
      </c>
      <c r="S473" t="e">
        <f>INDEX(PTM_full_output_formatted!A:A,MATCH(Table1[[#This Row],[Uniprot_Gene]],PTM_full_output_formatted!A:A,0))</f>
        <v>#N/A</v>
      </c>
      <c r="T473" t="s">
        <v>2995</v>
      </c>
      <c r="W473" t="s">
        <v>3727</v>
      </c>
      <c r="X473" t="str">
        <f>IFERROR((SEARCH("not found",Table1[[#This Row],[KRSA]])),"0")</f>
        <v>0</v>
      </c>
      <c r="Y473">
        <f>IFERROR((SEARCH("not found",Table1[[#This Row],[UKA]])),"0")</f>
        <v>1</v>
      </c>
      <c r="Z473">
        <f>IFERROR((SEARCH("not found",Table1[[#This Row],[PTMSEA]])),"0")</f>
        <v>1</v>
      </c>
      <c r="AA473">
        <f>IFERROR((SEARCH("not found",Table1[[#This Row],[KEA3]])),"0")</f>
        <v>1</v>
      </c>
      <c r="AB473" s="2">
        <f>SUM(Table1[[#This Row],[KRSA match?]:[KEA3 match?]])</f>
        <v>3</v>
      </c>
    </row>
    <row r="474" spans="1:28" x14ac:dyDescent="0.25">
      <c r="A474">
        <v>533</v>
      </c>
      <c r="B474" t="s">
        <v>1413</v>
      </c>
      <c r="C474" t="s">
        <v>1413</v>
      </c>
      <c r="D474" t="s">
        <v>1582</v>
      </c>
      <c r="E474" t="s">
        <v>19</v>
      </c>
      <c r="F474" t="s">
        <v>1583</v>
      </c>
      <c r="G474" t="s">
        <v>1582</v>
      </c>
      <c r="H474" t="s">
        <v>21</v>
      </c>
      <c r="I474" t="s">
        <v>1584</v>
      </c>
      <c r="J474" s="14" t="s">
        <v>1582</v>
      </c>
      <c r="K474" t="s">
        <v>2650</v>
      </c>
      <c r="L474" s="21" t="s">
        <v>1786</v>
      </c>
      <c r="M474" t="s">
        <v>2771</v>
      </c>
      <c r="N474" s="23" t="s">
        <v>2815</v>
      </c>
      <c r="O474" t="s">
        <v>2650</v>
      </c>
      <c r="P474" t="s">
        <v>2654</v>
      </c>
      <c r="Q474" t="e">
        <f>INDEX(UKA!B:B,MATCH(Table1[[#This Row],[UKA]],UKA!B:B,0))</f>
        <v>#N/A</v>
      </c>
      <c r="R474" t="s">
        <v>2650</v>
      </c>
      <c r="S474" t="e">
        <f>INDEX(PTM_full_output_formatted!A:A,MATCH(Table1[[#This Row],[Uniprot_Gene]],PTM_full_output_formatted!A:A,0))</f>
        <v>#N/A</v>
      </c>
      <c r="T474" t="s">
        <v>2995</v>
      </c>
      <c r="W474" t="s">
        <v>3727</v>
      </c>
      <c r="X474" t="str">
        <f>IFERROR((SEARCH("not found",Table1[[#This Row],[KRSA]])),"0")</f>
        <v>0</v>
      </c>
      <c r="Y474">
        <f>IFERROR((SEARCH("not found",Table1[[#This Row],[UKA]])),"0")</f>
        <v>1</v>
      </c>
      <c r="Z474">
        <f>IFERROR((SEARCH("not found",Table1[[#This Row],[PTMSEA]])),"0")</f>
        <v>1</v>
      </c>
      <c r="AA474">
        <f>IFERROR((SEARCH("not found",Table1[[#This Row],[KEA3]])),"0")</f>
        <v>1</v>
      </c>
      <c r="AB474" s="2">
        <f>SUM(Table1[[#This Row],[KRSA match?]:[KEA3 match?]])</f>
        <v>3</v>
      </c>
    </row>
    <row r="475" spans="1:28" x14ac:dyDescent="0.25">
      <c r="A475">
        <v>534</v>
      </c>
      <c r="B475" t="s">
        <v>1413</v>
      </c>
      <c r="C475" t="s">
        <v>1413</v>
      </c>
      <c r="D475" t="s">
        <v>1585</v>
      </c>
      <c r="E475" t="s">
        <v>19</v>
      </c>
      <c r="F475" t="s">
        <v>1586</v>
      </c>
      <c r="G475" t="s">
        <v>1585</v>
      </c>
      <c r="H475" t="s">
        <v>21</v>
      </c>
      <c r="I475" t="s">
        <v>1587</v>
      </c>
      <c r="J475" s="14" t="s">
        <v>1585</v>
      </c>
      <c r="K475" t="s">
        <v>2650</v>
      </c>
      <c r="L475" s="21" t="s">
        <v>1786</v>
      </c>
      <c r="M475" t="s">
        <v>2771</v>
      </c>
      <c r="N475" s="23" t="s">
        <v>2774</v>
      </c>
      <c r="O475" t="s">
        <v>2650</v>
      </c>
      <c r="P475" t="s">
        <v>2654</v>
      </c>
      <c r="Q475" t="e">
        <f>INDEX(UKA!B:B,MATCH(Table1[[#This Row],[UKA]],UKA!B:B,0))</f>
        <v>#N/A</v>
      </c>
      <c r="R475" t="s">
        <v>2650</v>
      </c>
      <c r="S475" t="e">
        <f>INDEX(PTM_full_output_formatted!A:A,MATCH(Table1[[#This Row],[Uniprot_Gene]],PTM_full_output_formatted!A:A,0))</f>
        <v>#N/A</v>
      </c>
      <c r="T475" t="s">
        <v>2995</v>
      </c>
      <c r="W475" t="s">
        <v>3727</v>
      </c>
      <c r="X475" t="str">
        <f>IFERROR((SEARCH("not found",Table1[[#This Row],[KRSA]])),"0")</f>
        <v>0</v>
      </c>
      <c r="Y475">
        <f>IFERROR((SEARCH("not found",Table1[[#This Row],[UKA]])),"0")</f>
        <v>1</v>
      </c>
      <c r="Z475">
        <f>IFERROR((SEARCH("not found",Table1[[#This Row],[PTMSEA]])),"0")</f>
        <v>1</v>
      </c>
      <c r="AA475">
        <f>IFERROR((SEARCH("not found",Table1[[#This Row],[KEA3]])),"0")</f>
        <v>1</v>
      </c>
      <c r="AB475" s="2">
        <f>SUM(Table1[[#This Row],[KRSA match?]:[KEA3 match?]])</f>
        <v>3</v>
      </c>
    </row>
    <row r="476" spans="1:28" x14ac:dyDescent="0.25">
      <c r="A476">
        <v>535</v>
      </c>
      <c r="B476" t="s">
        <v>1413</v>
      </c>
      <c r="C476" t="s">
        <v>1413</v>
      </c>
      <c r="D476" t="s">
        <v>1588</v>
      </c>
      <c r="E476" t="s">
        <v>19</v>
      </c>
      <c r="F476" t="s">
        <v>1589</v>
      </c>
      <c r="G476" t="s">
        <v>1588</v>
      </c>
      <c r="H476" t="s">
        <v>21</v>
      </c>
      <c r="I476" t="s">
        <v>1590</v>
      </c>
      <c r="J476" s="14" t="s">
        <v>1588</v>
      </c>
      <c r="K476" t="s">
        <v>2650</v>
      </c>
      <c r="L476" s="21" t="s">
        <v>1786</v>
      </c>
      <c r="M476" t="s">
        <v>2771</v>
      </c>
      <c r="N476" s="23" t="s">
        <v>2774</v>
      </c>
      <c r="O476" t="s">
        <v>2650</v>
      </c>
      <c r="P476" t="s">
        <v>2654</v>
      </c>
      <c r="Q476" t="e">
        <f>INDEX(UKA!B:B,MATCH(Table1[[#This Row],[UKA]],UKA!B:B,0))</f>
        <v>#N/A</v>
      </c>
      <c r="R476" t="s">
        <v>2650</v>
      </c>
      <c r="S476" t="e">
        <f>INDEX(PTM_full_output_formatted!A:A,MATCH(Table1[[#This Row],[Uniprot_Gene]],PTM_full_output_formatted!A:A,0))</f>
        <v>#N/A</v>
      </c>
      <c r="T476" t="s">
        <v>2995</v>
      </c>
      <c r="W476" t="s">
        <v>3727</v>
      </c>
      <c r="X476" t="str">
        <f>IFERROR((SEARCH("not found",Table1[[#This Row],[KRSA]])),"0")</f>
        <v>0</v>
      </c>
      <c r="Y476">
        <f>IFERROR((SEARCH("not found",Table1[[#This Row],[UKA]])),"0")</f>
        <v>1</v>
      </c>
      <c r="Z476">
        <f>IFERROR((SEARCH("not found",Table1[[#This Row],[PTMSEA]])),"0")</f>
        <v>1</v>
      </c>
      <c r="AA476">
        <f>IFERROR((SEARCH("not found",Table1[[#This Row],[KEA3]])),"0")</f>
        <v>1</v>
      </c>
      <c r="AB476" s="2">
        <f>SUM(Table1[[#This Row],[KRSA match?]:[KEA3 match?]])</f>
        <v>3</v>
      </c>
    </row>
    <row r="477" spans="1:28" x14ac:dyDescent="0.25">
      <c r="A477">
        <v>130</v>
      </c>
      <c r="B477" t="s">
        <v>221</v>
      </c>
      <c r="C477" t="s">
        <v>16</v>
      </c>
      <c r="D477" t="s">
        <v>422</v>
      </c>
      <c r="E477" t="s">
        <v>19</v>
      </c>
      <c r="F477" t="s">
        <v>423</v>
      </c>
      <c r="G477" t="s">
        <v>422</v>
      </c>
      <c r="H477" t="s">
        <v>21</v>
      </c>
      <c r="I477" t="s">
        <v>424</v>
      </c>
      <c r="J477" s="14" t="s">
        <v>422</v>
      </c>
      <c r="K477" t="s">
        <v>2650</v>
      </c>
      <c r="L477" s="21" t="s">
        <v>1786</v>
      </c>
      <c r="M477" t="s">
        <v>2771</v>
      </c>
      <c r="N477" s="23" t="s">
        <v>2774</v>
      </c>
      <c r="O477" t="s">
        <v>2650</v>
      </c>
      <c r="P477" t="s">
        <v>2654</v>
      </c>
      <c r="Q477" t="e">
        <f>INDEX(UKA!B:B,MATCH(Table1[[#This Row],[UKA]],UKA!B:B,0))</f>
        <v>#N/A</v>
      </c>
      <c r="R477" t="s">
        <v>2650</v>
      </c>
      <c r="S477" t="e">
        <f>INDEX(PTM_full_output_formatted!A:A,MATCH(Table1[[#This Row],[Uniprot_Gene]],PTM_full_output_formatted!A:A,0))</f>
        <v>#N/A</v>
      </c>
      <c r="T477" t="s">
        <v>2995</v>
      </c>
      <c r="W477" t="s">
        <v>3727</v>
      </c>
      <c r="X477" t="str">
        <f>IFERROR((SEARCH("not found",Table1[[#This Row],[KRSA]])),"0")</f>
        <v>0</v>
      </c>
      <c r="Y477">
        <f>IFERROR((SEARCH("not found",Table1[[#This Row],[UKA]])),"0")</f>
        <v>1</v>
      </c>
      <c r="Z477">
        <f>IFERROR((SEARCH("not found",Table1[[#This Row],[PTMSEA]])),"0")</f>
        <v>1</v>
      </c>
      <c r="AA477">
        <f>IFERROR((SEARCH("not found",Table1[[#This Row],[KEA3]])),"0")</f>
        <v>1</v>
      </c>
      <c r="AB477" s="2">
        <f>SUM(Table1[[#This Row],[KRSA match?]:[KEA3 match?]])</f>
        <v>3</v>
      </c>
    </row>
    <row r="478" spans="1:28" x14ac:dyDescent="0.25">
      <c r="A478">
        <v>465</v>
      </c>
      <c r="B478" t="s">
        <v>1120</v>
      </c>
      <c r="C478" t="s">
        <v>1121</v>
      </c>
      <c r="G478" t="s">
        <v>1375</v>
      </c>
      <c r="H478" t="s">
        <v>21</v>
      </c>
      <c r="I478" t="s">
        <v>1376</v>
      </c>
      <c r="J478" s="14" t="s">
        <v>1374</v>
      </c>
      <c r="K478" t="s">
        <v>2650</v>
      </c>
      <c r="L478" s="21" t="s">
        <v>2821</v>
      </c>
      <c r="M478" t="s">
        <v>2771</v>
      </c>
      <c r="N478" s="23">
        <v>0</v>
      </c>
      <c r="O478" t="s">
        <v>2650</v>
      </c>
      <c r="P478" t="s">
        <v>2654</v>
      </c>
      <c r="Q478" t="e">
        <f>INDEX(UKA!B:B,MATCH(Table1[[#This Row],[UKA]],UKA!B:B,0))</f>
        <v>#N/A</v>
      </c>
      <c r="R478" t="s">
        <v>2650</v>
      </c>
      <c r="S478" t="e">
        <f>INDEX(PTM_full_output_formatted!A:A,MATCH(Table1[[#This Row],[Uniprot_Gene]],PTM_full_output_formatted!A:A,0))</f>
        <v>#N/A</v>
      </c>
      <c r="T478" t="s">
        <v>2995</v>
      </c>
      <c r="W478" t="s">
        <v>3727</v>
      </c>
      <c r="X478" t="str">
        <f>IFERROR((SEARCH("not found",Table1[[#This Row],[KRSA]])),"0")</f>
        <v>0</v>
      </c>
      <c r="Y478">
        <f>IFERROR((SEARCH("not found",Table1[[#This Row],[UKA]])),"0")</f>
        <v>1</v>
      </c>
      <c r="Z478">
        <f>IFERROR((SEARCH("not found",Table1[[#This Row],[PTMSEA]])),"0")</f>
        <v>1</v>
      </c>
      <c r="AA478">
        <f>IFERROR((SEARCH("not found",Table1[[#This Row],[KEA3]])),"0")</f>
        <v>1</v>
      </c>
      <c r="AB478" s="2">
        <f>SUM(Table1[[#This Row],[KRSA match?]:[KEA3 match?]])</f>
        <v>3</v>
      </c>
    </row>
    <row r="479" spans="1:28" x14ac:dyDescent="0.25">
      <c r="A479">
        <v>138</v>
      </c>
      <c r="B479" t="s">
        <v>221</v>
      </c>
      <c r="C479" t="s">
        <v>16</v>
      </c>
      <c r="G479" t="s">
        <v>448</v>
      </c>
      <c r="H479" t="s">
        <v>21</v>
      </c>
      <c r="I479" t="s">
        <v>449</v>
      </c>
      <c r="J479" s="14" t="s">
        <v>447</v>
      </c>
      <c r="K479" t="s">
        <v>2650</v>
      </c>
      <c r="L479" s="21" t="s">
        <v>2821</v>
      </c>
      <c r="M479" t="s">
        <v>2771</v>
      </c>
      <c r="N479" s="23">
        <v>0</v>
      </c>
      <c r="O479" t="s">
        <v>2650</v>
      </c>
      <c r="P479" t="s">
        <v>2654</v>
      </c>
      <c r="Q479" t="e">
        <f>INDEX(UKA!B:B,MATCH(Table1[[#This Row],[UKA]],UKA!B:B,0))</f>
        <v>#N/A</v>
      </c>
      <c r="R479" t="s">
        <v>2650</v>
      </c>
      <c r="S479" t="e">
        <f>INDEX(PTM_full_output_formatted!A:A,MATCH(Table1[[#This Row],[Uniprot_Gene]],PTM_full_output_formatted!A:A,0))</f>
        <v>#N/A</v>
      </c>
      <c r="T479" t="s">
        <v>2995</v>
      </c>
      <c r="W479" t="s">
        <v>3727</v>
      </c>
      <c r="X479" t="str">
        <f>IFERROR((SEARCH("not found",Table1[[#This Row],[KRSA]])),"0")</f>
        <v>0</v>
      </c>
      <c r="Y479">
        <f>IFERROR((SEARCH("not found",Table1[[#This Row],[UKA]])),"0")</f>
        <v>1</v>
      </c>
      <c r="Z479">
        <f>IFERROR((SEARCH("not found",Table1[[#This Row],[PTMSEA]])),"0")</f>
        <v>1</v>
      </c>
      <c r="AA479">
        <f>IFERROR((SEARCH("not found",Table1[[#This Row],[KEA3]])),"0")</f>
        <v>1</v>
      </c>
      <c r="AB479" s="2">
        <f>SUM(Table1[[#This Row],[KRSA match?]:[KEA3 match?]])</f>
        <v>3</v>
      </c>
    </row>
    <row r="480" spans="1:28" x14ac:dyDescent="0.25">
      <c r="A480">
        <v>139</v>
      </c>
      <c r="B480" t="s">
        <v>221</v>
      </c>
      <c r="C480" t="s">
        <v>16</v>
      </c>
      <c r="G480" t="s">
        <v>451</v>
      </c>
      <c r="H480" t="s">
        <v>21</v>
      </c>
      <c r="I480" t="s">
        <v>452</v>
      </c>
      <c r="J480" s="14" t="s">
        <v>450</v>
      </c>
      <c r="K480" t="s">
        <v>2650</v>
      </c>
      <c r="L480" s="21" t="s">
        <v>2821</v>
      </c>
      <c r="M480" t="s">
        <v>2771</v>
      </c>
      <c r="N480" s="23">
        <v>0</v>
      </c>
      <c r="O480" t="s">
        <v>2650</v>
      </c>
      <c r="P480" t="s">
        <v>2654</v>
      </c>
      <c r="Q480" t="e">
        <f>INDEX(UKA!B:B,MATCH(Table1[[#This Row],[UKA]],UKA!B:B,0))</f>
        <v>#N/A</v>
      </c>
      <c r="R480" t="s">
        <v>2650</v>
      </c>
      <c r="S480" t="e">
        <f>INDEX(PTM_full_output_formatted!A:A,MATCH(Table1[[#This Row],[Uniprot_Gene]],PTM_full_output_formatted!A:A,0))</f>
        <v>#N/A</v>
      </c>
      <c r="T480" t="s">
        <v>2995</v>
      </c>
      <c r="W480" t="s">
        <v>3727</v>
      </c>
      <c r="X480" t="str">
        <f>IFERROR((SEARCH("not found",Table1[[#This Row],[KRSA]])),"0")</f>
        <v>0</v>
      </c>
      <c r="Y480">
        <f>IFERROR((SEARCH("not found",Table1[[#This Row],[UKA]])),"0")</f>
        <v>1</v>
      </c>
      <c r="Z480">
        <f>IFERROR((SEARCH("not found",Table1[[#This Row],[PTMSEA]])),"0")</f>
        <v>1</v>
      </c>
      <c r="AA480">
        <f>IFERROR((SEARCH("not found",Table1[[#This Row],[KEA3]])),"0")</f>
        <v>1</v>
      </c>
      <c r="AB480" s="2">
        <f>SUM(Table1[[#This Row],[KRSA match?]:[KEA3 match?]])</f>
        <v>3</v>
      </c>
    </row>
    <row r="481" spans="1:28" x14ac:dyDescent="0.25">
      <c r="A481">
        <v>140</v>
      </c>
      <c r="B481" t="s">
        <v>221</v>
      </c>
      <c r="C481" t="s">
        <v>16</v>
      </c>
      <c r="G481" t="s">
        <v>454</v>
      </c>
      <c r="H481" t="s">
        <v>21</v>
      </c>
      <c r="I481" t="s">
        <v>455</v>
      </c>
      <c r="J481" s="14" t="s">
        <v>453</v>
      </c>
      <c r="K481" t="s">
        <v>2650</v>
      </c>
      <c r="L481" s="21" t="s">
        <v>1786</v>
      </c>
      <c r="M481" t="s">
        <v>2771</v>
      </c>
      <c r="N481" s="23" t="s">
        <v>2774</v>
      </c>
      <c r="O481" t="s">
        <v>2650</v>
      </c>
      <c r="P481" t="s">
        <v>2654</v>
      </c>
      <c r="Q481" t="e">
        <f>INDEX(UKA!B:B,MATCH(Table1[[#This Row],[UKA]],UKA!B:B,0))</f>
        <v>#N/A</v>
      </c>
      <c r="R481" t="s">
        <v>2650</v>
      </c>
      <c r="S481" t="e">
        <f>INDEX(PTM_full_output_formatted!A:A,MATCH(Table1[[#This Row],[Uniprot_Gene]],PTM_full_output_formatted!A:A,0))</f>
        <v>#N/A</v>
      </c>
      <c r="T481" t="s">
        <v>2995</v>
      </c>
      <c r="W481" t="s">
        <v>3727</v>
      </c>
      <c r="X481" t="str">
        <f>IFERROR((SEARCH("not found",Table1[[#This Row],[KRSA]])),"0")</f>
        <v>0</v>
      </c>
      <c r="Y481">
        <f>IFERROR((SEARCH("not found",Table1[[#This Row],[UKA]])),"0")</f>
        <v>1</v>
      </c>
      <c r="Z481">
        <f>IFERROR((SEARCH("not found",Table1[[#This Row],[PTMSEA]])),"0")</f>
        <v>1</v>
      </c>
      <c r="AA481">
        <f>IFERROR((SEARCH("not found",Table1[[#This Row],[KEA3]])),"0")</f>
        <v>1</v>
      </c>
      <c r="AB481" s="2">
        <f>SUM(Table1[[#This Row],[KRSA match?]:[KEA3 match?]])</f>
        <v>3</v>
      </c>
    </row>
    <row r="482" spans="1:28" x14ac:dyDescent="0.25">
      <c r="A482">
        <v>141</v>
      </c>
      <c r="B482" t="s">
        <v>221</v>
      </c>
      <c r="C482" t="s">
        <v>16</v>
      </c>
      <c r="G482" t="s">
        <v>457</v>
      </c>
      <c r="H482" t="s">
        <v>21</v>
      </c>
      <c r="I482" t="s">
        <v>458</v>
      </c>
      <c r="J482" s="14" t="s">
        <v>456</v>
      </c>
      <c r="K482" t="s">
        <v>2650</v>
      </c>
      <c r="L482" s="21" t="s">
        <v>1786</v>
      </c>
      <c r="M482" t="s">
        <v>2771</v>
      </c>
      <c r="N482" s="23" t="s">
        <v>2774</v>
      </c>
      <c r="O482" t="s">
        <v>2650</v>
      </c>
      <c r="P482" t="s">
        <v>2654</v>
      </c>
      <c r="Q482" t="e">
        <f>INDEX(UKA!B:B,MATCH(Table1[[#This Row],[UKA]],UKA!B:B,0))</f>
        <v>#N/A</v>
      </c>
      <c r="R482" t="s">
        <v>2650</v>
      </c>
      <c r="S482" t="e">
        <f>INDEX(PTM_full_output_formatted!A:A,MATCH(Table1[[#This Row],[Uniprot_Gene]],PTM_full_output_formatted!A:A,0))</f>
        <v>#N/A</v>
      </c>
      <c r="T482" t="s">
        <v>2995</v>
      </c>
      <c r="W482" t="s">
        <v>3727</v>
      </c>
      <c r="X482" t="str">
        <f>IFERROR((SEARCH("not found",Table1[[#This Row],[KRSA]])),"0")</f>
        <v>0</v>
      </c>
      <c r="Y482">
        <f>IFERROR((SEARCH("not found",Table1[[#This Row],[UKA]])),"0")</f>
        <v>1</v>
      </c>
      <c r="Z482">
        <f>IFERROR((SEARCH("not found",Table1[[#This Row],[PTMSEA]])),"0")</f>
        <v>1</v>
      </c>
      <c r="AA482">
        <f>IFERROR((SEARCH("not found",Table1[[#This Row],[KEA3]])),"0")</f>
        <v>1</v>
      </c>
      <c r="AB482" s="2">
        <f>SUM(Table1[[#This Row],[KRSA match?]:[KEA3 match?]])</f>
        <v>3</v>
      </c>
    </row>
    <row r="483" spans="1:28" x14ac:dyDescent="0.25">
      <c r="A483">
        <v>466</v>
      </c>
      <c r="B483" t="s">
        <v>1120</v>
      </c>
      <c r="C483" t="s">
        <v>1121</v>
      </c>
      <c r="G483" t="s">
        <v>1378</v>
      </c>
      <c r="H483" t="s">
        <v>21</v>
      </c>
      <c r="I483" t="s">
        <v>1379</v>
      </c>
      <c r="J483" s="14" t="s">
        <v>1377</v>
      </c>
      <c r="K483" t="s">
        <v>2650</v>
      </c>
      <c r="L483" s="21" t="s">
        <v>1786</v>
      </c>
      <c r="M483" t="s">
        <v>2771</v>
      </c>
      <c r="N483" s="23" t="s">
        <v>2774</v>
      </c>
      <c r="O483" t="s">
        <v>2650</v>
      </c>
      <c r="P483" t="s">
        <v>2654</v>
      </c>
      <c r="Q483" t="e">
        <f>INDEX(UKA!B:B,MATCH(Table1[[#This Row],[UKA]],UKA!B:B,0))</f>
        <v>#N/A</v>
      </c>
      <c r="R483" t="s">
        <v>2650</v>
      </c>
      <c r="S483" t="e">
        <f>INDEX(PTM_full_output_formatted!A:A,MATCH(Table1[[#This Row],[Uniprot_Gene]],PTM_full_output_formatted!A:A,0))</f>
        <v>#N/A</v>
      </c>
      <c r="T483" t="s">
        <v>2995</v>
      </c>
      <c r="W483" t="s">
        <v>3727</v>
      </c>
      <c r="X483" t="str">
        <f>IFERROR((SEARCH("not found",Table1[[#This Row],[KRSA]])),"0")</f>
        <v>0</v>
      </c>
      <c r="Y483">
        <f>IFERROR((SEARCH("not found",Table1[[#This Row],[UKA]])),"0")</f>
        <v>1</v>
      </c>
      <c r="Z483">
        <f>IFERROR((SEARCH("not found",Table1[[#This Row],[PTMSEA]])),"0")</f>
        <v>1</v>
      </c>
      <c r="AA483">
        <f>IFERROR((SEARCH("not found",Table1[[#This Row],[KEA3]])),"0")</f>
        <v>1</v>
      </c>
      <c r="AB483" s="2">
        <f>SUM(Table1[[#This Row],[KRSA match?]:[KEA3 match?]])</f>
        <v>3</v>
      </c>
    </row>
    <row r="484" spans="1:28" x14ac:dyDescent="0.25">
      <c r="A484">
        <v>132</v>
      </c>
      <c r="B484" t="s">
        <v>221</v>
      </c>
      <c r="C484" t="s">
        <v>16</v>
      </c>
      <c r="D484" t="s">
        <v>428</v>
      </c>
      <c r="E484" t="s">
        <v>19</v>
      </c>
      <c r="F484" t="s">
        <v>429</v>
      </c>
      <c r="G484" t="s">
        <v>428</v>
      </c>
      <c r="H484" t="s">
        <v>21</v>
      </c>
      <c r="I484" t="s">
        <v>430</v>
      </c>
      <c r="J484" s="14" t="s">
        <v>428</v>
      </c>
      <c r="K484" t="s">
        <v>2650</v>
      </c>
      <c r="L484" s="21" t="s">
        <v>1786</v>
      </c>
      <c r="M484" t="s">
        <v>2771</v>
      </c>
      <c r="N484" s="23" t="s">
        <v>2782</v>
      </c>
      <c r="O484" t="s">
        <v>2650</v>
      </c>
      <c r="P484" t="s">
        <v>2654</v>
      </c>
      <c r="Q484" t="e">
        <f>INDEX(UKA!B:B,MATCH(Table1[[#This Row],[UKA]],UKA!B:B,0))</f>
        <v>#N/A</v>
      </c>
      <c r="R484" t="s">
        <v>2650</v>
      </c>
      <c r="S484" t="e">
        <f>INDEX(PTM_full_output_formatted!A:A,MATCH(Table1[[#This Row],[Uniprot_Gene]],PTM_full_output_formatted!A:A,0))</f>
        <v>#N/A</v>
      </c>
      <c r="T484" t="s">
        <v>2995</v>
      </c>
      <c r="W484" t="s">
        <v>3727</v>
      </c>
      <c r="X484" t="str">
        <f>IFERROR((SEARCH("not found",Table1[[#This Row],[KRSA]])),"0")</f>
        <v>0</v>
      </c>
      <c r="Y484">
        <f>IFERROR((SEARCH("not found",Table1[[#This Row],[UKA]])),"0")</f>
        <v>1</v>
      </c>
      <c r="Z484">
        <f>IFERROR((SEARCH("not found",Table1[[#This Row],[PTMSEA]])),"0")</f>
        <v>1</v>
      </c>
      <c r="AA484">
        <f>IFERROR((SEARCH("not found",Table1[[#This Row],[KEA3]])),"0")</f>
        <v>1</v>
      </c>
      <c r="AB484" s="2">
        <f>SUM(Table1[[#This Row],[KRSA match?]:[KEA3 match?]])</f>
        <v>3</v>
      </c>
    </row>
    <row r="485" spans="1:28" x14ac:dyDescent="0.25">
      <c r="A485">
        <v>241</v>
      </c>
      <c r="B485" t="s">
        <v>540</v>
      </c>
      <c r="C485" t="s">
        <v>16</v>
      </c>
      <c r="D485" t="s">
        <v>740</v>
      </c>
      <c r="E485" t="s">
        <v>19</v>
      </c>
      <c r="F485" t="s">
        <v>741</v>
      </c>
      <c r="G485" t="s">
        <v>740</v>
      </c>
      <c r="H485" t="s">
        <v>21</v>
      </c>
      <c r="I485" t="s">
        <v>742</v>
      </c>
      <c r="J485" s="14" t="s">
        <v>740</v>
      </c>
      <c r="K485" t="s">
        <v>2650</v>
      </c>
      <c r="L485" s="21" t="s">
        <v>1786</v>
      </c>
      <c r="M485" t="s">
        <v>2771</v>
      </c>
      <c r="N485" s="23" t="s">
        <v>2823</v>
      </c>
      <c r="O485" t="s">
        <v>2650</v>
      </c>
      <c r="P485" t="s">
        <v>2654</v>
      </c>
      <c r="Q485" t="e">
        <f>INDEX(UKA!B:B,MATCH(Table1[[#This Row],[UKA]],UKA!B:B,0))</f>
        <v>#N/A</v>
      </c>
      <c r="R485" t="s">
        <v>2650</v>
      </c>
      <c r="S485" t="e">
        <f>INDEX(PTM_full_output_formatted!A:A,MATCH(Table1[[#This Row],[Uniprot_Gene]],PTM_full_output_formatted!A:A,0))</f>
        <v>#N/A</v>
      </c>
      <c r="T485" t="s">
        <v>2995</v>
      </c>
      <c r="W485" t="s">
        <v>3727</v>
      </c>
      <c r="X485" t="str">
        <f>IFERROR((SEARCH("not found",Table1[[#This Row],[KRSA]])),"0")</f>
        <v>0</v>
      </c>
      <c r="Y485">
        <f>IFERROR((SEARCH("not found",Table1[[#This Row],[UKA]])),"0")</f>
        <v>1</v>
      </c>
      <c r="Z485">
        <f>IFERROR((SEARCH("not found",Table1[[#This Row],[PTMSEA]])),"0")</f>
        <v>1</v>
      </c>
      <c r="AA485">
        <f>IFERROR((SEARCH("not found",Table1[[#This Row],[KEA3]])),"0")</f>
        <v>1</v>
      </c>
      <c r="AB485" s="2">
        <f>SUM(Table1[[#This Row],[KRSA match?]:[KEA3 match?]])</f>
        <v>3</v>
      </c>
    </row>
    <row r="486" spans="1:28" x14ac:dyDescent="0.25">
      <c r="A486">
        <v>541</v>
      </c>
      <c r="B486" t="s">
        <v>1413</v>
      </c>
      <c r="C486" t="s">
        <v>1413</v>
      </c>
      <c r="D486" t="s">
        <v>1608</v>
      </c>
      <c r="E486" t="s">
        <v>19</v>
      </c>
      <c r="F486" t="s">
        <v>1609</v>
      </c>
      <c r="G486" t="s">
        <v>1608</v>
      </c>
      <c r="H486" t="s">
        <v>21</v>
      </c>
      <c r="I486" t="s">
        <v>1610</v>
      </c>
      <c r="J486" s="14" t="s">
        <v>1607</v>
      </c>
      <c r="K486" t="s">
        <v>2650</v>
      </c>
      <c r="L486" s="21" t="s">
        <v>1786</v>
      </c>
      <c r="M486" t="s">
        <v>2771</v>
      </c>
      <c r="N486" s="23" t="s">
        <v>2829</v>
      </c>
      <c r="O486" t="s">
        <v>2650</v>
      </c>
      <c r="P486" t="s">
        <v>2654</v>
      </c>
      <c r="Q486" t="e">
        <f>INDEX(UKA!B:B,MATCH(Table1[[#This Row],[UKA]],UKA!B:B,0))</f>
        <v>#N/A</v>
      </c>
      <c r="R486" t="s">
        <v>2650</v>
      </c>
      <c r="S486" t="e">
        <f>INDEX(PTM_full_output_formatted!A:A,MATCH(Table1[[#This Row],[Uniprot_Gene]],PTM_full_output_formatted!A:A,0))</f>
        <v>#N/A</v>
      </c>
      <c r="T486" t="s">
        <v>2995</v>
      </c>
      <c r="W486" t="s">
        <v>3727</v>
      </c>
      <c r="X486" t="str">
        <f>IFERROR((SEARCH("not found",Table1[[#This Row],[KRSA]])),"0")</f>
        <v>0</v>
      </c>
      <c r="Y486">
        <f>IFERROR((SEARCH("not found",Table1[[#This Row],[UKA]])),"0")</f>
        <v>1</v>
      </c>
      <c r="Z486">
        <f>IFERROR((SEARCH("not found",Table1[[#This Row],[PTMSEA]])),"0")</f>
        <v>1</v>
      </c>
      <c r="AA486">
        <f>IFERROR((SEARCH("not found",Table1[[#This Row],[KEA3]])),"0")</f>
        <v>1</v>
      </c>
      <c r="AB486" s="2">
        <f>SUM(Table1[[#This Row],[KRSA match?]:[KEA3 match?]])</f>
        <v>3</v>
      </c>
    </row>
    <row r="487" spans="1:28" x14ac:dyDescent="0.25">
      <c r="A487">
        <v>542</v>
      </c>
      <c r="B487" t="s">
        <v>1413</v>
      </c>
      <c r="C487" t="s">
        <v>1413</v>
      </c>
      <c r="D487" t="s">
        <v>1612</v>
      </c>
      <c r="E487" t="s">
        <v>19</v>
      </c>
      <c r="F487" t="s">
        <v>1613</v>
      </c>
      <c r="G487" t="s">
        <v>1612</v>
      </c>
      <c r="H487" t="s">
        <v>21</v>
      </c>
      <c r="I487" t="s">
        <v>1614</v>
      </c>
      <c r="J487" s="14" t="s">
        <v>1611</v>
      </c>
      <c r="K487" t="s">
        <v>2650</v>
      </c>
      <c r="L487" s="21" t="s">
        <v>1786</v>
      </c>
      <c r="M487" t="s">
        <v>2771</v>
      </c>
      <c r="N487" s="23" t="s">
        <v>2829</v>
      </c>
      <c r="O487" t="s">
        <v>2650</v>
      </c>
      <c r="P487" t="s">
        <v>2654</v>
      </c>
      <c r="Q487" t="e">
        <f>INDEX(UKA!B:B,MATCH(Table1[[#This Row],[UKA]],UKA!B:B,0))</f>
        <v>#N/A</v>
      </c>
      <c r="R487" t="s">
        <v>2650</v>
      </c>
      <c r="S487" t="e">
        <f>INDEX(PTM_full_output_formatted!A:A,MATCH(Table1[[#This Row],[Uniprot_Gene]],PTM_full_output_formatted!A:A,0))</f>
        <v>#N/A</v>
      </c>
      <c r="T487" t="s">
        <v>2995</v>
      </c>
      <c r="W487" t="s">
        <v>3727</v>
      </c>
      <c r="X487" t="str">
        <f>IFERROR((SEARCH("not found",Table1[[#This Row],[KRSA]])),"0")</f>
        <v>0</v>
      </c>
      <c r="Y487">
        <f>IFERROR((SEARCH("not found",Table1[[#This Row],[UKA]])),"0")</f>
        <v>1</v>
      </c>
      <c r="Z487">
        <f>IFERROR((SEARCH("not found",Table1[[#This Row],[PTMSEA]])),"0")</f>
        <v>1</v>
      </c>
      <c r="AA487">
        <f>IFERROR((SEARCH("not found",Table1[[#This Row],[KEA3]])),"0")</f>
        <v>1</v>
      </c>
      <c r="AB487" s="2">
        <f>SUM(Table1[[#This Row],[KRSA match?]:[KEA3 match?]])</f>
        <v>3</v>
      </c>
    </row>
    <row r="488" spans="1:28" x14ac:dyDescent="0.25">
      <c r="A488">
        <v>543</v>
      </c>
      <c r="B488" t="s">
        <v>1413</v>
      </c>
      <c r="C488" t="s">
        <v>1413</v>
      </c>
      <c r="D488" t="s">
        <v>1616</v>
      </c>
      <c r="E488" t="s">
        <v>19</v>
      </c>
      <c r="F488" t="s">
        <v>1617</v>
      </c>
      <c r="G488" t="s">
        <v>1616</v>
      </c>
      <c r="H488" t="s">
        <v>21</v>
      </c>
      <c r="I488" t="s">
        <v>1618</v>
      </c>
      <c r="J488" s="14" t="s">
        <v>1615</v>
      </c>
      <c r="K488" t="s">
        <v>2650</v>
      </c>
      <c r="L488" s="21" t="s">
        <v>1786</v>
      </c>
      <c r="M488" t="s">
        <v>2771</v>
      </c>
      <c r="N488" s="23" t="s">
        <v>2829</v>
      </c>
      <c r="O488" t="s">
        <v>2650</v>
      </c>
      <c r="P488" t="s">
        <v>2654</v>
      </c>
      <c r="Q488" t="e">
        <f>INDEX(UKA!B:B,MATCH(Table1[[#This Row],[UKA]],UKA!B:B,0))</f>
        <v>#N/A</v>
      </c>
      <c r="R488" t="s">
        <v>2650</v>
      </c>
      <c r="S488" t="e">
        <f>INDEX(PTM_full_output_formatted!A:A,MATCH(Table1[[#This Row],[Uniprot_Gene]],PTM_full_output_formatted!A:A,0))</f>
        <v>#N/A</v>
      </c>
      <c r="T488" t="s">
        <v>2995</v>
      </c>
      <c r="W488" t="s">
        <v>3727</v>
      </c>
      <c r="X488" t="str">
        <f>IFERROR((SEARCH("not found",Table1[[#This Row],[KRSA]])),"0")</f>
        <v>0</v>
      </c>
      <c r="Y488">
        <f>IFERROR((SEARCH("not found",Table1[[#This Row],[UKA]])),"0")</f>
        <v>1</v>
      </c>
      <c r="Z488">
        <f>IFERROR((SEARCH("not found",Table1[[#This Row],[PTMSEA]])),"0")</f>
        <v>1</v>
      </c>
      <c r="AA488">
        <f>IFERROR((SEARCH("not found",Table1[[#This Row],[KEA3]])),"0")</f>
        <v>1</v>
      </c>
      <c r="AB488" s="2">
        <f>SUM(Table1[[#This Row],[KRSA match?]:[KEA3 match?]])</f>
        <v>3</v>
      </c>
    </row>
    <row r="489" spans="1:28" x14ac:dyDescent="0.25">
      <c r="A489">
        <v>544</v>
      </c>
      <c r="B489" t="s">
        <v>1413</v>
      </c>
      <c r="C489" t="s">
        <v>1413</v>
      </c>
      <c r="D489" t="s">
        <v>1619</v>
      </c>
      <c r="E489" t="s">
        <v>19</v>
      </c>
      <c r="F489" t="s">
        <v>1620</v>
      </c>
      <c r="G489" t="s">
        <v>1619</v>
      </c>
      <c r="H489" t="s">
        <v>21</v>
      </c>
      <c r="I489" t="s">
        <v>1621</v>
      </c>
      <c r="J489" s="14" t="s">
        <v>1619</v>
      </c>
      <c r="K489" t="s">
        <v>2650</v>
      </c>
      <c r="L489" s="21" t="s">
        <v>1786</v>
      </c>
      <c r="M489" t="s">
        <v>2771</v>
      </c>
      <c r="N489" s="23" t="s">
        <v>2788</v>
      </c>
      <c r="O489" t="s">
        <v>2650</v>
      </c>
      <c r="P489" t="s">
        <v>2654</v>
      </c>
      <c r="Q489" t="e">
        <f>INDEX(UKA!B:B,MATCH(Table1[[#This Row],[UKA]],UKA!B:B,0))</f>
        <v>#N/A</v>
      </c>
      <c r="R489" t="s">
        <v>2650</v>
      </c>
      <c r="S489" t="e">
        <f>INDEX(PTM_full_output_formatted!A:A,MATCH(Table1[[#This Row],[Uniprot_Gene]],PTM_full_output_formatted!A:A,0))</f>
        <v>#N/A</v>
      </c>
      <c r="T489" t="s">
        <v>2995</v>
      </c>
      <c r="W489" t="s">
        <v>3727</v>
      </c>
      <c r="X489" t="str">
        <f>IFERROR((SEARCH("not found",Table1[[#This Row],[KRSA]])),"0")</f>
        <v>0</v>
      </c>
      <c r="Y489">
        <f>IFERROR((SEARCH("not found",Table1[[#This Row],[UKA]])),"0")</f>
        <v>1</v>
      </c>
      <c r="Z489">
        <f>IFERROR((SEARCH("not found",Table1[[#This Row],[PTMSEA]])),"0")</f>
        <v>1</v>
      </c>
      <c r="AA489">
        <f>IFERROR((SEARCH("not found",Table1[[#This Row],[KEA3]])),"0")</f>
        <v>1</v>
      </c>
      <c r="AB489" s="2">
        <f>SUM(Table1[[#This Row],[KRSA match?]:[KEA3 match?]])</f>
        <v>3</v>
      </c>
    </row>
    <row r="490" spans="1:28" x14ac:dyDescent="0.25">
      <c r="A490">
        <v>546</v>
      </c>
      <c r="B490" t="s">
        <v>1413</v>
      </c>
      <c r="C490" t="s">
        <v>1413</v>
      </c>
      <c r="D490" t="s">
        <v>1626</v>
      </c>
      <c r="E490" t="s">
        <v>19</v>
      </c>
      <c r="F490" t="s">
        <v>1627</v>
      </c>
      <c r="G490" t="s">
        <v>1626</v>
      </c>
      <c r="H490" t="s">
        <v>21</v>
      </c>
      <c r="I490" t="s">
        <v>1628</v>
      </c>
      <c r="J490" s="14" t="s">
        <v>1625</v>
      </c>
      <c r="K490" t="s">
        <v>2650</v>
      </c>
      <c r="L490" s="21" t="s">
        <v>1786</v>
      </c>
      <c r="M490" t="s">
        <v>2771</v>
      </c>
      <c r="N490" s="23" t="s">
        <v>2774</v>
      </c>
      <c r="O490" t="s">
        <v>2650</v>
      </c>
      <c r="P490" t="s">
        <v>2654</v>
      </c>
      <c r="Q490" t="e">
        <f>INDEX(UKA!B:B,MATCH(Table1[[#This Row],[UKA]],UKA!B:B,0))</f>
        <v>#N/A</v>
      </c>
      <c r="R490" t="s">
        <v>2650</v>
      </c>
      <c r="S490" t="e">
        <f>INDEX(PTM_full_output_formatted!A:A,MATCH(Table1[[#This Row],[Uniprot_Gene]],PTM_full_output_formatted!A:A,0))</f>
        <v>#N/A</v>
      </c>
      <c r="T490" t="s">
        <v>2995</v>
      </c>
      <c r="W490" t="s">
        <v>3727</v>
      </c>
      <c r="X490" t="str">
        <f>IFERROR((SEARCH("not found",Table1[[#This Row],[KRSA]])),"0")</f>
        <v>0</v>
      </c>
      <c r="Y490">
        <f>IFERROR((SEARCH("not found",Table1[[#This Row],[UKA]])),"0")</f>
        <v>1</v>
      </c>
      <c r="Z490">
        <f>IFERROR((SEARCH("not found",Table1[[#This Row],[PTMSEA]])),"0")</f>
        <v>1</v>
      </c>
      <c r="AA490">
        <f>IFERROR((SEARCH("not found",Table1[[#This Row],[KEA3]])),"0")</f>
        <v>1</v>
      </c>
      <c r="AB490" s="2">
        <f>SUM(Table1[[#This Row],[KRSA match?]:[KEA3 match?]])</f>
        <v>3</v>
      </c>
    </row>
    <row r="491" spans="1:28" x14ac:dyDescent="0.25">
      <c r="A491">
        <v>142</v>
      </c>
      <c r="B491" t="s">
        <v>221</v>
      </c>
      <c r="C491" t="s">
        <v>16</v>
      </c>
      <c r="G491" t="s">
        <v>460</v>
      </c>
      <c r="H491" t="s">
        <v>21</v>
      </c>
      <c r="I491" t="s">
        <v>461</v>
      </c>
      <c r="J491" s="14" t="s">
        <v>459</v>
      </c>
      <c r="K491" t="s">
        <v>2650</v>
      </c>
      <c r="L491" s="21" t="s">
        <v>1786</v>
      </c>
      <c r="M491" t="s">
        <v>2771</v>
      </c>
      <c r="N491" s="23" t="s">
        <v>2774</v>
      </c>
      <c r="O491" t="s">
        <v>2650</v>
      </c>
      <c r="P491" t="s">
        <v>2654</v>
      </c>
      <c r="Q491" t="e">
        <f>INDEX(UKA!B:B,MATCH(Table1[[#This Row],[UKA]],UKA!B:B,0))</f>
        <v>#N/A</v>
      </c>
      <c r="R491" t="s">
        <v>2650</v>
      </c>
      <c r="S491" t="e">
        <f>INDEX(PTM_full_output_formatted!A:A,MATCH(Table1[[#This Row],[Uniprot_Gene]],PTM_full_output_formatted!A:A,0))</f>
        <v>#N/A</v>
      </c>
      <c r="T491" t="s">
        <v>2995</v>
      </c>
      <c r="W491" t="s">
        <v>3727</v>
      </c>
      <c r="X491" t="str">
        <f>IFERROR((SEARCH("not found",Table1[[#This Row],[KRSA]])),"0")</f>
        <v>0</v>
      </c>
      <c r="Y491">
        <f>IFERROR((SEARCH("not found",Table1[[#This Row],[UKA]])),"0")</f>
        <v>1</v>
      </c>
      <c r="Z491">
        <f>IFERROR((SEARCH("not found",Table1[[#This Row],[PTMSEA]])),"0")</f>
        <v>1</v>
      </c>
      <c r="AA491">
        <f>IFERROR((SEARCH("not found",Table1[[#This Row],[KEA3]])),"0")</f>
        <v>1</v>
      </c>
      <c r="AB491" s="2">
        <f>SUM(Table1[[#This Row],[KRSA match?]:[KEA3 match?]])</f>
        <v>3</v>
      </c>
    </row>
    <row r="492" spans="1:28" x14ac:dyDescent="0.25">
      <c r="A492">
        <v>331</v>
      </c>
      <c r="B492" t="s">
        <v>805</v>
      </c>
      <c r="C492" t="s">
        <v>16</v>
      </c>
      <c r="D492" t="s">
        <v>988</v>
      </c>
      <c r="E492" t="s">
        <v>19</v>
      </c>
      <c r="F492" t="s">
        <v>989</v>
      </c>
      <c r="G492" t="s">
        <v>988</v>
      </c>
      <c r="H492" t="s">
        <v>21</v>
      </c>
      <c r="I492" t="s">
        <v>990</v>
      </c>
      <c r="J492" s="14" t="s">
        <v>987</v>
      </c>
      <c r="K492" t="s">
        <v>2650</v>
      </c>
      <c r="L492" s="21" t="s">
        <v>1786</v>
      </c>
      <c r="M492" t="s">
        <v>2771</v>
      </c>
      <c r="N492" s="23" t="s">
        <v>2774</v>
      </c>
      <c r="O492" t="s">
        <v>2650</v>
      </c>
      <c r="P492" t="s">
        <v>2654</v>
      </c>
      <c r="Q492" t="e">
        <f>INDEX(UKA!B:B,MATCH(Table1[[#This Row],[UKA]],UKA!B:B,0))</f>
        <v>#N/A</v>
      </c>
      <c r="R492" t="s">
        <v>2650</v>
      </c>
      <c r="S492" t="e">
        <f>INDEX(PTM_full_output_formatted!A:A,MATCH(Table1[[#This Row],[Uniprot_Gene]],PTM_full_output_formatted!A:A,0))</f>
        <v>#N/A</v>
      </c>
      <c r="T492" t="s">
        <v>2995</v>
      </c>
      <c r="W492" t="s">
        <v>3727</v>
      </c>
      <c r="X492" t="str">
        <f>IFERROR((SEARCH("not found",Table1[[#This Row],[KRSA]])),"0")</f>
        <v>0</v>
      </c>
      <c r="Y492">
        <f>IFERROR((SEARCH("not found",Table1[[#This Row],[UKA]])),"0")</f>
        <v>1</v>
      </c>
      <c r="Z492">
        <f>IFERROR((SEARCH("not found",Table1[[#This Row],[PTMSEA]])),"0")</f>
        <v>1</v>
      </c>
      <c r="AA492">
        <f>IFERROR((SEARCH("not found",Table1[[#This Row],[KEA3]])),"0")</f>
        <v>1</v>
      </c>
      <c r="AB492" s="2">
        <f>SUM(Table1[[#This Row],[KRSA match?]:[KEA3 match?]])</f>
        <v>3</v>
      </c>
    </row>
    <row r="493" spans="1:28" x14ac:dyDescent="0.25">
      <c r="A493">
        <v>332</v>
      </c>
      <c r="B493" t="s">
        <v>805</v>
      </c>
      <c r="C493" t="s">
        <v>16</v>
      </c>
      <c r="D493" t="s">
        <v>992</v>
      </c>
      <c r="E493" t="s">
        <v>19</v>
      </c>
      <c r="F493" t="s">
        <v>993</v>
      </c>
      <c r="G493" t="s">
        <v>992</v>
      </c>
      <c r="H493" t="s">
        <v>21</v>
      </c>
      <c r="I493" t="s">
        <v>994</v>
      </c>
      <c r="J493" s="14" t="s">
        <v>991</v>
      </c>
      <c r="K493" t="s">
        <v>2650</v>
      </c>
      <c r="L493" s="21" t="s">
        <v>1786</v>
      </c>
      <c r="M493" t="s">
        <v>2771</v>
      </c>
      <c r="N493" s="23" t="s">
        <v>2774</v>
      </c>
      <c r="O493" t="s">
        <v>2650</v>
      </c>
      <c r="P493" t="s">
        <v>2654</v>
      </c>
      <c r="Q493" t="e">
        <f>INDEX(UKA!B:B,MATCH(Table1[[#This Row],[UKA]],UKA!B:B,0))</f>
        <v>#N/A</v>
      </c>
      <c r="R493" t="s">
        <v>2650</v>
      </c>
      <c r="S493" t="e">
        <f>INDEX(PTM_full_output_formatted!A:A,MATCH(Table1[[#This Row],[Uniprot_Gene]],PTM_full_output_formatted!A:A,0))</f>
        <v>#N/A</v>
      </c>
      <c r="T493" t="s">
        <v>2995</v>
      </c>
      <c r="W493" t="s">
        <v>3727</v>
      </c>
      <c r="X493" t="str">
        <f>IFERROR((SEARCH("not found",Table1[[#This Row],[KRSA]])),"0")</f>
        <v>0</v>
      </c>
      <c r="Y493">
        <f>IFERROR((SEARCH("not found",Table1[[#This Row],[UKA]])),"0")</f>
        <v>1</v>
      </c>
      <c r="Z493">
        <f>IFERROR((SEARCH("not found",Table1[[#This Row],[PTMSEA]])),"0")</f>
        <v>1</v>
      </c>
      <c r="AA493">
        <f>IFERROR((SEARCH("not found",Table1[[#This Row],[KEA3]])),"0")</f>
        <v>1</v>
      </c>
      <c r="AB493" s="2">
        <f>SUM(Table1[[#This Row],[KRSA match?]:[KEA3 match?]])</f>
        <v>3</v>
      </c>
    </row>
    <row r="494" spans="1:28" x14ac:dyDescent="0.25">
      <c r="A494">
        <v>334</v>
      </c>
      <c r="B494" t="s">
        <v>805</v>
      </c>
      <c r="C494" t="s">
        <v>16</v>
      </c>
      <c r="D494" t="s">
        <v>998</v>
      </c>
      <c r="E494" t="s">
        <v>19</v>
      </c>
      <c r="F494" t="s">
        <v>999</v>
      </c>
      <c r="G494" t="s">
        <v>998</v>
      </c>
      <c r="H494" t="s">
        <v>21</v>
      </c>
      <c r="I494" t="s">
        <v>1000</v>
      </c>
      <c r="J494" s="14" t="s">
        <v>998</v>
      </c>
      <c r="K494" t="s">
        <v>2650</v>
      </c>
      <c r="L494" s="21" t="s">
        <v>2834</v>
      </c>
      <c r="M494" t="s">
        <v>2771</v>
      </c>
      <c r="N494" s="23">
        <v>0</v>
      </c>
      <c r="O494" t="s">
        <v>2650</v>
      </c>
      <c r="P494" t="s">
        <v>2654</v>
      </c>
      <c r="Q494" t="e">
        <f>INDEX(UKA!B:B,MATCH(Table1[[#This Row],[UKA]],UKA!B:B,0))</f>
        <v>#N/A</v>
      </c>
      <c r="R494" t="s">
        <v>2650</v>
      </c>
      <c r="S494" t="e">
        <f>INDEX(PTM_full_output_formatted!A:A,MATCH(Table1[[#This Row],[Uniprot_Gene]],PTM_full_output_formatted!A:A,0))</f>
        <v>#N/A</v>
      </c>
      <c r="T494" t="s">
        <v>2995</v>
      </c>
      <c r="W494" t="s">
        <v>3727</v>
      </c>
      <c r="X494" t="str">
        <f>IFERROR((SEARCH("not found",Table1[[#This Row],[KRSA]])),"0")</f>
        <v>0</v>
      </c>
      <c r="Y494">
        <f>IFERROR((SEARCH("not found",Table1[[#This Row],[UKA]])),"0")</f>
        <v>1</v>
      </c>
      <c r="Z494">
        <f>IFERROR((SEARCH("not found",Table1[[#This Row],[PTMSEA]])),"0")</f>
        <v>1</v>
      </c>
      <c r="AA494">
        <f>IFERROR((SEARCH("not found",Table1[[#This Row],[KEA3]])),"0")</f>
        <v>1</v>
      </c>
      <c r="AB494" s="2">
        <f>SUM(Table1[[#This Row],[KRSA match?]:[KEA3 match?]])</f>
        <v>3</v>
      </c>
    </row>
    <row r="495" spans="1:28" x14ac:dyDescent="0.25">
      <c r="A495">
        <v>335</v>
      </c>
      <c r="B495" t="s">
        <v>805</v>
      </c>
      <c r="C495" t="s">
        <v>16</v>
      </c>
      <c r="D495" t="s">
        <v>1001</v>
      </c>
      <c r="E495" t="s">
        <v>19</v>
      </c>
      <c r="F495" t="s">
        <v>1002</v>
      </c>
      <c r="G495" t="s">
        <v>1001</v>
      </c>
      <c r="H495" t="s">
        <v>21</v>
      </c>
      <c r="I495" t="s">
        <v>1003</v>
      </c>
      <c r="J495" s="14" t="s">
        <v>1001</v>
      </c>
      <c r="K495" t="s">
        <v>2650</v>
      </c>
      <c r="L495" s="21" t="s">
        <v>2834</v>
      </c>
      <c r="M495" t="s">
        <v>2771</v>
      </c>
      <c r="N495" s="23">
        <v>0</v>
      </c>
      <c r="O495" t="s">
        <v>2650</v>
      </c>
      <c r="P495" t="s">
        <v>2654</v>
      </c>
      <c r="Q495" t="e">
        <f>INDEX(UKA!B:B,MATCH(Table1[[#This Row],[UKA]],UKA!B:B,0))</f>
        <v>#N/A</v>
      </c>
      <c r="R495" t="s">
        <v>2650</v>
      </c>
      <c r="S495" t="e">
        <f>INDEX(PTM_full_output_formatted!A:A,MATCH(Table1[[#This Row],[Uniprot_Gene]],PTM_full_output_formatted!A:A,0))</f>
        <v>#N/A</v>
      </c>
      <c r="T495" t="s">
        <v>2995</v>
      </c>
      <c r="W495" t="s">
        <v>3727</v>
      </c>
      <c r="X495" t="str">
        <f>IFERROR((SEARCH("not found",Table1[[#This Row],[KRSA]])),"0")</f>
        <v>0</v>
      </c>
      <c r="Y495">
        <f>IFERROR((SEARCH("not found",Table1[[#This Row],[UKA]])),"0")</f>
        <v>1</v>
      </c>
      <c r="Z495">
        <f>IFERROR((SEARCH("not found",Table1[[#This Row],[PTMSEA]])),"0")</f>
        <v>1</v>
      </c>
      <c r="AA495">
        <f>IFERROR((SEARCH("not found",Table1[[#This Row],[KEA3]])),"0")</f>
        <v>1</v>
      </c>
      <c r="AB495" s="2">
        <f>SUM(Table1[[#This Row],[KRSA match?]:[KEA3 match?]])</f>
        <v>3</v>
      </c>
    </row>
    <row r="496" spans="1:28" x14ac:dyDescent="0.25">
      <c r="A496">
        <v>551</v>
      </c>
      <c r="B496" t="s">
        <v>1413</v>
      </c>
      <c r="C496" t="s">
        <v>1413</v>
      </c>
      <c r="D496" t="s">
        <v>1641</v>
      </c>
      <c r="E496" t="s">
        <v>19</v>
      </c>
      <c r="F496" t="s">
        <v>1642</v>
      </c>
      <c r="G496" t="s">
        <v>1641</v>
      </c>
      <c r="H496" t="s">
        <v>21</v>
      </c>
      <c r="I496" t="s">
        <v>1643</v>
      </c>
      <c r="J496" s="14" t="s">
        <v>1641</v>
      </c>
      <c r="K496" t="s">
        <v>2650</v>
      </c>
      <c r="L496" s="21" t="s">
        <v>2841</v>
      </c>
      <c r="M496" t="s">
        <v>2771</v>
      </c>
      <c r="N496" s="23">
        <v>0</v>
      </c>
      <c r="O496" t="s">
        <v>2650</v>
      </c>
      <c r="P496" t="s">
        <v>2654</v>
      </c>
      <c r="Q496" t="e">
        <f>INDEX(UKA!B:B,MATCH(Table1[[#This Row],[UKA]],UKA!B:B,0))</f>
        <v>#N/A</v>
      </c>
      <c r="R496" t="s">
        <v>2650</v>
      </c>
      <c r="S496" t="e">
        <f>INDEX(PTM_full_output_formatted!A:A,MATCH(Table1[[#This Row],[Uniprot_Gene]],PTM_full_output_formatted!A:A,0))</f>
        <v>#N/A</v>
      </c>
      <c r="T496" t="s">
        <v>2995</v>
      </c>
      <c r="W496" t="s">
        <v>3727</v>
      </c>
      <c r="X496" t="str">
        <f>IFERROR((SEARCH("not found",Table1[[#This Row],[KRSA]])),"0")</f>
        <v>0</v>
      </c>
      <c r="Y496">
        <f>IFERROR((SEARCH("not found",Table1[[#This Row],[UKA]])),"0")</f>
        <v>1</v>
      </c>
      <c r="Z496">
        <f>IFERROR((SEARCH("not found",Table1[[#This Row],[PTMSEA]])),"0")</f>
        <v>1</v>
      </c>
      <c r="AA496">
        <f>IFERROR((SEARCH("not found",Table1[[#This Row],[KEA3]])),"0")</f>
        <v>1</v>
      </c>
      <c r="AB496" s="2">
        <f>SUM(Table1[[#This Row],[KRSA match?]:[KEA3 match?]])</f>
        <v>3</v>
      </c>
    </row>
    <row r="497" spans="1:28" x14ac:dyDescent="0.25">
      <c r="A497">
        <v>143</v>
      </c>
      <c r="B497" t="s">
        <v>221</v>
      </c>
      <c r="C497" t="s">
        <v>16</v>
      </c>
      <c r="D497" t="s">
        <v>462</v>
      </c>
      <c r="E497" t="s">
        <v>19</v>
      </c>
      <c r="F497" t="s">
        <v>463</v>
      </c>
      <c r="G497" t="s">
        <v>462</v>
      </c>
      <c r="H497" t="s">
        <v>21</v>
      </c>
      <c r="I497" t="s">
        <v>464</v>
      </c>
      <c r="J497" s="14" t="s">
        <v>462</v>
      </c>
      <c r="K497" t="s">
        <v>2650</v>
      </c>
      <c r="L497" s="21" t="s">
        <v>1786</v>
      </c>
      <c r="M497" t="s">
        <v>2771</v>
      </c>
      <c r="N497" s="23" t="s">
        <v>2845</v>
      </c>
      <c r="O497" t="s">
        <v>2650</v>
      </c>
      <c r="P497" t="s">
        <v>2654</v>
      </c>
      <c r="Q497" t="e">
        <f>INDEX(UKA!B:B,MATCH(Table1[[#This Row],[UKA]],UKA!B:B,0))</f>
        <v>#N/A</v>
      </c>
      <c r="R497" t="s">
        <v>2650</v>
      </c>
      <c r="S497" t="e">
        <f>INDEX(PTM_full_output_formatted!A:A,MATCH(Table1[[#This Row],[Uniprot_Gene]],PTM_full_output_formatted!A:A,0))</f>
        <v>#N/A</v>
      </c>
      <c r="T497" t="s">
        <v>2995</v>
      </c>
      <c r="W497" t="s">
        <v>3727</v>
      </c>
      <c r="X497" t="str">
        <f>IFERROR((SEARCH("not found",Table1[[#This Row],[KRSA]])),"0")</f>
        <v>0</v>
      </c>
      <c r="Y497">
        <f>IFERROR((SEARCH("not found",Table1[[#This Row],[UKA]])),"0")</f>
        <v>1</v>
      </c>
      <c r="Z497">
        <f>IFERROR((SEARCH("not found",Table1[[#This Row],[PTMSEA]])),"0")</f>
        <v>1</v>
      </c>
      <c r="AA497">
        <f>IFERROR((SEARCH("not found",Table1[[#This Row],[KEA3]])),"0")</f>
        <v>1</v>
      </c>
      <c r="AB497" s="2">
        <f>SUM(Table1[[#This Row],[KRSA match?]:[KEA3 match?]])</f>
        <v>3</v>
      </c>
    </row>
    <row r="498" spans="1:28" x14ac:dyDescent="0.25">
      <c r="A498">
        <v>144</v>
      </c>
      <c r="B498" t="s">
        <v>221</v>
      </c>
      <c r="C498" t="s">
        <v>16</v>
      </c>
      <c r="D498" t="s">
        <v>465</v>
      </c>
      <c r="E498" t="s">
        <v>19</v>
      </c>
      <c r="F498" t="s">
        <v>466</v>
      </c>
      <c r="G498" t="s">
        <v>465</v>
      </c>
      <c r="H498" t="s">
        <v>21</v>
      </c>
      <c r="I498" t="s">
        <v>467</v>
      </c>
      <c r="J498" s="14" t="s">
        <v>465</v>
      </c>
      <c r="K498" t="s">
        <v>2650</v>
      </c>
      <c r="L498" s="21" t="s">
        <v>1786</v>
      </c>
      <c r="M498" t="s">
        <v>2771</v>
      </c>
      <c r="N498" s="23" t="s">
        <v>2845</v>
      </c>
      <c r="O498" t="s">
        <v>2650</v>
      </c>
      <c r="P498" t="s">
        <v>2654</v>
      </c>
      <c r="Q498" t="e">
        <f>INDEX(UKA!B:B,MATCH(Table1[[#This Row],[UKA]],UKA!B:B,0))</f>
        <v>#N/A</v>
      </c>
      <c r="R498" t="s">
        <v>2650</v>
      </c>
      <c r="S498" t="e">
        <f>INDEX(PTM_full_output_formatted!A:A,MATCH(Table1[[#This Row],[Uniprot_Gene]],PTM_full_output_formatted!A:A,0))</f>
        <v>#N/A</v>
      </c>
      <c r="T498" t="s">
        <v>2995</v>
      </c>
      <c r="W498" t="s">
        <v>3727</v>
      </c>
      <c r="X498" t="str">
        <f>IFERROR((SEARCH("not found",Table1[[#This Row],[KRSA]])),"0")</f>
        <v>0</v>
      </c>
      <c r="Y498">
        <f>IFERROR((SEARCH("not found",Table1[[#This Row],[UKA]])),"0")</f>
        <v>1</v>
      </c>
      <c r="Z498">
        <f>IFERROR((SEARCH("not found",Table1[[#This Row],[PTMSEA]])),"0")</f>
        <v>1</v>
      </c>
      <c r="AA498">
        <f>IFERROR((SEARCH("not found",Table1[[#This Row],[KEA3]])),"0")</f>
        <v>1</v>
      </c>
      <c r="AB498" s="2">
        <f>SUM(Table1[[#This Row],[KRSA match?]:[KEA3 match?]])</f>
        <v>3</v>
      </c>
    </row>
    <row r="499" spans="1:28" x14ac:dyDescent="0.25">
      <c r="A499">
        <v>588</v>
      </c>
      <c r="B499" t="s">
        <v>1684</v>
      </c>
      <c r="C499" t="s">
        <v>1701</v>
      </c>
      <c r="D499" t="s">
        <v>1715</v>
      </c>
      <c r="E499" t="s">
        <v>19</v>
      </c>
      <c r="F499" t="s">
        <v>1716</v>
      </c>
      <c r="G499" t="s">
        <v>1715</v>
      </c>
      <c r="H499" t="s">
        <v>21</v>
      </c>
      <c r="I499" t="s">
        <v>1717</v>
      </c>
      <c r="J499" s="14" t="s">
        <v>1715</v>
      </c>
      <c r="K499" t="s">
        <v>2650</v>
      </c>
      <c r="L499" s="21" t="s">
        <v>1786</v>
      </c>
      <c r="M499" t="s">
        <v>2771</v>
      </c>
      <c r="N499" s="23" t="s">
        <v>2846</v>
      </c>
      <c r="O499" t="s">
        <v>2650</v>
      </c>
      <c r="P499" t="s">
        <v>2654</v>
      </c>
      <c r="Q499" t="e">
        <f>INDEX(UKA!B:B,MATCH(Table1[[#This Row],[UKA]],UKA!B:B,0))</f>
        <v>#N/A</v>
      </c>
      <c r="R499" t="s">
        <v>2650</v>
      </c>
      <c r="S499" t="e">
        <f>INDEX(PTM_full_output_formatted!A:A,MATCH(Table1[[#This Row],[Uniprot_Gene]],PTM_full_output_formatted!A:A,0))</f>
        <v>#N/A</v>
      </c>
      <c r="T499" t="s">
        <v>2995</v>
      </c>
      <c r="W499" t="s">
        <v>3727</v>
      </c>
      <c r="X499" t="str">
        <f>IFERROR((SEARCH("not found",Table1[[#This Row],[KRSA]])),"0")</f>
        <v>0</v>
      </c>
      <c r="Y499">
        <f>IFERROR((SEARCH("not found",Table1[[#This Row],[UKA]])),"0")</f>
        <v>1</v>
      </c>
      <c r="Z499">
        <f>IFERROR((SEARCH("not found",Table1[[#This Row],[PTMSEA]])),"0")</f>
        <v>1</v>
      </c>
      <c r="AA499">
        <f>IFERROR((SEARCH("not found",Table1[[#This Row],[KEA3]])),"0")</f>
        <v>1</v>
      </c>
      <c r="AB499" s="2">
        <f>SUM(Table1[[#This Row],[KRSA match?]:[KEA3 match?]])</f>
        <v>3</v>
      </c>
    </row>
    <row r="500" spans="1:28" x14ac:dyDescent="0.25">
      <c r="A500">
        <v>147</v>
      </c>
      <c r="B500" t="s">
        <v>221</v>
      </c>
      <c r="C500" t="s">
        <v>16</v>
      </c>
      <c r="D500" t="s">
        <v>475</v>
      </c>
      <c r="E500" t="s">
        <v>19</v>
      </c>
      <c r="F500" t="s">
        <v>476</v>
      </c>
      <c r="G500" t="s">
        <v>475</v>
      </c>
      <c r="H500" t="s">
        <v>21</v>
      </c>
      <c r="I500" t="s">
        <v>477</v>
      </c>
      <c r="J500" s="14" t="s">
        <v>474</v>
      </c>
      <c r="K500" t="s">
        <v>2650</v>
      </c>
      <c r="L500" s="21" t="s">
        <v>1786</v>
      </c>
      <c r="M500" t="s">
        <v>2771</v>
      </c>
      <c r="N500" s="23" t="s">
        <v>2847</v>
      </c>
      <c r="O500" t="s">
        <v>2650</v>
      </c>
      <c r="P500" t="s">
        <v>2654</v>
      </c>
      <c r="Q500" t="e">
        <f>INDEX(UKA!B:B,MATCH(Table1[[#This Row],[UKA]],UKA!B:B,0))</f>
        <v>#N/A</v>
      </c>
      <c r="R500" t="s">
        <v>2650</v>
      </c>
      <c r="S500" t="e">
        <f>INDEX(PTM_full_output_formatted!A:A,MATCH(Table1[[#This Row],[Uniprot_Gene]],PTM_full_output_formatted!A:A,0))</f>
        <v>#N/A</v>
      </c>
      <c r="T500" t="s">
        <v>2995</v>
      </c>
      <c r="W500" t="s">
        <v>3727</v>
      </c>
      <c r="X500" t="str">
        <f>IFERROR((SEARCH("not found",Table1[[#This Row],[KRSA]])),"0")</f>
        <v>0</v>
      </c>
      <c r="Y500">
        <f>IFERROR((SEARCH("not found",Table1[[#This Row],[UKA]])),"0")</f>
        <v>1</v>
      </c>
      <c r="Z500">
        <f>IFERROR((SEARCH("not found",Table1[[#This Row],[PTMSEA]])),"0")</f>
        <v>1</v>
      </c>
      <c r="AA500">
        <f>IFERROR((SEARCH("not found",Table1[[#This Row],[KEA3]])),"0")</f>
        <v>1</v>
      </c>
      <c r="AB500" s="2">
        <f>SUM(Table1[[#This Row],[KRSA match?]:[KEA3 match?]])</f>
        <v>3</v>
      </c>
    </row>
    <row r="501" spans="1:28" x14ac:dyDescent="0.25">
      <c r="A501">
        <v>153</v>
      </c>
      <c r="B501" t="s">
        <v>221</v>
      </c>
      <c r="C501" t="s">
        <v>16</v>
      </c>
      <c r="G501" t="s">
        <v>495</v>
      </c>
      <c r="H501" t="s">
        <v>21</v>
      </c>
      <c r="I501" t="s">
        <v>496</v>
      </c>
      <c r="J501" s="14" t="s">
        <v>494</v>
      </c>
      <c r="K501" t="s">
        <v>2650</v>
      </c>
      <c r="L501" s="21" t="s">
        <v>1786</v>
      </c>
      <c r="M501" t="s">
        <v>2771</v>
      </c>
      <c r="N501" s="23" t="s">
        <v>2847</v>
      </c>
      <c r="O501" t="s">
        <v>2650</v>
      </c>
      <c r="P501" t="s">
        <v>2654</v>
      </c>
      <c r="Q501" t="e">
        <f>INDEX(UKA!B:B,MATCH(Table1[[#This Row],[UKA]],UKA!B:B,0))</f>
        <v>#N/A</v>
      </c>
      <c r="R501" t="s">
        <v>2650</v>
      </c>
      <c r="S501" t="e">
        <f>INDEX(PTM_full_output_formatted!A:A,MATCH(Table1[[#This Row],[Uniprot_Gene]],PTM_full_output_formatted!A:A,0))</f>
        <v>#N/A</v>
      </c>
      <c r="T501" t="s">
        <v>2995</v>
      </c>
      <c r="W501" t="s">
        <v>3727</v>
      </c>
      <c r="X501" t="str">
        <f>IFERROR((SEARCH("not found",Table1[[#This Row],[KRSA]])),"0")</f>
        <v>0</v>
      </c>
      <c r="Y501">
        <f>IFERROR((SEARCH("not found",Table1[[#This Row],[UKA]])),"0")</f>
        <v>1</v>
      </c>
      <c r="Z501">
        <f>IFERROR((SEARCH("not found",Table1[[#This Row],[PTMSEA]])),"0")</f>
        <v>1</v>
      </c>
      <c r="AA501">
        <f>IFERROR((SEARCH("not found",Table1[[#This Row],[KEA3]])),"0")</f>
        <v>1</v>
      </c>
      <c r="AB501" s="2">
        <f>SUM(Table1[[#This Row],[KRSA match?]:[KEA3 match?]])</f>
        <v>3</v>
      </c>
    </row>
    <row r="502" spans="1:28" x14ac:dyDescent="0.25">
      <c r="A502">
        <v>151</v>
      </c>
      <c r="B502" t="s">
        <v>221</v>
      </c>
      <c r="C502" t="s">
        <v>16</v>
      </c>
      <c r="D502" t="s">
        <v>487</v>
      </c>
      <c r="E502" t="s">
        <v>19</v>
      </c>
      <c r="F502" t="s">
        <v>488</v>
      </c>
      <c r="G502" t="s">
        <v>487</v>
      </c>
      <c r="H502" t="s">
        <v>21</v>
      </c>
      <c r="I502" t="s">
        <v>489</v>
      </c>
      <c r="J502" s="14" t="s">
        <v>487</v>
      </c>
      <c r="K502" t="s">
        <v>2650</v>
      </c>
      <c r="L502" s="21" t="s">
        <v>1786</v>
      </c>
      <c r="M502" t="s">
        <v>2771</v>
      </c>
      <c r="N502" s="23" t="s">
        <v>2847</v>
      </c>
      <c r="O502" t="s">
        <v>2650</v>
      </c>
      <c r="P502" t="s">
        <v>2654</v>
      </c>
      <c r="Q502" t="e">
        <f>INDEX(UKA!B:B,MATCH(Table1[[#This Row],[UKA]],UKA!B:B,0))</f>
        <v>#N/A</v>
      </c>
      <c r="R502" t="s">
        <v>2650</v>
      </c>
      <c r="S502" t="e">
        <f>INDEX(PTM_full_output_formatted!A:A,MATCH(Table1[[#This Row],[Uniprot_Gene]],PTM_full_output_formatted!A:A,0))</f>
        <v>#N/A</v>
      </c>
      <c r="T502" t="s">
        <v>2995</v>
      </c>
      <c r="W502" t="s">
        <v>3727</v>
      </c>
      <c r="X502" t="str">
        <f>IFERROR((SEARCH("not found",Table1[[#This Row],[KRSA]])),"0")</f>
        <v>0</v>
      </c>
      <c r="Y502">
        <f>IFERROR((SEARCH("not found",Table1[[#This Row],[UKA]])),"0")</f>
        <v>1</v>
      </c>
      <c r="Z502">
        <f>IFERROR((SEARCH("not found",Table1[[#This Row],[PTMSEA]])),"0")</f>
        <v>1</v>
      </c>
      <c r="AA502">
        <f>IFERROR((SEARCH("not found",Table1[[#This Row],[KEA3]])),"0")</f>
        <v>1</v>
      </c>
      <c r="AB502" s="2">
        <f>SUM(Table1[[#This Row],[KRSA match?]:[KEA3 match?]])</f>
        <v>3</v>
      </c>
    </row>
    <row r="503" spans="1:28" x14ac:dyDescent="0.25">
      <c r="A503">
        <v>557</v>
      </c>
      <c r="B503" t="s">
        <v>1413</v>
      </c>
      <c r="C503" t="s">
        <v>1413</v>
      </c>
      <c r="D503" t="s">
        <v>1660</v>
      </c>
      <c r="E503" t="s">
        <v>19</v>
      </c>
      <c r="F503" t="s">
        <v>1661</v>
      </c>
      <c r="G503" t="s">
        <v>1660</v>
      </c>
      <c r="H503" t="s">
        <v>21</v>
      </c>
      <c r="I503" t="s">
        <v>1662</v>
      </c>
      <c r="J503" s="14" t="s">
        <v>1660</v>
      </c>
      <c r="K503" t="s">
        <v>2650</v>
      </c>
      <c r="L503" s="21" t="s">
        <v>2831</v>
      </c>
      <c r="M503" t="s">
        <v>1859</v>
      </c>
      <c r="N503" s="23">
        <v>0</v>
      </c>
      <c r="O503" t="s">
        <v>2650</v>
      </c>
      <c r="P503" t="s">
        <v>2654</v>
      </c>
      <c r="Q503" t="e">
        <f>INDEX(UKA!B:B,MATCH(Table1[[#This Row],[UKA]],UKA!B:B,0))</f>
        <v>#N/A</v>
      </c>
      <c r="R503" t="s">
        <v>2650</v>
      </c>
      <c r="S503" t="e">
        <f>INDEX(PTM_full_output_formatted!A:A,MATCH(Table1[[#This Row],[Uniprot_Gene]],PTM_full_output_formatted!A:A,0))</f>
        <v>#N/A</v>
      </c>
      <c r="T503" t="s">
        <v>2995</v>
      </c>
      <c r="W503" t="s">
        <v>3727</v>
      </c>
      <c r="X503" t="str">
        <f>IFERROR((SEARCH("not found",Table1[[#This Row],[KRSA]])),"0")</f>
        <v>0</v>
      </c>
      <c r="Y503">
        <f>IFERROR((SEARCH("not found",Table1[[#This Row],[UKA]])),"0")</f>
        <v>1</v>
      </c>
      <c r="Z503">
        <f>IFERROR((SEARCH("not found",Table1[[#This Row],[PTMSEA]])),"0")</f>
        <v>1</v>
      </c>
      <c r="AA503">
        <f>IFERROR((SEARCH("not found",Table1[[#This Row],[KEA3]])),"0")</f>
        <v>1</v>
      </c>
      <c r="AB503" s="2">
        <f>SUM(Table1[[#This Row],[KRSA match?]:[KEA3 match?]])</f>
        <v>3</v>
      </c>
    </row>
    <row r="504" spans="1:28" x14ac:dyDescent="0.25">
      <c r="A504">
        <v>558</v>
      </c>
      <c r="B504" t="s">
        <v>1413</v>
      </c>
      <c r="C504" t="s">
        <v>1413</v>
      </c>
      <c r="D504" t="s">
        <v>1663</v>
      </c>
      <c r="E504" t="s">
        <v>19</v>
      </c>
      <c r="F504" t="s">
        <v>1664</v>
      </c>
      <c r="G504" t="s">
        <v>1663</v>
      </c>
      <c r="H504" t="s">
        <v>21</v>
      </c>
      <c r="I504" t="s">
        <v>1665</v>
      </c>
      <c r="J504" s="14" t="s">
        <v>1663</v>
      </c>
      <c r="K504" t="s">
        <v>2650</v>
      </c>
      <c r="L504" s="21" t="s">
        <v>2831</v>
      </c>
      <c r="M504" t="s">
        <v>2771</v>
      </c>
      <c r="N504" s="23">
        <v>0</v>
      </c>
      <c r="O504" t="s">
        <v>2650</v>
      </c>
      <c r="P504" t="s">
        <v>2654</v>
      </c>
      <c r="Q504" t="e">
        <f>INDEX(UKA!B:B,MATCH(Table1[[#This Row],[UKA]],UKA!B:B,0))</f>
        <v>#N/A</v>
      </c>
      <c r="R504" t="s">
        <v>2650</v>
      </c>
      <c r="S504" t="e">
        <f>INDEX(PTM_full_output_formatted!A:A,MATCH(Table1[[#This Row],[Uniprot_Gene]],PTM_full_output_formatted!A:A,0))</f>
        <v>#N/A</v>
      </c>
      <c r="T504" t="s">
        <v>2995</v>
      </c>
      <c r="W504" t="s">
        <v>3727</v>
      </c>
      <c r="X504" t="str">
        <f>IFERROR((SEARCH("not found",Table1[[#This Row],[KRSA]])),"0")</f>
        <v>0</v>
      </c>
      <c r="Y504">
        <f>IFERROR((SEARCH("not found",Table1[[#This Row],[UKA]])),"0")</f>
        <v>1</v>
      </c>
      <c r="Z504">
        <f>IFERROR((SEARCH("not found",Table1[[#This Row],[PTMSEA]])),"0")</f>
        <v>1</v>
      </c>
      <c r="AA504">
        <f>IFERROR((SEARCH("not found",Table1[[#This Row],[KEA3]])),"0")</f>
        <v>1</v>
      </c>
      <c r="AB504" s="2">
        <f>SUM(Table1[[#This Row],[KRSA match?]:[KEA3 match?]])</f>
        <v>3</v>
      </c>
    </row>
  </sheetData>
  <phoneticPr fontId="10" type="noConversion"/>
  <conditionalFormatting sqref="Q2:S504">
    <cfRule type="containsErrors" dxfId="1" priority="2">
      <formula>ISERROR(Q2)</formula>
    </cfRule>
  </conditionalFormatting>
  <conditionalFormatting sqref="L1:W1048576">
    <cfRule type="containsText" dxfId="0" priority="1" operator="containsText" text="not found">
      <formula>NOT(ISERROR(SEARCH("not found",L1)))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37B0-DD93-4AAC-9267-B0EBA807B79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2993</v>
      </c>
    </row>
    <row r="2" spans="1:1" x14ac:dyDescent="0.25">
      <c r="A2" t="s">
        <v>2898</v>
      </c>
    </row>
    <row r="3" spans="1:1" x14ac:dyDescent="0.25">
      <c r="A3" s="24" t="s">
        <v>2959</v>
      </c>
    </row>
    <row r="4" spans="1:1" x14ac:dyDescent="0.25">
      <c r="A4" s="24" t="s">
        <v>2973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7AD8-E1E2-43E5-9ED7-18A1245B497A}">
  <dimension ref="A1:A2"/>
  <sheetViews>
    <sheetView workbookViewId="0">
      <selection activeCell="B2" sqref="B2"/>
    </sheetView>
  </sheetViews>
  <sheetFormatPr defaultRowHeight="15" x14ac:dyDescent="0.25"/>
  <cols>
    <col min="1" max="1" width="72" bestFit="1" customWidth="1"/>
  </cols>
  <sheetData>
    <row r="1" spans="1:1" x14ac:dyDescent="0.25">
      <c r="A1" s="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41E7-194B-48A1-9C3A-7B5785CC1F2E}">
  <dimension ref="A1:XFD527"/>
  <sheetViews>
    <sheetView topLeftCell="B1" zoomScaleNormal="100" workbookViewId="0">
      <selection activeCell="C1" sqref="C1:J527"/>
    </sheetView>
  </sheetViews>
  <sheetFormatPr defaultRowHeight="15" x14ac:dyDescent="0.25"/>
  <cols>
    <col min="1" max="1" width="42.7109375" bestFit="1" customWidth="1"/>
    <col min="2" max="2" width="29.85546875" bestFit="1" customWidth="1"/>
    <col min="3" max="3" width="13.140625" bestFit="1" customWidth="1"/>
    <col min="4" max="4" width="42.7109375" bestFit="1" customWidth="1"/>
    <col min="5" max="5" width="16" bestFit="1" customWidth="1"/>
    <col min="6" max="6" width="17" bestFit="1" customWidth="1"/>
    <col min="7" max="7" width="14.140625" bestFit="1" customWidth="1"/>
    <col min="8" max="8" width="15.85546875" bestFit="1" customWidth="1"/>
    <col min="9" max="9" width="8.28515625" bestFit="1" customWidth="1"/>
    <col min="10" max="10" width="16.85546875" customWidth="1"/>
  </cols>
  <sheetData>
    <row r="1" spans="1:10" x14ac:dyDescent="0.25">
      <c r="A1" t="s">
        <v>1785</v>
      </c>
      <c r="B1" t="s">
        <v>1784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1787</v>
      </c>
      <c r="J1" t="s">
        <v>14</v>
      </c>
    </row>
    <row r="2" spans="1:10" x14ac:dyDescent="0.25">
      <c r="A2" s="5" t="s">
        <v>15</v>
      </c>
      <c r="B2" s="6" t="s">
        <v>16</v>
      </c>
      <c r="C2" s="2" t="s">
        <v>18</v>
      </c>
      <c r="D2" s="2" t="s">
        <v>18</v>
      </c>
      <c r="E2" s="2" t="s">
        <v>19</v>
      </c>
      <c r="F2" s="2" t="s">
        <v>20</v>
      </c>
      <c r="G2" s="2" t="s">
        <v>18</v>
      </c>
      <c r="H2" s="2" t="s">
        <v>21</v>
      </c>
      <c r="I2">
        <v>5</v>
      </c>
      <c r="J2" s="2" t="s">
        <v>22</v>
      </c>
    </row>
    <row r="3" spans="1:10" x14ac:dyDescent="0.25">
      <c r="A3" s="5" t="s">
        <v>15</v>
      </c>
      <c r="B3" s="6" t="s">
        <v>16</v>
      </c>
      <c r="C3" s="2" t="s">
        <v>23</v>
      </c>
      <c r="D3" s="2" t="s">
        <v>23</v>
      </c>
      <c r="E3" s="2" t="s">
        <v>19</v>
      </c>
      <c r="F3" s="2" t="s">
        <v>24</v>
      </c>
      <c r="G3" s="2" t="s">
        <v>23</v>
      </c>
      <c r="H3" s="2" t="s">
        <v>21</v>
      </c>
      <c r="I3">
        <v>6</v>
      </c>
      <c r="J3" s="2" t="s">
        <v>25</v>
      </c>
    </row>
    <row r="4" spans="1:10" x14ac:dyDescent="0.25">
      <c r="A4" s="5" t="s">
        <v>15</v>
      </c>
      <c r="B4" s="6" t="s">
        <v>16</v>
      </c>
      <c r="C4" s="2" t="s">
        <v>26</v>
      </c>
      <c r="D4" s="2" t="s">
        <v>26</v>
      </c>
      <c r="E4" s="2" t="s">
        <v>19</v>
      </c>
      <c r="F4" s="2" t="s">
        <v>27</v>
      </c>
      <c r="G4" s="2" t="s">
        <v>26</v>
      </c>
      <c r="H4" s="2" t="s">
        <v>21</v>
      </c>
      <c r="I4">
        <v>7</v>
      </c>
      <c r="J4" s="2" t="s">
        <v>28</v>
      </c>
    </row>
    <row r="5" spans="1:10" x14ac:dyDescent="0.25">
      <c r="A5" s="5" t="s">
        <v>15</v>
      </c>
      <c r="B5" s="6" t="s">
        <v>16</v>
      </c>
      <c r="C5" s="2" t="s">
        <v>29</v>
      </c>
      <c r="D5" s="2" t="s">
        <v>30</v>
      </c>
      <c r="E5" s="2" t="s">
        <v>19</v>
      </c>
      <c r="F5" s="2" t="s">
        <v>31</v>
      </c>
      <c r="G5" s="2" t="s">
        <v>30</v>
      </c>
      <c r="H5" s="2" t="s">
        <v>21</v>
      </c>
      <c r="I5">
        <v>8</v>
      </c>
      <c r="J5" s="2" t="s">
        <v>32</v>
      </c>
    </row>
    <row r="6" spans="1:10" x14ac:dyDescent="0.25">
      <c r="A6" s="5" t="s">
        <v>15</v>
      </c>
      <c r="B6" s="6" t="s">
        <v>16</v>
      </c>
      <c r="C6" s="2" t="s">
        <v>33</v>
      </c>
      <c r="D6" s="2" t="s">
        <v>34</v>
      </c>
      <c r="E6" s="2" t="s">
        <v>19</v>
      </c>
      <c r="F6" s="2" t="s">
        <v>35</v>
      </c>
      <c r="G6" s="2" t="s">
        <v>34</v>
      </c>
      <c r="H6" s="2" t="s">
        <v>21</v>
      </c>
      <c r="I6">
        <v>9</v>
      </c>
      <c r="J6" s="2" t="s">
        <v>36</v>
      </c>
    </row>
    <row r="7" spans="1:10" x14ac:dyDescent="0.25">
      <c r="A7" s="5" t="s">
        <v>15</v>
      </c>
      <c r="B7" s="6" t="s">
        <v>16</v>
      </c>
      <c r="C7" s="2" t="s">
        <v>37</v>
      </c>
      <c r="D7" s="2" t="s">
        <v>38</v>
      </c>
      <c r="E7" s="2" t="s">
        <v>19</v>
      </c>
      <c r="F7" s="2" t="s">
        <v>39</v>
      </c>
      <c r="G7" s="2" t="s">
        <v>38</v>
      </c>
      <c r="H7" s="2" t="s">
        <v>21</v>
      </c>
      <c r="I7">
        <v>10</v>
      </c>
      <c r="J7" s="2" t="s">
        <v>40</v>
      </c>
    </row>
    <row r="8" spans="1:10" x14ac:dyDescent="0.25">
      <c r="A8" s="5" t="s">
        <v>15</v>
      </c>
      <c r="B8" s="6" t="s">
        <v>16</v>
      </c>
      <c r="C8" s="2" t="s">
        <v>41</v>
      </c>
      <c r="D8" s="2" t="s">
        <v>42</v>
      </c>
      <c r="E8" s="2" t="s">
        <v>19</v>
      </c>
      <c r="F8" s="2" t="s">
        <v>43</v>
      </c>
      <c r="G8" s="2" t="s">
        <v>42</v>
      </c>
      <c r="H8" s="2" t="s">
        <v>21</v>
      </c>
      <c r="I8">
        <v>11</v>
      </c>
      <c r="J8" s="2" t="s">
        <v>44</v>
      </c>
    </row>
    <row r="9" spans="1:10" x14ac:dyDescent="0.25">
      <c r="A9" s="5" t="s">
        <v>15</v>
      </c>
      <c r="B9" s="6" t="s">
        <v>16</v>
      </c>
      <c r="C9" s="2" t="s">
        <v>45</v>
      </c>
      <c r="D9" s="2" t="s">
        <v>45</v>
      </c>
      <c r="E9" s="2" t="s">
        <v>19</v>
      </c>
      <c r="F9" s="2" t="s">
        <v>46</v>
      </c>
      <c r="G9" s="2" t="s">
        <v>45</v>
      </c>
      <c r="H9" s="2" t="s">
        <v>21</v>
      </c>
      <c r="I9">
        <v>12</v>
      </c>
      <c r="J9" s="2" t="s">
        <v>47</v>
      </c>
    </row>
    <row r="10" spans="1:10" x14ac:dyDescent="0.25">
      <c r="A10" s="5" t="s">
        <v>15</v>
      </c>
      <c r="B10" s="6" t="s">
        <v>16</v>
      </c>
      <c r="C10" s="2" t="s">
        <v>48</v>
      </c>
      <c r="D10" s="2" t="s">
        <v>48</v>
      </c>
      <c r="E10" s="2" t="s">
        <v>19</v>
      </c>
      <c r="F10" s="2" t="s">
        <v>49</v>
      </c>
      <c r="G10" s="2" t="s">
        <v>48</v>
      </c>
      <c r="H10" s="2" t="s">
        <v>21</v>
      </c>
      <c r="I10">
        <v>13</v>
      </c>
      <c r="J10" s="2" t="s">
        <v>50</v>
      </c>
    </row>
    <row r="11" spans="1:10" x14ac:dyDescent="0.25">
      <c r="A11" s="5" t="s">
        <v>15</v>
      </c>
      <c r="B11" s="6" t="s">
        <v>16</v>
      </c>
      <c r="C11" s="2" t="s">
        <v>51</v>
      </c>
      <c r="D11" s="2" t="s">
        <v>52</v>
      </c>
      <c r="E11" s="2" t="s">
        <v>19</v>
      </c>
      <c r="F11" s="2" t="s">
        <v>53</v>
      </c>
      <c r="G11" s="2" t="s">
        <v>52</v>
      </c>
      <c r="H11" s="2" t="s">
        <v>21</v>
      </c>
      <c r="I11">
        <v>14</v>
      </c>
      <c r="J11" s="2" t="s">
        <v>54</v>
      </c>
    </row>
    <row r="12" spans="1:10" x14ac:dyDescent="0.25">
      <c r="A12" s="5" t="s">
        <v>15</v>
      </c>
      <c r="B12" s="6" t="s">
        <v>16</v>
      </c>
      <c r="C12" s="2" t="s">
        <v>55</v>
      </c>
      <c r="D12" s="2" t="s">
        <v>56</v>
      </c>
      <c r="E12" s="2" t="s">
        <v>19</v>
      </c>
      <c r="F12" s="2" t="s">
        <v>57</v>
      </c>
      <c r="G12" s="2" t="s">
        <v>56</v>
      </c>
      <c r="H12" s="2" t="s">
        <v>21</v>
      </c>
      <c r="I12">
        <v>15</v>
      </c>
      <c r="J12" s="2" t="s">
        <v>58</v>
      </c>
    </row>
    <row r="13" spans="1:10" x14ac:dyDescent="0.25">
      <c r="A13" s="5" t="s">
        <v>15</v>
      </c>
      <c r="B13" s="6" t="s">
        <v>16</v>
      </c>
      <c r="C13" s="2" t="s">
        <v>59</v>
      </c>
      <c r="D13" s="2" t="s">
        <v>59</v>
      </c>
      <c r="E13" s="2" t="s">
        <v>19</v>
      </c>
      <c r="F13" s="2" t="s">
        <v>60</v>
      </c>
      <c r="G13" s="2" t="s">
        <v>59</v>
      </c>
      <c r="H13" s="2" t="s">
        <v>21</v>
      </c>
      <c r="I13">
        <v>16</v>
      </c>
      <c r="J13" s="2" t="s">
        <v>61</v>
      </c>
    </row>
    <row r="14" spans="1:10" x14ac:dyDescent="0.25">
      <c r="A14" s="5" t="s">
        <v>15</v>
      </c>
      <c r="B14" s="6" t="s">
        <v>16</v>
      </c>
      <c r="C14" s="2" t="s">
        <v>62</v>
      </c>
      <c r="D14" s="2" t="s">
        <v>62</v>
      </c>
      <c r="E14" s="2" t="s">
        <v>19</v>
      </c>
      <c r="F14" s="2" t="s">
        <v>63</v>
      </c>
      <c r="G14" s="2" t="s">
        <v>62</v>
      </c>
      <c r="H14" s="2" t="s">
        <v>21</v>
      </c>
      <c r="I14">
        <v>17</v>
      </c>
      <c r="J14" s="2" t="s">
        <v>64</v>
      </c>
    </row>
    <row r="15" spans="1:10" x14ac:dyDescent="0.25">
      <c r="A15" s="5" t="s">
        <v>15</v>
      </c>
      <c r="B15" s="6" t="s">
        <v>16</v>
      </c>
      <c r="C15" s="2" t="s">
        <v>65</v>
      </c>
      <c r="D15" s="2" t="s">
        <v>65</v>
      </c>
      <c r="E15" s="2" t="s">
        <v>19</v>
      </c>
      <c r="F15" s="2" t="s">
        <v>66</v>
      </c>
      <c r="G15" s="2" t="s">
        <v>65</v>
      </c>
      <c r="H15" s="2" t="s">
        <v>21</v>
      </c>
      <c r="I15">
        <v>18</v>
      </c>
      <c r="J15" s="2" t="s">
        <v>67</v>
      </c>
    </row>
    <row r="16" spans="1:10" x14ac:dyDescent="0.25">
      <c r="A16" s="5" t="s">
        <v>15</v>
      </c>
      <c r="B16" s="6" t="s">
        <v>16</v>
      </c>
      <c r="C16" s="2" t="s">
        <v>68</v>
      </c>
      <c r="D16" s="2" t="s">
        <v>68</v>
      </c>
      <c r="E16" s="2" t="s">
        <v>19</v>
      </c>
      <c r="F16" s="2" t="s">
        <v>69</v>
      </c>
      <c r="G16" s="2" t="s">
        <v>17</v>
      </c>
      <c r="H16" s="2"/>
      <c r="I16">
        <v>19</v>
      </c>
      <c r="J16" s="2"/>
    </row>
    <row r="17" spans="1:10" x14ac:dyDescent="0.25">
      <c r="A17" s="5" t="s">
        <v>15</v>
      </c>
      <c r="B17" s="6" t="s">
        <v>16</v>
      </c>
      <c r="C17" s="2" t="s">
        <v>70</v>
      </c>
      <c r="D17" s="2" t="s">
        <v>70</v>
      </c>
      <c r="E17" s="2" t="s">
        <v>19</v>
      </c>
      <c r="F17" s="2" t="s">
        <v>71</v>
      </c>
      <c r="G17" s="2" t="s">
        <v>70</v>
      </c>
      <c r="H17" s="2" t="s">
        <v>21</v>
      </c>
      <c r="I17">
        <v>20</v>
      </c>
      <c r="J17" s="2" t="s">
        <v>72</v>
      </c>
    </row>
    <row r="18" spans="1:10" x14ac:dyDescent="0.25">
      <c r="A18" s="5" t="s">
        <v>15</v>
      </c>
      <c r="B18" s="6" t="s">
        <v>16</v>
      </c>
      <c r="C18" s="2" t="s">
        <v>73</v>
      </c>
      <c r="D18" s="2" t="s">
        <v>73</v>
      </c>
      <c r="E18" s="2" t="s">
        <v>19</v>
      </c>
      <c r="F18" s="2" t="s">
        <v>74</v>
      </c>
      <c r="G18" s="2" t="s">
        <v>73</v>
      </c>
      <c r="H18" s="2" t="s">
        <v>21</v>
      </c>
      <c r="I18">
        <v>21</v>
      </c>
      <c r="J18" s="2" t="s">
        <v>75</v>
      </c>
    </row>
    <row r="19" spans="1:10" x14ac:dyDescent="0.25">
      <c r="A19" s="5" t="s">
        <v>15</v>
      </c>
      <c r="B19" s="6" t="s">
        <v>16</v>
      </c>
      <c r="C19" s="2" t="s">
        <v>76</v>
      </c>
      <c r="D19" s="2" t="s">
        <v>76</v>
      </c>
      <c r="E19" s="2" t="s">
        <v>19</v>
      </c>
      <c r="F19" s="2" t="s">
        <v>77</v>
      </c>
      <c r="G19" s="2" t="s">
        <v>76</v>
      </c>
      <c r="H19" s="2" t="s">
        <v>21</v>
      </c>
      <c r="I19">
        <v>22</v>
      </c>
      <c r="J19" s="2" t="s">
        <v>78</v>
      </c>
    </row>
    <row r="20" spans="1:10" x14ac:dyDescent="0.25">
      <c r="A20" s="5" t="s">
        <v>15</v>
      </c>
      <c r="B20" s="6" t="s">
        <v>16</v>
      </c>
      <c r="C20" s="2" t="s">
        <v>79</v>
      </c>
      <c r="D20" s="2" t="s">
        <v>79</v>
      </c>
      <c r="E20" s="2" t="s">
        <v>19</v>
      </c>
      <c r="F20" s="2" t="s">
        <v>80</v>
      </c>
      <c r="G20" s="2" t="s">
        <v>79</v>
      </c>
      <c r="H20" s="2" t="s">
        <v>21</v>
      </c>
      <c r="I20">
        <v>23</v>
      </c>
      <c r="J20" s="2" t="s">
        <v>81</v>
      </c>
    </row>
    <row r="21" spans="1:10" x14ac:dyDescent="0.25">
      <c r="A21" s="5" t="s">
        <v>15</v>
      </c>
      <c r="B21" s="6" t="s">
        <v>16</v>
      </c>
      <c r="C21" s="2" t="s">
        <v>82</v>
      </c>
      <c r="D21" s="2" t="s">
        <v>82</v>
      </c>
      <c r="E21" s="2" t="s">
        <v>19</v>
      </c>
      <c r="F21" s="2" t="s">
        <v>83</v>
      </c>
      <c r="G21" s="2" t="s">
        <v>82</v>
      </c>
      <c r="H21" s="2" t="s">
        <v>21</v>
      </c>
      <c r="I21">
        <v>24</v>
      </c>
      <c r="J21" s="2" t="s">
        <v>84</v>
      </c>
    </row>
    <row r="22" spans="1:10" x14ac:dyDescent="0.25">
      <c r="A22" s="5" t="s">
        <v>15</v>
      </c>
      <c r="B22" s="6" t="s">
        <v>16</v>
      </c>
      <c r="C22" s="2" t="s">
        <v>85</v>
      </c>
      <c r="D22" s="2" t="s">
        <v>85</v>
      </c>
      <c r="E22" s="2" t="s">
        <v>19</v>
      </c>
      <c r="F22" s="2" t="s">
        <v>86</v>
      </c>
      <c r="G22" s="2" t="s">
        <v>85</v>
      </c>
      <c r="H22" s="2" t="s">
        <v>21</v>
      </c>
      <c r="I22">
        <v>25</v>
      </c>
      <c r="J22" s="2" t="s">
        <v>87</v>
      </c>
    </row>
    <row r="23" spans="1:10" x14ac:dyDescent="0.25">
      <c r="A23" s="5" t="s">
        <v>15</v>
      </c>
      <c r="B23" s="6" t="s">
        <v>16</v>
      </c>
      <c r="C23" s="2" t="s">
        <v>88</v>
      </c>
      <c r="D23" s="2" t="s">
        <v>89</v>
      </c>
      <c r="E23" s="2" t="s">
        <v>19</v>
      </c>
      <c r="F23" s="2" t="s">
        <v>90</v>
      </c>
      <c r="G23" s="2" t="s">
        <v>89</v>
      </c>
      <c r="H23" s="2" t="s">
        <v>21</v>
      </c>
      <c r="I23">
        <v>26</v>
      </c>
      <c r="J23" s="2" t="s">
        <v>91</v>
      </c>
    </row>
    <row r="24" spans="1:10" x14ac:dyDescent="0.25">
      <c r="A24" s="5" t="s">
        <v>15</v>
      </c>
      <c r="B24" s="6" t="s">
        <v>16</v>
      </c>
      <c r="C24" s="2" t="s">
        <v>92</v>
      </c>
      <c r="D24" s="2" t="s">
        <v>92</v>
      </c>
      <c r="E24" s="2" t="s">
        <v>19</v>
      </c>
      <c r="F24" s="2" t="s">
        <v>93</v>
      </c>
      <c r="G24" s="2" t="s">
        <v>92</v>
      </c>
      <c r="H24" s="2" t="s">
        <v>21</v>
      </c>
      <c r="I24">
        <v>27</v>
      </c>
      <c r="J24" s="2" t="s">
        <v>94</v>
      </c>
    </row>
    <row r="25" spans="1:10" x14ac:dyDescent="0.25">
      <c r="A25" s="5" t="s">
        <v>15</v>
      </c>
      <c r="B25" s="6" t="s">
        <v>16</v>
      </c>
      <c r="C25" s="2" t="s">
        <v>95</v>
      </c>
      <c r="D25" s="2" t="s">
        <v>96</v>
      </c>
      <c r="E25" s="2" t="s">
        <v>19</v>
      </c>
      <c r="F25" s="2" t="s">
        <v>97</v>
      </c>
      <c r="G25" s="2" t="s">
        <v>17</v>
      </c>
      <c r="H25" s="2"/>
      <c r="I25">
        <v>28</v>
      </c>
      <c r="J25" s="2"/>
    </row>
    <row r="26" spans="1:10" x14ac:dyDescent="0.25">
      <c r="A26" s="5" t="s">
        <v>15</v>
      </c>
      <c r="B26" s="6" t="s">
        <v>16</v>
      </c>
      <c r="C26" s="2" t="s">
        <v>98</v>
      </c>
      <c r="D26" s="2" t="s">
        <v>98</v>
      </c>
      <c r="E26" s="2" t="s">
        <v>19</v>
      </c>
      <c r="F26" s="2" t="s">
        <v>99</v>
      </c>
      <c r="G26" s="2" t="s">
        <v>98</v>
      </c>
      <c r="H26" s="2" t="s">
        <v>21</v>
      </c>
      <c r="I26">
        <v>29</v>
      </c>
      <c r="J26" s="2" t="s">
        <v>100</v>
      </c>
    </row>
    <row r="27" spans="1:10" x14ac:dyDescent="0.25">
      <c r="A27" s="5" t="s">
        <v>15</v>
      </c>
      <c r="B27" s="6" t="s">
        <v>16</v>
      </c>
      <c r="C27" s="2" t="s">
        <v>101</v>
      </c>
      <c r="D27" s="2" t="s">
        <v>101</v>
      </c>
      <c r="E27" s="2" t="s">
        <v>19</v>
      </c>
      <c r="F27" s="2" t="s">
        <v>102</v>
      </c>
      <c r="G27" s="2" t="s">
        <v>101</v>
      </c>
      <c r="H27" s="2" t="s">
        <v>21</v>
      </c>
      <c r="I27">
        <v>30</v>
      </c>
      <c r="J27" s="2" t="s">
        <v>103</v>
      </c>
    </row>
    <row r="28" spans="1:10" x14ac:dyDescent="0.25">
      <c r="A28" s="5" t="s">
        <v>15</v>
      </c>
      <c r="B28" s="6" t="s">
        <v>16</v>
      </c>
      <c r="C28" s="2" t="s">
        <v>104</v>
      </c>
      <c r="D28" s="2" t="s">
        <v>104</v>
      </c>
      <c r="E28" s="2" t="s">
        <v>19</v>
      </c>
      <c r="F28" s="2" t="s">
        <v>105</v>
      </c>
      <c r="G28" s="2" t="s">
        <v>104</v>
      </c>
      <c r="H28" s="2" t="s">
        <v>21</v>
      </c>
      <c r="I28">
        <v>31</v>
      </c>
      <c r="J28" s="2" t="s">
        <v>106</v>
      </c>
    </row>
    <row r="29" spans="1:10" x14ac:dyDescent="0.25">
      <c r="A29" s="5" t="s">
        <v>15</v>
      </c>
      <c r="B29" s="6" t="s">
        <v>16</v>
      </c>
      <c r="C29" s="2" t="s">
        <v>107</v>
      </c>
      <c r="D29" s="2" t="s">
        <v>108</v>
      </c>
      <c r="E29" s="2" t="s">
        <v>19</v>
      </c>
      <c r="F29" s="2" t="s">
        <v>109</v>
      </c>
      <c r="G29" s="2" t="s">
        <v>108</v>
      </c>
      <c r="H29" s="2" t="s">
        <v>21</v>
      </c>
      <c r="I29">
        <v>32</v>
      </c>
      <c r="J29" s="2" t="s">
        <v>110</v>
      </c>
    </row>
    <row r="30" spans="1:10" x14ac:dyDescent="0.25">
      <c r="A30" s="5" t="s">
        <v>15</v>
      </c>
      <c r="B30" s="6" t="s">
        <v>16</v>
      </c>
      <c r="C30" s="2" t="s">
        <v>111</v>
      </c>
      <c r="D30" s="2" t="s">
        <v>112</v>
      </c>
      <c r="E30" s="2" t="s">
        <v>19</v>
      </c>
      <c r="F30" s="2" t="s">
        <v>113</v>
      </c>
      <c r="G30" s="2" t="s">
        <v>112</v>
      </c>
      <c r="H30" s="2" t="s">
        <v>21</v>
      </c>
      <c r="I30">
        <v>33</v>
      </c>
      <c r="J30" s="2" t="s">
        <v>114</v>
      </c>
    </row>
    <row r="31" spans="1:10" x14ac:dyDescent="0.25">
      <c r="A31" s="5" t="s">
        <v>15</v>
      </c>
      <c r="B31" s="6" t="s">
        <v>16</v>
      </c>
      <c r="C31" s="2" t="s">
        <v>115</v>
      </c>
      <c r="D31" s="2" t="s">
        <v>116</v>
      </c>
      <c r="E31" s="2" t="s">
        <v>19</v>
      </c>
      <c r="F31" s="2" t="s">
        <v>117</v>
      </c>
      <c r="G31" s="2" t="s">
        <v>17</v>
      </c>
      <c r="H31" s="2"/>
      <c r="I31">
        <v>34</v>
      </c>
      <c r="J31" s="2"/>
    </row>
    <row r="32" spans="1:10" x14ac:dyDescent="0.25">
      <c r="A32" s="5" t="s">
        <v>15</v>
      </c>
      <c r="B32" s="6" t="s">
        <v>16</v>
      </c>
      <c r="C32" s="2" t="s">
        <v>118</v>
      </c>
      <c r="D32" s="2" t="s">
        <v>119</v>
      </c>
      <c r="E32" s="2" t="s">
        <v>19</v>
      </c>
      <c r="F32" s="2" t="s">
        <v>120</v>
      </c>
      <c r="G32" s="2" t="s">
        <v>119</v>
      </c>
      <c r="H32" s="2" t="s">
        <v>21</v>
      </c>
      <c r="I32">
        <v>35</v>
      </c>
      <c r="J32" s="2" t="s">
        <v>121</v>
      </c>
    </row>
    <row r="33" spans="1:10" x14ac:dyDescent="0.25">
      <c r="A33" s="5" t="s">
        <v>15</v>
      </c>
      <c r="B33" s="6" t="s">
        <v>16</v>
      </c>
      <c r="C33" s="2" t="s">
        <v>122</v>
      </c>
      <c r="D33" s="2" t="s">
        <v>123</v>
      </c>
      <c r="E33" s="2" t="s">
        <v>19</v>
      </c>
      <c r="F33" s="2" t="s">
        <v>124</v>
      </c>
      <c r="G33" s="2" t="s">
        <v>123</v>
      </c>
      <c r="H33" s="2" t="s">
        <v>21</v>
      </c>
      <c r="I33">
        <v>36</v>
      </c>
      <c r="J33" s="2" t="s">
        <v>125</v>
      </c>
    </row>
    <row r="34" spans="1:10" x14ac:dyDescent="0.25">
      <c r="A34" s="5" t="s">
        <v>15</v>
      </c>
      <c r="B34" s="6" t="s">
        <v>16</v>
      </c>
      <c r="C34" s="2" t="s">
        <v>126</v>
      </c>
      <c r="D34" s="2" t="s">
        <v>127</v>
      </c>
      <c r="E34" s="2" t="s">
        <v>19</v>
      </c>
      <c r="F34" s="2" t="s">
        <v>128</v>
      </c>
      <c r="G34" s="2" t="s">
        <v>127</v>
      </c>
      <c r="H34" s="2" t="s">
        <v>21</v>
      </c>
      <c r="I34">
        <v>37</v>
      </c>
      <c r="J34" s="2" t="s">
        <v>129</v>
      </c>
    </row>
    <row r="35" spans="1:10" x14ac:dyDescent="0.25">
      <c r="A35" s="5" t="s">
        <v>15</v>
      </c>
      <c r="B35" s="6" t="s">
        <v>16</v>
      </c>
      <c r="C35" s="2" t="s">
        <v>130</v>
      </c>
      <c r="D35" s="2" t="s">
        <v>131</v>
      </c>
      <c r="E35" s="2" t="s">
        <v>19</v>
      </c>
      <c r="F35" s="2" t="s">
        <v>132</v>
      </c>
      <c r="G35" s="2" t="s">
        <v>131</v>
      </c>
      <c r="H35" s="2" t="s">
        <v>21</v>
      </c>
      <c r="I35">
        <v>38</v>
      </c>
      <c r="J35" s="2" t="s">
        <v>133</v>
      </c>
    </row>
    <row r="36" spans="1:10" x14ac:dyDescent="0.25">
      <c r="A36" s="5" t="s">
        <v>15</v>
      </c>
      <c r="B36" s="6" t="s">
        <v>16</v>
      </c>
      <c r="C36" s="2" t="s">
        <v>134</v>
      </c>
      <c r="D36" s="2" t="s">
        <v>135</v>
      </c>
      <c r="E36" s="2" t="s">
        <v>19</v>
      </c>
      <c r="F36" s="2" t="s">
        <v>136</v>
      </c>
      <c r="G36" s="2" t="s">
        <v>135</v>
      </c>
      <c r="H36" s="2" t="s">
        <v>21</v>
      </c>
      <c r="I36">
        <v>39</v>
      </c>
      <c r="J36" s="2" t="s">
        <v>137</v>
      </c>
    </row>
    <row r="37" spans="1:10" x14ac:dyDescent="0.25">
      <c r="A37" s="5" t="s">
        <v>15</v>
      </c>
      <c r="B37" s="6" t="s">
        <v>16</v>
      </c>
      <c r="C37" s="2" t="s">
        <v>138</v>
      </c>
      <c r="D37" s="2" t="s">
        <v>139</v>
      </c>
      <c r="E37" s="2" t="s">
        <v>19</v>
      </c>
      <c r="F37" s="2" t="s">
        <v>140</v>
      </c>
      <c r="G37" s="2" t="s">
        <v>139</v>
      </c>
      <c r="H37" s="2" t="s">
        <v>21</v>
      </c>
      <c r="I37">
        <v>40</v>
      </c>
      <c r="J37" s="2" t="s">
        <v>141</v>
      </c>
    </row>
    <row r="38" spans="1:10" x14ac:dyDescent="0.25">
      <c r="A38" s="5" t="s">
        <v>15</v>
      </c>
      <c r="B38" s="6" t="s">
        <v>16</v>
      </c>
      <c r="C38" s="2" t="s">
        <v>142</v>
      </c>
      <c r="D38" s="2" t="s">
        <v>143</v>
      </c>
      <c r="E38" s="2" t="s">
        <v>19</v>
      </c>
      <c r="F38" s="2" t="s">
        <v>144</v>
      </c>
      <c r="G38" s="2" t="s">
        <v>143</v>
      </c>
      <c r="H38" s="2" t="s">
        <v>21</v>
      </c>
      <c r="I38">
        <v>41</v>
      </c>
      <c r="J38" s="2" t="s">
        <v>145</v>
      </c>
    </row>
    <row r="39" spans="1:10" x14ac:dyDescent="0.25">
      <c r="A39" s="5" t="s">
        <v>15</v>
      </c>
      <c r="B39" s="6" t="s">
        <v>16</v>
      </c>
      <c r="C39" s="2" t="s">
        <v>146</v>
      </c>
      <c r="D39" s="2" t="s">
        <v>147</v>
      </c>
      <c r="E39" s="2" t="s">
        <v>19</v>
      </c>
      <c r="F39" s="2" t="s">
        <v>148</v>
      </c>
      <c r="G39" s="2" t="s">
        <v>147</v>
      </c>
      <c r="H39" s="2" t="s">
        <v>21</v>
      </c>
      <c r="I39">
        <v>42</v>
      </c>
      <c r="J39" s="2" t="s">
        <v>149</v>
      </c>
    </row>
    <row r="40" spans="1:10" x14ac:dyDescent="0.25">
      <c r="A40" s="5" t="s">
        <v>15</v>
      </c>
      <c r="B40" s="6" t="s">
        <v>16</v>
      </c>
      <c r="C40" s="2" t="s">
        <v>150</v>
      </c>
      <c r="D40" s="2" t="s">
        <v>151</v>
      </c>
      <c r="E40" s="2" t="s">
        <v>19</v>
      </c>
      <c r="F40" s="2" t="s">
        <v>152</v>
      </c>
      <c r="G40" s="2" t="s">
        <v>151</v>
      </c>
      <c r="H40" s="2" t="s">
        <v>21</v>
      </c>
      <c r="I40">
        <v>43</v>
      </c>
      <c r="J40" s="2" t="s">
        <v>153</v>
      </c>
    </row>
    <row r="41" spans="1:10" x14ac:dyDescent="0.25">
      <c r="A41" s="5" t="s">
        <v>15</v>
      </c>
      <c r="B41" s="6" t="s">
        <v>16</v>
      </c>
      <c r="C41" s="2" t="s">
        <v>154</v>
      </c>
      <c r="D41" s="2" t="s">
        <v>155</v>
      </c>
      <c r="E41" s="2" t="s">
        <v>19</v>
      </c>
      <c r="F41" s="2" t="s">
        <v>156</v>
      </c>
      <c r="G41" s="2" t="s">
        <v>155</v>
      </c>
      <c r="H41" s="2" t="s">
        <v>21</v>
      </c>
      <c r="I41">
        <v>44</v>
      </c>
      <c r="J41" s="2" t="s">
        <v>157</v>
      </c>
    </row>
    <row r="42" spans="1:10" x14ac:dyDescent="0.25">
      <c r="A42" s="5" t="s">
        <v>15</v>
      </c>
      <c r="B42" s="6" t="s">
        <v>16</v>
      </c>
      <c r="C42" s="2" t="s">
        <v>158</v>
      </c>
      <c r="D42" s="2" t="s">
        <v>159</v>
      </c>
      <c r="E42" s="2" t="s">
        <v>19</v>
      </c>
      <c r="F42" s="2" t="s">
        <v>160</v>
      </c>
      <c r="G42" s="2" t="s">
        <v>159</v>
      </c>
      <c r="H42" s="2" t="s">
        <v>21</v>
      </c>
      <c r="I42">
        <v>45</v>
      </c>
      <c r="J42" s="2" t="s">
        <v>161</v>
      </c>
    </row>
    <row r="43" spans="1:10" x14ac:dyDescent="0.25">
      <c r="A43" s="5" t="s">
        <v>15</v>
      </c>
      <c r="B43" s="6" t="s">
        <v>16</v>
      </c>
      <c r="C43" s="2" t="s">
        <v>162</v>
      </c>
      <c r="D43" s="2" t="s">
        <v>162</v>
      </c>
      <c r="E43" s="2" t="s">
        <v>19</v>
      </c>
      <c r="F43" s="2" t="s">
        <v>163</v>
      </c>
      <c r="G43" s="2" t="s">
        <v>162</v>
      </c>
      <c r="H43" s="2" t="s">
        <v>21</v>
      </c>
      <c r="I43">
        <v>46</v>
      </c>
      <c r="J43" s="2" t="s">
        <v>164</v>
      </c>
    </row>
    <row r="44" spans="1:10" x14ac:dyDescent="0.25">
      <c r="A44" s="5" t="s">
        <v>15</v>
      </c>
      <c r="B44" s="6" t="s">
        <v>16</v>
      </c>
      <c r="C44" s="2" t="s">
        <v>165</v>
      </c>
      <c r="D44" s="2" t="s">
        <v>165</v>
      </c>
      <c r="E44" s="2" t="s">
        <v>19</v>
      </c>
      <c r="F44" s="2" t="s">
        <v>166</v>
      </c>
      <c r="G44" s="2" t="s">
        <v>17</v>
      </c>
      <c r="H44" s="2"/>
      <c r="I44">
        <v>47</v>
      </c>
      <c r="J44" s="2"/>
    </row>
    <row r="45" spans="1:10" x14ac:dyDescent="0.25">
      <c r="A45" s="5" t="s">
        <v>15</v>
      </c>
      <c r="B45" s="6" t="s">
        <v>16</v>
      </c>
      <c r="C45" s="2" t="s">
        <v>167</v>
      </c>
      <c r="D45" s="2" t="s">
        <v>167</v>
      </c>
      <c r="E45" s="2" t="s">
        <v>19</v>
      </c>
      <c r="F45" s="2" t="s">
        <v>168</v>
      </c>
      <c r="G45" s="2" t="s">
        <v>167</v>
      </c>
      <c r="H45" s="2" t="s">
        <v>21</v>
      </c>
      <c r="I45">
        <v>48</v>
      </c>
      <c r="J45" s="2" t="s">
        <v>169</v>
      </c>
    </row>
    <row r="46" spans="1:10" x14ac:dyDescent="0.25">
      <c r="A46" s="5" t="s">
        <v>15</v>
      </c>
      <c r="B46" s="6" t="s">
        <v>16</v>
      </c>
      <c r="C46" s="2" t="s">
        <v>170</v>
      </c>
      <c r="D46" s="2" t="s">
        <v>170</v>
      </c>
      <c r="E46" s="2" t="s">
        <v>19</v>
      </c>
      <c r="F46" s="2" t="s">
        <v>171</v>
      </c>
      <c r="G46" s="2" t="s">
        <v>170</v>
      </c>
      <c r="H46" s="2" t="s">
        <v>21</v>
      </c>
      <c r="I46">
        <v>49</v>
      </c>
      <c r="J46" s="2" t="s">
        <v>172</v>
      </c>
    </row>
    <row r="47" spans="1:10" x14ac:dyDescent="0.25">
      <c r="A47" s="5" t="s">
        <v>15</v>
      </c>
      <c r="B47" s="6" t="s">
        <v>16</v>
      </c>
      <c r="C47" s="2" t="s">
        <v>173</v>
      </c>
      <c r="D47" s="2" t="s">
        <v>174</v>
      </c>
      <c r="E47" s="2" t="s">
        <v>19</v>
      </c>
      <c r="F47" s="2" t="s">
        <v>175</v>
      </c>
      <c r="G47" s="2" t="s">
        <v>174</v>
      </c>
      <c r="H47" s="2" t="s">
        <v>21</v>
      </c>
      <c r="I47">
        <v>50</v>
      </c>
      <c r="J47" s="2" t="s">
        <v>176</v>
      </c>
    </row>
    <row r="48" spans="1:10" x14ac:dyDescent="0.25">
      <c r="A48" s="5" t="s">
        <v>15</v>
      </c>
      <c r="B48" s="6" t="s">
        <v>16</v>
      </c>
      <c r="C48" s="2" t="s">
        <v>177</v>
      </c>
      <c r="D48" s="2" t="s">
        <v>178</v>
      </c>
      <c r="E48" s="2" t="s">
        <v>19</v>
      </c>
      <c r="F48" s="2" t="s">
        <v>179</v>
      </c>
      <c r="G48" s="2" t="s">
        <v>178</v>
      </c>
      <c r="H48" s="2" t="s">
        <v>21</v>
      </c>
      <c r="I48">
        <v>51</v>
      </c>
      <c r="J48" s="2" t="s">
        <v>180</v>
      </c>
    </row>
    <row r="49" spans="1:10" x14ac:dyDescent="0.25">
      <c r="A49" s="5" t="s">
        <v>15</v>
      </c>
      <c r="B49" s="6" t="s">
        <v>16</v>
      </c>
      <c r="C49" s="2" t="s">
        <v>181</v>
      </c>
      <c r="D49" s="2" t="s">
        <v>182</v>
      </c>
      <c r="E49" s="2" t="s">
        <v>19</v>
      </c>
      <c r="F49" s="2" t="s">
        <v>183</v>
      </c>
      <c r="G49" s="2" t="s">
        <v>182</v>
      </c>
      <c r="H49" s="2" t="s">
        <v>21</v>
      </c>
      <c r="I49">
        <v>52</v>
      </c>
      <c r="J49" s="2" t="s">
        <v>184</v>
      </c>
    </row>
    <row r="50" spans="1:10" x14ac:dyDescent="0.25">
      <c r="A50" s="5" t="s">
        <v>15</v>
      </c>
      <c r="B50" s="6" t="s">
        <v>16</v>
      </c>
      <c r="C50" s="2" t="s">
        <v>185</v>
      </c>
      <c r="D50" s="2" t="s">
        <v>186</v>
      </c>
      <c r="E50" s="2" t="s">
        <v>19</v>
      </c>
      <c r="F50" s="2" t="s">
        <v>187</v>
      </c>
      <c r="G50" s="2" t="s">
        <v>186</v>
      </c>
      <c r="H50" s="2" t="s">
        <v>21</v>
      </c>
      <c r="I50">
        <v>53</v>
      </c>
      <c r="J50" s="2" t="s">
        <v>188</v>
      </c>
    </row>
    <row r="51" spans="1:10" x14ac:dyDescent="0.25">
      <c r="A51" s="5" t="s">
        <v>15</v>
      </c>
      <c r="B51" s="6" t="s">
        <v>16</v>
      </c>
      <c r="C51" s="2" t="s">
        <v>189</v>
      </c>
      <c r="D51" s="2" t="s">
        <v>190</v>
      </c>
      <c r="E51" s="2" t="s">
        <v>19</v>
      </c>
      <c r="F51" s="2" t="s">
        <v>191</v>
      </c>
      <c r="G51" s="2" t="s">
        <v>190</v>
      </c>
      <c r="H51" s="2" t="s">
        <v>21</v>
      </c>
      <c r="I51">
        <v>54</v>
      </c>
      <c r="J51" s="2" t="s">
        <v>192</v>
      </c>
    </row>
    <row r="52" spans="1:10" x14ac:dyDescent="0.25">
      <c r="A52" s="5" t="s">
        <v>15</v>
      </c>
      <c r="B52" s="6" t="s">
        <v>16</v>
      </c>
      <c r="C52" s="2" t="s">
        <v>193</v>
      </c>
      <c r="D52" s="2" t="s">
        <v>194</v>
      </c>
      <c r="E52" s="2" t="s">
        <v>19</v>
      </c>
      <c r="F52" s="2" t="s">
        <v>195</v>
      </c>
      <c r="G52" s="2" t="s">
        <v>194</v>
      </c>
      <c r="H52" s="2" t="s">
        <v>21</v>
      </c>
      <c r="I52">
        <v>55</v>
      </c>
      <c r="J52" s="2" t="s">
        <v>196</v>
      </c>
    </row>
    <row r="53" spans="1:10" x14ac:dyDescent="0.25">
      <c r="A53" s="5" t="s">
        <v>15</v>
      </c>
      <c r="B53" s="6" t="s">
        <v>16</v>
      </c>
      <c r="C53" s="2" t="s">
        <v>197</v>
      </c>
      <c r="D53" s="2" t="s">
        <v>198</v>
      </c>
      <c r="E53" s="2" t="s">
        <v>19</v>
      </c>
      <c r="F53" s="2" t="s">
        <v>199</v>
      </c>
      <c r="G53" s="2" t="s">
        <v>198</v>
      </c>
      <c r="H53" s="2" t="s">
        <v>21</v>
      </c>
      <c r="I53">
        <v>56</v>
      </c>
      <c r="J53" s="2" t="s">
        <v>200</v>
      </c>
    </row>
    <row r="54" spans="1:10" x14ac:dyDescent="0.25">
      <c r="A54" s="5" t="s">
        <v>15</v>
      </c>
      <c r="B54" s="6" t="s">
        <v>16</v>
      </c>
      <c r="C54" s="2" t="s">
        <v>201</v>
      </c>
      <c r="D54" s="2" t="s">
        <v>202</v>
      </c>
      <c r="E54" s="2" t="s">
        <v>19</v>
      </c>
      <c r="F54" s="2" t="s">
        <v>203</v>
      </c>
      <c r="G54" s="2" t="s">
        <v>202</v>
      </c>
      <c r="H54" s="2" t="s">
        <v>21</v>
      </c>
      <c r="I54">
        <v>57</v>
      </c>
      <c r="J54" s="2" t="s">
        <v>204</v>
      </c>
    </row>
    <row r="55" spans="1:10" x14ac:dyDescent="0.25">
      <c r="A55" s="5" t="s">
        <v>15</v>
      </c>
      <c r="B55" s="6" t="s">
        <v>16</v>
      </c>
      <c r="C55" s="2" t="s">
        <v>205</v>
      </c>
      <c r="D55" s="2" t="s">
        <v>205</v>
      </c>
      <c r="E55" s="2" t="s">
        <v>19</v>
      </c>
      <c r="F55" s="2" t="s">
        <v>206</v>
      </c>
      <c r="G55" s="2" t="s">
        <v>205</v>
      </c>
      <c r="H55" s="2" t="s">
        <v>21</v>
      </c>
      <c r="I55">
        <v>58</v>
      </c>
      <c r="J55" s="2" t="s">
        <v>207</v>
      </c>
    </row>
    <row r="56" spans="1:10" x14ac:dyDescent="0.25">
      <c r="A56" s="5" t="s">
        <v>15</v>
      </c>
      <c r="B56" s="6" t="s">
        <v>16</v>
      </c>
      <c r="C56" s="2" t="s">
        <v>208</v>
      </c>
      <c r="D56" s="2" t="s">
        <v>208</v>
      </c>
      <c r="E56" s="2" t="s">
        <v>19</v>
      </c>
      <c r="F56" s="2" t="s">
        <v>209</v>
      </c>
      <c r="G56" s="2" t="s">
        <v>208</v>
      </c>
      <c r="H56" s="2" t="s">
        <v>21</v>
      </c>
      <c r="I56">
        <v>59</v>
      </c>
      <c r="J56" s="2" t="s">
        <v>210</v>
      </c>
    </row>
    <row r="57" spans="1:10" x14ac:dyDescent="0.25">
      <c r="A57" s="5" t="s">
        <v>15</v>
      </c>
      <c r="B57" s="6" t="s">
        <v>16</v>
      </c>
      <c r="C57" s="2" t="s">
        <v>211</v>
      </c>
      <c r="D57" s="2" t="s">
        <v>211</v>
      </c>
      <c r="E57" s="2" t="s">
        <v>19</v>
      </c>
      <c r="F57" s="2" t="s">
        <v>212</v>
      </c>
      <c r="G57" s="2" t="s">
        <v>211</v>
      </c>
      <c r="H57" s="2" t="s">
        <v>21</v>
      </c>
      <c r="I57">
        <v>60</v>
      </c>
      <c r="J57" s="2" t="s">
        <v>213</v>
      </c>
    </row>
    <row r="58" spans="1:10" x14ac:dyDescent="0.25">
      <c r="A58" s="5" t="s">
        <v>15</v>
      </c>
      <c r="B58" s="6" t="s">
        <v>16</v>
      </c>
      <c r="C58" s="2" t="s">
        <v>214</v>
      </c>
      <c r="D58" s="2" t="s">
        <v>214</v>
      </c>
      <c r="E58" s="2" t="s">
        <v>19</v>
      </c>
      <c r="F58" s="2" t="s">
        <v>215</v>
      </c>
      <c r="G58" s="2" t="s">
        <v>214</v>
      </c>
      <c r="H58" s="2" t="s">
        <v>21</v>
      </c>
      <c r="I58">
        <v>61</v>
      </c>
      <c r="J58" s="2" t="s">
        <v>216</v>
      </c>
    </row>
    <row r="59" spans="1:10" x14ac:dyDescent="0.25">
      <c r="A59" s="5" t="s">
        <v>15</v>
      </c>
      <c r="B59" s="6" t="s">
        <v>16</v>
      </c>
      <c r="C59" s="2" t="s">
        <v>217</v>
      </c>
      <c r="D59" s="2" t="s">
        <v>218</v>
      </c>
      <c r="E59" s="2" t="s">
        <v>19</v>
      </c>
      <c r="F59" s="2" t="s">
        <v>219</v>
      </c>
      <c r="G59" s="2" t="s">
        <v>218</v>
      </c>
      <c r="H59" s="2" t="s">
        <v>21</v>
      </c>
      <c r="I59">
        <v>62</v>
      </c>
      <c r="J59" s="2" t="s">
        <v>220</v>
      </c>
    </row>
    <row r="60" spans="1:10" x14ac:dyDescent="0.25">
      <c r="A60" s="5" t="s">
        <v>221</v>
      </c>
      <c r="B60" s="6" t="s">
        <v>16</v>
      </c>
      <c r="C60" s="2" t="s">
        <v>1786</v>
      </c>
      <c r="D60" s="2" t="s">
        <v>222</v>
      </c>
      <c r="E60" s="2" t="s">
        <v>21</v>
      </c>
      <c r="F60" s="2" t="s">
        <v>223</v>
      </c>
      <c r="G60" s="2" t="s">
        <v>17</v>
      </c>
      <c r="H60" s="2"/>
      <c r="I60">
        <v>70</v>
      </c>
      <c r="J60" s="2"/>
    </row>
    <row r="61" spans="1:10" x14ac:dyDescent="0.25">
      <c r="A61" s="5" t="s">
        <v>221</v>
      </c>
      <c r="B61" s="6" t="s">
        <v>16</v>
      </c>
      <c r="C61" s="2" t="s">
        <v>224</v>
      </c>
      <c r="D61" s="2" t="s">
        <v>224</v>
      </c>
      <c r="E61" s="2" t="s">
        <v>19</v>
      </c>
      <c r="F61" s="2" t="s">
        <v>225</v>
      </c>
      <c r="G61" s="2" t="s">
        <v>224</v>
      </c>
      <c r="H61" s="2" t="s">
        <v>21</v>
      </c>
      <c r="I61">
        <v>71</v>
      </c>
      <c r="J61" s="2" t="s">
        <v>226</v>
      </c>
    </row>
    <row r="62" spans="1:10" x14ac:dyDescent="0.25">
      <c r="A62" s="5" t="s">
        <v>221</v>
      </c>
      <c r="B62" s="6" t="s">
        <v>16</v>
      </c>
      <c r="C62" s="2" t="s">
        <v>227</v>
      </c>
      <c r="D62" s="2" t="s">
        <v>227</v>
      </c>
      <c r="E62" s="2" t="s">
        <v>19</v>
      </c>
      <c r="F62" s="2" t="s">
        <v>228</v>
      </c>
      <c r="G62" s="2" t="s">
        <v>227</v>
      </c>
      <c r="H62" s="2" t="s">
        <v>21</v>
      </c>
      <c r="I62">
        <v>72</v>
      </c>
      <c r="J62" s="2" t="s">
        <v>229</v>
      </c>
    </row>
    <row r="63" spans="1:10" x14ac:dyDescent="0.25">
      <c r="A63" s="5" t="s">
        <v>221</v>
      </c>
      <c r="B63" s="6" t="s">
        <v>16</v>
      </c>
      <c r="C63" s="2" t="s">
        <v>230</v>
      </c>
      <c r="D63" s="2" t="s">
        <v>231</v>
      </c>
      <c r="E63" s="2" t="s">
        <v>19</v>
      </c>
      <c r="F63" s="2" t="s">
        <v>232</v>
      </c>
      <c r="G63" s="2" t="s">
        <v>231</v>
      </c>
      <c r="H63" s="2" t="s">
        <v>21</v>
      </c>
      <c r="I63">
        <v>73</v>
      </c>
      <c r="J63" s="2" t="s">
        <v>233</v>
      </c>
    </row>
    <row r="64" spans="1:10" x14ac:dyDescent="0.25">
      <c r="A64" s="5" t="s">
        <v>221</v>
      </c>
      <c r="B64" s="6" t="s">
        <v>16</v>
      </c>
      <c r="C64" s="2" t="s">
        <v>234</v>
      </c>
      <c r="D64" s="2" t="s">
        <v>235</v>
      </c>
      <c r="E64" s="2" t="s">
        <v>19</v>
      </c>
      <c r="F64" s="2" t="s">
        <v>236</v>
      </c>
      <c r="G64" s="2" t="s">
        <v>235</v>
      </c>
      <c r="H64" s="2" t="s">
        <v>21</v>
      </c>
      <c r="I64">
        <v>74</v>
      </c>
      <c r="J64" s="2" t="s">
        <v>237</v>
      </c>
    </row>
    <row r="65" spans="1:10" x14ac:dyDescent="0.25">
      <c r="A65" s="5" t="s">
        <v>221</v>
      </c>
      <c r="B65" s="6" t="s">
        <v>16</v>
      </c>
      <c r="C65" s="2" t="s">
        <v>238</v>
      </c>
      <c r="D65" s="2" t="s">
        <v>239</v>
      </c>
      <c r="E65" s="2" t="s">
        <v>19</v>
      </c>
      <c r="F65" s="2" t="s">
        <v>240</v>
      </c>
      <c r="G65" s="2" t="s">
        <v>239</v>
      </c>
      <c r="H65" s="2" t="s">
        <v>21</v>
      </c>
      <c r="I65">
        <v>75</v>
      </c>
      <c r="J65" s="2" t="s">
        <v>241</v>
      </c>
    </row>
    <row r="66" spans="1:10" x14ac:dyDescent="0.25">
      <c r="A66" s="5" t="s">
        <v>221</v>
      </c>
      <c r="B66" s="6" t="s">
        <v>16</v>
      </c>
      <c r="C66" s="2" t="s">
        <v>242</v>
      </c>
      <c r="D66" s="2" t="s">
        <v>243</v>
      </c>
      <c r="E66" s="2" t="s">
        <v>19</v>
      </c>
      <c r="F66" s="2" t="s">
        <v>244</v>
      </c>
      <c r="G66" s="2" t="s">
        <v>243</v>
      </c>
      <c r="H66" s="2" t="s">
        <v>21</v>
      </c>
      <c r="I66">
        <v>76</v>
      </c>
      <c r="J66" s="2" t="s">
        <v>245</v>
      </c>
    </row>
    <row r="67" spans="1:10" x14ac:dyDescent="0.25">
      <c r="A67" s="5" t="s">
        <v>221</v>
      </c>
      <c r="B67" s="6" t="s">
        <v>16</v>
      </c>
      <c r="C67" s="2" t="s">
        <v>246</v>
      </c>
      <c r="D67" s="2" t="s">
        <v>247</v>
      </c>
      <c r="E67" s="2" t="s">
        <v>19</v>
      </c>
      <c r="F67" s="2" t="s">
        <v>248</v>
      </c>
      <c r="G67" s="2" t="s">
        <v>247</v>
      </c>
      <c r="H67" s="2" t="s">
        <v>21</v>
      </c>
      <c r="I67">
        <v>77</v>
      </c>
      <c r="J67" s="2" t="s">
        <v>249</v>
      </c>
    </row>
    <row r="68" spans="1:10" x14ac:dyDescent="0.25">
      <c r="A68" s="5" t="s">
        <v>221</v>
      </c>
      <c r="B68" s="6" t="s">
        <v>16</v>
      </c>
      <c r="C68" s="2" t="s">
        <v>250</v>
      </c>
      <c r="D68" s="2" t="s">
        <v>251</v>
      </c>
      <c r="E68" s="2" t="s">
        <v>19</v>
      </c>
      <c r="F68" s="2" t="s">
        <v>252</v>
      </c>
      <c r="G68" s="2" t="s">
        <v>251</v>
      </c>
      <c r="H68" s="2" t="s">
        <v>21</v>
      </c>
      <c r="I68">
        <v>78</v>
      </c>
      <c r="J68" s="2" t="s">
        <v>253</v>
      </c>
    </row>
    <row r="69" spans="1:10" x14ac:dyDescent="0.25">
      <c r="A69" s="5" t="s">
        <v>221</v>
      </c>
      <c r="B69" s="6" t="s">
        <v>16</v>
      </c>
      <c r="C69" s="2" t="s">
        <v>254</v>
      </c>
      <c r="D69" s="2" t="s">
        <v>255</v>
      </c>
      <c r="E69" s="2" t="s">
        <v>19</v>
      </c>
      <c r="F69" s="2" t="s">
        <v>256</v>
      </c>
      <c r="G69" s="2" t="s">
        <v>255</v>
      </c>
      <c r="H69" s="2" t="s">
        <v>21</v>
      </c>
      <c r="I69">
        <v>79</v>
      </c>
      <c r="J69" s="2" t="s">
        <v>257</v>
      </c>
    </row>
    <row r="70" spans="1:10" x14ac:dyDescent="0.25">
      <c r="A70" s="5" t="s">
        <v>221</v>
      </c>
      <c r="B70" s="6" t="s">
        <v>16</v>
      </c>
      <c r="C70" s="2" t="s">
        <v>258</v>
      </c>
      <c r="D70" s="2" t="s">
        <v>259</v>
      </c>
      <c r="E70" s="2" t="s">
        <v>19</v>
      </c>
      <c r="F70" s="2" t="s">
        <v>260</v>
      </c>
      <c r="G70" s="2" t="s">
        <v>259</v>
      </c>
      <c r="H70" s="2" t="s">
        <v>21</v>
      </c>
      <c r="I70">
        <v>80</v>
      </c>
      <c r="J70" s="2" t="s">
        <v>261</v>
      </c>
    </row>
    <row r="71" spans="1:10" x14ac:dyDescent="0.25">
      <c r="A71" s="5" t="s">
        <v>221</v>
      </c>
      <c r="B71" s="6" t="s">
        <v>16</v>
      </c>
      <c r="C71" s="2" t="s">
        <v>262</v>
      </c>
      <c r="D71" s="2" t="s">
        <v>262</v>
      </c>
      <c r="E71" s="2" t="s">
        <v>19</v>
      </c>
      <c r="F71" s="2" t="s">
        <v>263</v>
      </c>
      <c r="G71" s="2" t="s">
        <v>262</v>
      </c>
      <c r="H71" s="2" t="s">
        <v>21</v>
      </c>
      <c r="I71">
        <v>81</v>
      </c>
      <c r="J71" s="2" t="s">
        <v>264</v>
      </c>
    </row>
    <row r="72" spans="1:10" x14ac:dyDescent="0.25">
      <c r="A72" s="5" t="s">
        <v>221</v>
      </c>
      <c r="B72" s="6" t="s">
        <v>16</v>
      </c>
      <c r="C72" s="2" t="s">
        <v>265</v>
      </c>
      <c r="D72" s="2" t="s">
        <v>266</v>
      </c>
      <c r="E72" s="2" t="s">
        <v>19</v>
      </c>
      <c r="F72" s="2" t="s">
        <v>267</v>
      </c>
      <c r="G72" s="2" t="s">
        <v>266</v>
      </c>
      <c r="H72" s="2" t="s">
        <v>21</v>
      </c>
      <c r="I72">
        <v>82</v>
      </c>
      <c r="J72" s="2" t="s">
        <v>268</v>
      </c>
    </row>
    <row r="73" spans="1:10" x14ac:dyDescent="0.25">
      <c r="A73" s="5" t="s">
        <v>221</v>
      </c>
      <c r="B73" s="6" t="s">
        <v>16</v>
      </c>
      <c r="C73" s="2" t="s">
        <v>269</v>
      </c>
      <c r="D73" s="2" t="s">
        <v>270</v>
      </c>
      <c r="E73" s="2" t="s">
        <v>19</v>
      </c>
      <c r="F73" s="2" t="s">
        <v>271</v>
      </c>
      <c r="G73" s="2" t="s">
        <v>270</v>
      </c>
      <c r="H73" s="2" t="s">
        <v>21</v>
      </c>
      <c r="I73">
        <v>83</v>
      </c>
      <c r="J73" s="2" t="s">
        <v>272</v>
      </c>
    </row>
    <row r="74" spans="1:10" x14ac:dyDescent="0.25">
      <c r="A74" s="5" t="s">
        <v>221</v>
      </c>
      <c r="B74" s="6" t="s">
        <v>16</v>
      </c>
      <c r="C74" s="2" t="s">
        <v>273</v>
      </c>
      <c r="D74" s="2" t="s">
        <v>274</v>
      </c>
      <c r="E74" s="2" t="s">
        <v>19</v>
      </c>
      <c r="F74" s="2" t="s">
        <v>275</v>
      </c>
      <c r="G74" s="2" t="s">
        <v>274</v>
      </c>
      <c r="H74" s="2" t="s">
        <v>21</v>
      </c>
      <c r="I74">
        <v>84</v>
      </c>
      <c r="J74" s="2" t="s">
        <v>276</v>
      </c>
    </row>
    <row r="75" spans="1:10" x14ac:dyDescent="0.25">
      <c r="A75" s="5" t="s">
        <v>221</v>
      </c>
      <c r="B75" s="6" t="s">
        <v>16</v>
      </c>
      <c r="C75" s="2" t="s">
        <v>277</v>
      </c>
      <c r="D75" s="2" t="s">
        <v>277</v>
      </c>
      <c r="E75" s="2" t="s">
        <v>19</v>
      </c>
      <c r="F75" s="2" t="s">
        <v>278</v>
      </c>
      <c r="G75" s="2" t="s">
        <v>277</v>
      </c>
      <c r="H75" s="2" t="s">
        <v>21</v>
      </c>
      <c r="I75">
        <v>85</v>
      </c>
      <c r="J75" s="2" t="s">
        <v>279</v>
      </c>
    </row>
    <row r="76" spans="1:10" x14ac:dyDescent="0.25">
      <c r="A76" s="5" t="s">
        <v>221</v>
      </c>
      <c r="B76" s="6" t="s">
        <v>16</v>
      </c>
      <c r="C76" s="2" t="s">
        <v>280</v>
      </c>
      <c r="D76" s="2" t="s">
        <v>280</v>
      </c>
      <c r="E76" s="2" t="s">
        <v>19</v>
      </c>
      <c r="F76" s="2" t="s">
        <v>281</v>
      </c>
      <c r="G76" s="2" t="s">
        <v>280</v>
      </c>
      <c r="H76" s="2" t="s">
        <v>21</v>
      </c>
      <c r="I76">
        <v>86</v>
      </c>
      <c r="J76" s="2" t="s">
        <v>282</v>
      </c>
    </row>
    <row r="77" spans="1:10" x14ac:dyDescent="0.25">
      <c r="A77" s="5" t="s">
        <v>221</v>
      </c>
      <c r="B77" s="6" t="s">
        <v>16</v>
      </c>
      <c r="C77" s="2" t="s">
        <v>283</v>
      </c>
      <c r="D77" s="2" t="s">
        <v>283</v>
      </c>
      <c r="E77" s="2" t="s">
        <v>19</v>
      </c>
      <c r="F77" s="2" t="s">
        <v>284</v>
      </c>
      <c r="G77" s="2" t="s">
        <v>283</v>
      </c>
      <c r="H77" s="2" t="s">
        <v>21</v>
      </c>
      <c r="I77">
        <v>87</v>
      </c>
      <c r="J77" s="2" t="s">
        <v>285</v>
      </c>
    </row>
    <row r="78" spans="1:10" x14ac:dyDescent="0.25">
      <c r="A78" s="5" t="s">
        <v>221</v>
      </c>
      <c r="B78" s="6" t="s">
        <v>16</v>
      </c>
      <c r="C78" s="2" t="s">
        <v>286</v>
      </c>
      <c r="D78" s="2" t="s">
        <v>286</v>
      </c>
      <c r="E78" s="2" t="s">
        <v>19</v>
      </c>
      <c r="F78" s="2" t="s">
        <v>287</v>
      </c>
      <c r="G78" s="2" t="s">
        <v>286</v>
      </c>
      <c r="H78" s="2" t="s">
        <v>21</v>
      </c>
      <c r="I78">
        <v>88</v>
      </c>
      <c r="J78" s="2" t="s">
        <v>288</v>
      </c>
    </row>
    <row r="79" spans="1:10" x14ac:dyDescent="0.25">
      <c r="A79" s="5" t="s">
        <v>221</v>
      </c>
      <c r="B79" s="6" t="s">
        <v>16</v>
      </c>
      <c r="C79" s="2" t="s">
        <v>289</v>
      </c>
      <c r="D79" s="2" t="s">
        <v>289</v>
      </c>
      <c r="E79" s="2" t="s">
        <v>19</v>
      </c>
      <c r="F79" s="2" t="s">
        <v>290</v>
      </c>
      <c r="G79" s="2" t="s">
        <v>289</v>
      </c>
      <c r="H79" s="2" t="s">
        <v>21</v>
      </c>
      <c r="I79">
        <v>89</v>
      </c>
      <c r="J79" s="2" t="s">
        <v>291</v>
      </c>
    </row>
    <row r="80" spans="1:10" x14ac:dyDescent="0.25">
      <c r="A80" s="5" t="s">
        <v>221</v>
      </c>
      <c r="B80" s="6" t="s">
        <v>16</v>
      </c>
      <c r="C80" s="2" t="s">
        <v>292</v>
      </c>
      <c r="D80" s="2" t="s">
        <v>292</v>
      </c>
      <c r="E80" s="2" t="s">
        <v>19</v>
      </c>
      <c r="F80" s="2" t="s">
        <v>293</v>
      </c>
      <c r="G80" s="2" t="s">
        <v>292</v>
      </c>
      <c r="H80" s="2" t="s">
        <v>21</v>
      </c>
      <c r="I80">
        <v>90</v>
      </c>
      <c r="J80" s="2" t="s">
        <v>294</v>
      </c>
    </row>
    <row r="81" spans="1:10" x14ac:dyDescent="0.25">
      <c r="A81" s="5" t="s">
        <v>221</v>
      </c>
      <c r="B81" s="6" t="s">
        <v>16</v>
      </c>
      <c r="C81" s="2" t="s">
        <v>295</v>
      </c>
      <c r="D81" s="2" t="s">
        <v>296</v>
      </c>
      <c r="E81" s="2" t="s">
        <v>21</v>
      </c>
      <c r="F81" s="2" t="s">
        <v>297</v>
      </c>
      <c r="G81" s="2" t="s">
        <v>17</v>
      </c>
      <c r="H81" s="2"/>
      <c r="I81">
        <v>91</v>
      </c>
      <c r="J81" s="2"/>
    </row>
    <row r="82" spans="1:10" x14ac:dyDescent="0.25">
      <c r="A82" s="5" t="s">
        <v>221</v>
      </c>
      <c r="B82" s="6" t="s">
        <v>16</v>
      </c>
      <c r="C82" s="2" t="s">
        <v>298</v>
      </c>
      <c r="D82" s="2" t="s">
        <v>299</v>
      </c>
      <c r="E82" s="2" t="s">
        <v>21</v>
      </c>
      <c r="F82" s="2" t="s">
        <v>300</v>
      </c>
      <c r="G82" s="2" t="s">
        <v>17</v>
      </c>
      <c r="H82" s="2"/>
      <c r="I82">
        <v>92</v>
      </c>
      <c r="J82" s="2"/>
    </row>
    <row r="83" spans="1:10" x14ac:dyDescent="0.25">
      <c r="A83" s="5" t="s">
        <v>221</v>
      </c>
      <c r="B83" s="6" t="s">
        <v>16</v>
      </c>
      <c r="C83" s="2" t="s">
        <v>301</v>
      </c>
      <c r="D83" s="2" t="s">
        <v>301</v>
      </c>
      <c r="E83" s="2" t="s">
        <v>19</v>
      </c>
      <c r="F83" s="2" t="s">
        <v>302</v>
      </c>
      <c r="G83" s="2" t="s">
        <v>301</v>
      </c>
      <c r="H83" s="2" t="s">
        <v>21</v>
      </c>
      <c r="I83">
        <v>93</v>
      </c>
      <c r="J83" s="2" t="s">
        <v>303</v>
      </c>
    </row>
    <row r="84" spans="1:10" x14ac:dyDescent="0.25">
      <c r="A84" s="5" t="s">
        <v>221</v>
      </c>
      <c r="B84" s="6" t="s">
        <v>16</v>
      </c>
      <c r="C84" s="2" t="s">
        <v>304</v>
      </c>
      <c r="D84" s="2" t="s">
        <v>304</v>
      </c>
      <c r="E84" s="2" t="s">
        <v>19</v>
      </c>
      <c r="F84" s="2" t="s">
        <v>305</v>
      </c>
      <c r="G84" s="2" t="s">
        <v>304</v>
      </c>
      <c r="H84" s="2" t="s">
        <v>21</v>
      </c>
      <c r="I84">
        <v>94</v>
      </c>
      <c r="J84" s="2" t="s">
        <v>306</v>
      </c>
    </row>
    <row r="85" spans="1:10" x14ac:dyDescent="0.25">
      <c r="A85" s="5" t="s">
        <v>221</v>
      </c>
      <c r="B85" s="6" t="s">
        <v>16</v>
      </c>
      <c r="C85" s="2" t="s">
        <v>307</v>
      </c>
      <c r="D85" s="2" t="s">
        <v>308</v>
      </c>
      <c r="E85" s="2" t="s">
        <v>19</v>
      </c>
      <c r="F85" s="2" t="s">
        <v>309</v>
      </c>
      <c r="G85" s="2" t="s">
        <v>308</v>
      </c>
      <c r="H85" s="2" t="s">
        <v>21</v>
      </c>
      <c r="I85">
        <v>95</v>
      </c>
      <c r="J85" s="2" t="s">
        <v>310</v>
      </c>
    </row>
    <row r="86" spans="1:10" x14ac:dyDescent="0.25">
      <c r="A86" s="5" t="s">
        <v>221</v>
      </c>
      <c r="B86" s="6" t="s">
        <v>16</v>
      </c>
      <c r="C86" s="2" t="s">
        <v>311</v>
      </c>
      <c r="D86" s="2" t="s">
        <v>312</v>
      </c>
      <c r="E86" s="2" t="s">
        <v>19</v>
      </c>
      <c r="F86" s="2" t="s">
        <v>313</v>
      </c>
      <c r="G86" s="2" t="s">
        <v>312</v>
      </c>
      <c r="H86" s="2" t="s">
        <v>21</v>
      </c>
      <c r="I86">
        <v>96</v>
      </c>
      <c r="J86" s="2" t="s">
        <v>314</v>
      </c>
    </row>
    <row r="87" spans="1:10" x14ac:dyDescent="0.25">
      <c r="A87" s="5" t="s">
        <v>221</v>
      </c>
      <c r="B87" s="6" t="s">
        <v>16</v>
      </c>
      <c r="C87" s="2" t="s">
        <v>315</v>
      </c>
      <c r="D87" s="2" t="s">
        <v>316</v>
      </c>
      <c r="E87" s="2" t="s">
        <v>19</v>
      </c>
      <c r="F87" s="2" t="s">
        <v>317</v>
      </c>
      <c r="G87" s="2" t="s">
        <v>316</v>
      </c>
      <c r="H87" s="2" t="s">
        <v>21</v>
      </c>
      <c r="I87">
        <v>97</v>
      </c>
      <c r="J87" s="2" t="s">
        <v>318</v>
      </c>
    </row>
    <row r="88" spans="1:10" x14ac:dyDescent="0.25">
      <c r="A88" s="5" t="s">
        <v>221</v>
      </c>
      <c r="B88" s="6" t="s">
        <v>16</v>
      </c>
      <c r="C88" s="2" t="s">
        <v>319</v>
      </c>
      <c r="D88" s="2" t="s">
        <v>319</v>
      </c>
      <c r="E88" s="2" t="s">
        <v>19</v>
      </c>
      <c r="F88" s="2" t="s">
        <v>320</v>
      </c>
      <c r="G88" s="2" t="s">
        <v>319</v>
      </c>
      <c r="H88" s="2" t="s">
        <v>21</v>
      </c>
      <c r="I88">
        <v>98</v>
      </c>
      <c r="J88" s="2" t="s">
        <v>321</v>
      </c>
    </row>
    <row r="89" spans="1:10" x14ac:dyDescent="0.25">
      <c r="A89" s="5" t="s">
        <v>221</v>
      </c>
      <c r="B89" s="6" t="s">
        <v>16</v>
      </c>
      <c r="C89" s="2" t="s">
        <v>322</v>
      </c>
      <c r="D89" s="2" t="s">
        <v>322</v>
      </c>
      <c r="E89" s="2" t="s">
        <v>19</v>
      </c>
      <c r="F89" s="2" t="s">
        <v>323</v>
      </c>
      <c r="G89" s="2" t="s">
        <v>322</v>
      </c>
      <c r="H89" s="2" t="s">
        <v>21</v>
      </c>
      <c r="I89">
        <v>99</v>
      </c>
      <c r="J89" s="2" t="s">
        <v>324</v>
      </c>
    </row>
    <row r="90" spans="1:10" x14ac:dyDescent="0.25">
      <c r="A90" s="5" t="s">
        <v>221</v>
      </c>
      <c r="B90" s="6" t="s">
        <v>16</v>
      </c>
      <c r="C90" s="2" t="s">
        <v>325</v>
      </c>
      <c r="D90" s="2" t="s">
        <v>325</v>
      </c>
      <c r="E90" s="2" t="s">
        <v>19</v>
      </c>
      <c r="F90" s="2" t="s">
        <v>326</v>
      </c>
      <c r="G90" s="2" t="s">
        <v>325</v>
      </c>
      <c r="H90" s="2" t="s">
        <v>21</v>
      </c>
      <c r="I90">
        <v>100</v>
      </c>
      <c r="J90" s="2" t="s">
        <v>327</v>
      </c>
    </row>
    <row r="91" spans="1:10" x14ac:dyDescent="0.25">
      <c r="A91" s="5" t="s">
        <v>221</v>
      </c>
      <c r="B91" s="6" t="s">
        <v>16</v>
      </c>
      <c r="C91" s="2" t="s">
        <v>328</v>
      </c>
      <c r="D91" s="2" t="s">
        <v>328</v>
      </c>
      <c r="E91" s="2" t="s">
        <v>19</v>
      </c>
      <c r="F91" s="2" t="s">
        <v>329</v>
      </c>
      <c r="G91" s="2" t="s">
        <v>328</v>
      </c>
      <c r="H91" s="2" t="s">
        <v>21</v>
      </c>
      <c r="I91">
        <v>101</v>
      </c>
      <c r="J91" s="2" t="s">
        <v>330</v>
      </c>
    </row>
    <row r="92" spans="1:10" x14ac:dyDescent="0.25">
      <c r="A92" s="5" t="s">
        <v>221</v>
      </c>
      <c r="B92" s="6" t="s">
        <v>16</v>
      </c>
      <c r="C92" s="2" t="s">
        <v>331</v>
      </c>
      <c r="D92" s="2" t="s">
        <v>331</v>
      </c>
      <c r="E92" s="2" t="s">
        <v>19</v>
      </c>
      <c r="F92" s="2" t="s">
        <v>332</v>
      </c>
      <c r="G92" s="2" t="s">
        <v>331</v>
      </c>
      <c r="H92" s="2" t="s">
        <v>21</v>
      </c>
      <c r="I92">
        <v>102</v>
      </c>
      <c r="J92" s="2" t="s">
        <v>333</v>
      </c>
    </row>
    <row r="93" spans="1:10" x14ac:dyDescent="0.25">
      <c r="A93" s="5" t="s">
        <v>221</v>
      </c>
      <c r="B93" s="6" t="s">
        <v>16</v>
      </c>
      <c r="C93" s="2" t="s">
        <v>334</v>
      </c>
      <c r="D93" s="2" t="s">
        <v>334</v>
      </c>
      <c r="E93" s="2" t="s">
        <v>19</v>
      </c>
      <c r="F93" s="2" t="s">
        <v>335</v>
      </c>
      <c r="G93" s="2" t="s">
        <v>334</v>
      </c>
      <c r="H93" s="2" t="s">
        <v>21</v>
      </c>
      <c r="I93">
        <v>103</v>
      </c>
      <c r="J93" s="2" t="s">
        <v>336</v>
      </c>
    </row>
    <row r="94" spans="1:10" x14ac:dyDescent="0.25">
      <c r="A94" s="5" t="s">
        <v>221</v>
      </c>
      <c r="B94" s="6" t="s">
        <v>16</v>
      </c>
      <c r="C94" s="2" t="s">
        <v>337</v>
      </c>
      <c r="D94" s="2" t="s">
        <v>337</v>
      </c>
      <c r="E94" s="2" t="s">
        <v>19</v>
      </c>
      <c r="F94" s="2" t="s">
        <v>338</v>
      </c>
      <c r="G94" s="2" t="s">
        <v>337</v>
      </c>
      <c r="H94" s="2" t="s">
        <v>21</v>
      </c>
      <c r="I94">
        <v>104</v>
      </c>
      <c r="J94" s="2" t="s">
        <v>339</v>
      </c>
    </row>
    <row r="95" spans="1:10" x14ac:dyDescent="0.25">
      <c r="A95" s="5" t="s">
        <v>221</v>
      </c>
      <c r="B95" s="6" t="s">
        <v>16</v>
      </c>
      <c r="C95" s="2" t="s">
        <v>340</v>
      </c>
      <c r="D95" s="2" t="s">
        <v>340</v>
      </c>
      <c r="E95" s="2" t="s">
        <v>19</v>
      </c>
      <c r="F95" s="2" t="s">
        <v>341</v>
      </c>
      <c r="G95" s="2" t="s">
        <v>340</v>
      </c>
      <c r="H95" s="2" t="s">
        <v>21</v>
      </c>
      <c r="I95">
        <v>105</v>
      </c>
      <c r="J95" s="2" t="s">
        <v>342</v>
      </c>
    </row>
    <row r="96" spans="1:10" x14ac:dyDescent="0.25">
      <c r="A96" s="5" t="s">
        <v>221</v>
      </c>
      <c r="B96" s="6" t="s">
        <v>16</v>
      </c>
      <c r="C96" s="2" t="s">
        <v>343</v>
      </c>
      <c r="D96" s="2" t="s">
        <v>343</v>
      </c>
      <c r="E96" s="2" t="s">
        <v>19</v>
      </c>
      <c r="F96" s="2" t="s">
        <v>344</v>
      </c>
      <c r="G96" s="2" t="s">
        <v>343</v>
      </c>
      <c r="H96" s="2" t="s">
        <v>21</v>
      </c>
      <c r="I96">
        <v>106</v>
      </c>
      <c r="J96" s="2" t="s">
        <v>345</v>
      </c>
    </row>
    <row r="97" spans="1:10" x14ac:dyDescent="0.25">
      <c r="A97" s="5" t="s">
        <v>221</v>
      </c>
      <c r="B97" s="6" t="s">
        <v>16</v>
      </c>
      <c r="C97" s="2" t="s">
        <v>346</v>
      </c>
      <c r="D97" s="2" t="s">
        <v>346</v>
      </c>
      <c r="E97" s="2" t="s">
        <v>19</v>
      </c>
      <c r="F97" s="2" t="s">
        <v>347</v>
      </c>
      <c r="G97" s="2" t="s">
        <v>346</v>
      </c>
      <c r="H97" s="2" t="s">
        <v>21</v>
      </c>
      <c r="I97">
        <v>107</v>
      </c>
      <c r="J97" s="2" t="s">
        <v>348</v>
      </c>
    </row>
    <row r="98" spans="1:10" x14ac:dyDescent="0.25">
      <c r="A98" s="5" t="s">
        <v>221</v>
      </c>
      <c r="B98" s="6" t="s">
        <v>16</v>
      </c>
      <c r="C98" s="2" t="s">
        <v>349</v>
      </c>
      <c r="D98" s="2" t="s">
        <v>349</v>
      </c>
      <c r="E98" s="2" t="s">
        <v>19</v>
      </c>
      <c r="F98" s="2" t="s">
        <v>350</v>
      </c>
      <c r="G98" s="2" t="s">
        <v>349</v>
      </c>
      <c r="H98" s="2" t="s">
        <v>21</v>
      </c>
      <c r="I98">
        <v>108</v>
      </c>
      <c r="J98" s="2" t="s">
        <v>351</v>
      </c>
    </row>
    <row r="99" spans="1:10" x14ac:dyDescent="0.25">
      <c r="A99" s="5" t="s">
        <v>221</v>
      </c>
      <c r="B99" s="6" t="s">
        <v>16</v>
      </c>
      <c r="C99" s="2" t="s">
        <v>352</v>
      </c>
      <c r="D99" s="2" t="s">
        <v>353</v>
      </c>
      <c r="E99" s="2" t="s">
        <v>19</v>
      </c>
      <c r="F99" s="2" t="s">
        <v>354</v>
      </c>
      <c r="G99" s="2" t="s">
        <v>353</v>
      </c>
      <c r="H99" s="2" t="s">
        <v>21</v>
      </c>
      <c r="I99">
        <v>109</v>
      </c>
      <c r="J99" s="2" t="s">
        <v>355</v>
      </c>
    </row>
    <row r="100" spans="1:10" x14ac:dyDescent="0.25">
      <c r="A100" s="5" t="s">
        <v>221</v>
      </c>
      <c r="B100" s="6" t="s">
        <v>16</v>
      </c>
      <c r="C100" s="2" t="s">
        <v>356</v>
      </c>
      <c r="D100" s="2" t="s">
        <v>356</v>
      </c>
      <c r="E100" s="2" t="s">
        <v>19</v>
      </c>
      <c r="F100" s="2" t="s">
        <v>357</v>
      </c>
      <c r="G100" s="2" t="s">
        <v>356</v>
      </c>
      <c r="H100" s="2" t="s">
        <v>21</v>
      </c>
      <c r="I100">
        <v>110</v>
      </c>
      <c r="J100" s="2" t="s">
        <v>358</v>
      </c>
    </row>
    <row r="101" spans="1:10" x14ac:dyDescent="0.25">
      <c r="A101" s="5" t="s">
        <v>221</v>
      </c>
      <c r="B101" s="6" t="s">
        <v>16</v>
      </c>
      <c r="C101" s="2" t="s">
        <v>359</v>
      </c>
      <c r="D101" s="2" t="s">
        <v>359</v>
      </c>
      <c r="E101" s="2" t="s">
        <v>19</v>
      </c>
      <c r="F101" s="2" t="s">
        <v>360</v>
      </c>
      <c r="G101" s="2" t="s">
        <v>359</v>
      </c>
      <c r="H101" s="2" t="s">
        <v>21</v>
      </c>
      <c r="I101">
        <v>111</v>
      </c>
      <c r="J101" s="2" t="s">
        <v>361</v>
      </c>
    </row>
    <row r="102" spans="1:10" x14ac:dyDescent="0.25">
      <c r="A102" s="5" t="s">
        <v>221</v>
      </c>
      <c r="B102" s="6" t="s">
        <v>16</v>
      </c>
      <c r="C102" s="2" t="s">
        <v>362</v>
      </c>
      <c r="D102" s="2" t="s">
        <v>362</v>
      </c>
      <c r="E102" s="2" t="s">
        <v>19</v>
      </c>
      <c r="F102" s="2" t="s">
        <v>363</v>
      </c>
      <c r="G102" s="2" t="s">
        <v>362</v>
      </c>
      <c r="H102" s="2" t="s">
        <v>21</v>
      </c>
      <c r="I102">
        <v>112</v>
      </c>
      <c r="J102" s="2" t="s">
        <v>364</v>
      </c>
    </row>
    <row r="103" spans="1:10" x14ac:dyDescent="0.25">
      <c r="A103" s="5" t="s">
        <v>221</v>
      </c>
      <c r="B103" s="6" t="s">
        <v>16</v>
      </c>
      <c r="C103" s="2" t="s">
        <v>365</v>
      </c>
      <c r="D103" s="2" t="s">
        <v>365</v>
      </c>
      <c r="E103" s="2" t="s">
        <v>19</v>
      </c>
      <c r="F103" s="2" t="s">
        <v>366</v>
      </c>
      <c r="G103" s="2" t="s">
        <v>365</v>
      </c>
      <c r="H103" s="2" t="s">
        <v>21</v>
      </c>
      <c r="I103">
        <v>113</v>
      </c>
      <c r="J103" s="2" t="s">
        <v>367</v>
      </c>
    </row>
    <row r="104" spans="1:10" x14ac:dyDescent="0.25">
      <c r="A104" s="5" t="s">
        <v>221</v>
      </c>
      <c r="B104" s="6" t="s">
        <v>16</v>
      </c>
      <c r="C104" s="2" t="s">
        <v>368</v>
      </c>
      <c r="D104" s="2" t="s">
        <v>368</v>
      </c>
      <c r="E104" s="2" t="s">
        <v>19</v>
      </c>
      <c r="F104" s="2" t="s">
        <v>369</v>
      </c>
      <c r="G104" s="2" t="s">
        <v>368</v>
      </c>
      <c r="H104" s="2" t="s">
        <v>21</v>
      </c>
      <c r="I104">
        <v>114</v>
      </c>
      <c r="J104" s="2" t="s">
        <v>370</v>
      </c>
    </row>
    <row r="105" spans="1:10" x14ac:dyDescent="0.25">
      <c r="A105" s="5" t="s">
        <v>221</v>
      </c>
      <c r="B105" s="6" t="s">
        <v>16</v>
      </c>
      <c r="C105" s="2" t="s">
        <v>371</v>
      </c>
      <c r="D105" s="2" t="s">
        <v>371</v>
      </c>
      <c r="E105" s="2" t="s">
        <v>19</v>
      </c>
      <c r="F105" s="2" t="s">
        <v>372</v>
      </c>
      <c r="G105" s="2" t="s">
        <v>371</v>
      </c>
      <c r="H105" s="2" t="s">
        <v>21</v>
      </c>
      <c r="I105">
        <v>115</v>
      </c>
      <c r="J105" s="2" t="s">
        <v>373</v>
      </c>
    </row>
    <row r="106" spans="1:10" x14ac:dyDescent="0.25">
      <c r="A106" s="5" t="s">
        <v>221</v>
      </c>
      <c r="B106" s="6" t="s">
        <v>16</v>
      </c>
      <c r="C106" s="2" t="s">
        <v>374</v>
      </c>
      <c r="D106" s="2" t="s">
        <v>374</v>
      </c>
      <c r="E106" s="2" t="s">
        <v>19</v>
      </c>
      <c r="F106" s="2" t="s">
        <v>375</v>
      </c>
      <c r="G106" s="2" t="s">
        <v>374</v>
      </c>
      <c r="H106" s="2" t="s">
        <v>21</v>
      </c>
      <c r="I106">
        <v>116</v>
      </c>
      <c r="J106" s="2" t="s">
        <v>376</v>
      </c>
    </row>
    <row r="107" spans="1:10" x14ac:dyDescent="0.25">
      <c r="A107" s="5" t="s">
        <v>221</v>
      </c>
      <c r="B107" s="6" t="s">
        <v>16</v>
      </c>
      <c r="C107" s="2" t="s">
        <v>377</v>
      </c>
      <c r="D107" s="2" t="s">
        <v>377</v>
      </c>
      <c r="E107" s="2" t="s">
        <v>19</v>
      </c>
      <c r="F107" s="2" t="s">
        <v>378</v>
      </c>
      <c r="G107" s="2" t="s">
        <v>377</v>
      </c>
      <c r="H107" s="2" t="s">
        <v>21</v>
      </c>
      <c r="I107">
        <v>117</v>
      </c>
      <c r="J107" s="2" t="s">
        <v>379</v>
      </c>
    </row>
    <row r="108" spans="1:10" x14ac:dyDescent="0.25">
      <c r="A108" s="5" t="s">
        <v>221</v>
      </c>
      <c r="B108" s="6" t="s">
        <v>16</v>
      </c>
      <c r="C108" s="2" t="s">
        <v>380</v>
      </c>
      <c r="D108" s="2" t="s">
        <v>380</v>
      </c>
      <c r="E108" s="2" t="s">
        <v>19</v>
      </c>
      <c r="F108" s="2" t="s">
        <v>381</v>
      </c>
      <c r="G108" s="2" t="s">
        <v>380</v>
      </c>
      <c r="H108" s="2" t="s">
        <v>21</v>
      </c>
      <c r="I108">
        <v>118</v>
      </c>
      <c r="J108" s="2" t="s">
        <v>382</v>
      </c>
    </row>
    <row r="109" spans="1:10" x14ac:dyDescent="0.25">
      <c r="A109" s="5" t="s">
        <v>221</v>
      </c>
      <c r="B109" s="6" t="s">
        <v>16</v>
      </c>
      <c r="C109" s="2" t="s">
        <v>383</v>
      </c>
      <c r="D109" s="2" t="s">
        <v>384</v>
      </c>
      <c r="E109" s="2" t="s">
        <v>19</v>
      </c>
      <c r="F109" s="2" t="s">
        <v>385</v>
      </c>
      <c r="G109" s="2" t="s">
        <v>384</v>
      </c>
      <c r="H109" s="2" t="s">
        <v>21</v>
      </c>
      <c r="I109">
        <v>119</v>
      </c>
      <c r="J109" s="2" t="s">
        <v>386</v>
      </c>
    </row>
    <row r="110" spans="1:10" x14ac:dyDescent="0.25">
      <c r="A110" s="5" t="s">
        <v>221</v>
      </c>
      <c r="B110" s="6" t="s">
        <v>16</v>
      </c>
      <c r="C110" s="2" t="s">
        <v>387</v>
      </c>
      <c r="D110" s="2" t="s">
        <v>388</v>
      </c>
      <c r="E110" s="2" t="s">
        <v>19</v>
      </c>
      <c r="F110" s="2" t="s">
        <v>389</v>
      </c>
      <c r="G110" s="2" t="s">
        <v>388</v>
      </c>
      <c r="H110" s="2" t="s">
        <v>21</v>
      </c>
      <c r="I110">
        <v>120</v>
      </c>
      <c r="J110" s="2" t="s">
        <v>390</v>
      </c>
    </row>
    <row r="111" spans="1:10" x14ac:dyDescent="0.25">
      <c r="A111" s="5" t="s">
        <v>221</v>
      </c>
      <c r="B111" s="6" t="s">
        <v>16</v>
      </c>
      <c r="C111" s="2" t="s">
        <v>391</v>
      </c>
      <c r="D111" s="2" t="s">
        <v>392</v>
      </c>
      <c r="E111" s="2" t="s">
        <v>19</v>
      </c>
      <c r="F111" s="2" t="s">
        <v>393</v>
      </c>
      <c r="G111" s="2" t="s">
        <v>392</v>
      </c>
      <c r="H111" s="2" t="s">
        <v>21</v>
      </c>
      <c r="I111">
        <v>121</v>
      </c>
      <c r="J111" s="2" t="s">
        <v>394</v>
      </c>
    </row>
    <row r="112" spans="1:10" x14ac:dyDescent="0.25">
      <c r="A112" s="5" t="s">
        <v>221</v>
      </c>
      <c r="B112" s="6" t="s">
        <v>16</v>
      </c>
      <c r="C112" s="2" t="s">
        <v>395</v>
      </c>
      <c r="D112" s="2" t="s">
        <v>396</v>
      </c>
      <c r="E112" s="2" t="s">
        <v>19</v>
      </c>
      <c r="F112" s="2" t="s">
        <v>397</v>
      </c>
      <c r="G112" s="2" t="s">
        <v>396</v>
      </c>
      <c r="H112" s="2" t="s">
        <v>21</v>
      </c>
      <c r="I112">
        <v>122</v>
      </c>
      <c r="J112" s="2" t="s">
        <v>398</v>
      </c>
    </row>
    <row r="113" spans="1:10" x14ac:dyDescent="0.25">
      <c r="A113" s="5" t="s">
        <v>221</v>
      </c>
      <c r="B113" s="6" t="s">
        <v>16</v>
      </c>
      <c r="C113" s="2" t="s">
        <v>399</v>
      </c>
      <c r="D113" s="2" t="s">
        <v>400</v>
      </c>
      <c r="E113" s="2" t="s">
        <v>19</v>
      </c>
      <c r="F113" s="2" t="s">
        <v>401</v>
      </c>
      <c r="G113" s="2" t="s">
        <v>400</v>
      </c>
      <c r="H113" s="2" t="s">
        <v>21</v>
      </c>
      <c r="I113">
        <v>123</v>
      </c>
      <c r="J113" s="2" t="s">
        <v>402</v>
      </c>
    </row>
    <row r="114" spans="1:10" x14ac:dyDescent="0.25">
      <c r="A114" s="5" t="s">
        <v>221</v>
      </c>
      <c r="B114" s="6" t="s">
        <v>16</v>
      </c>
      <c r="C114" s="2" t="s">
        <v>403</v>
      </c>
      <c r="D114" s="2" t="s">
        <v>404</v>
      </c>
      <c r="E114" s="2" t="s">
        <v>19</v>
      </c>
      <c r="F114" s="2" t="s">
        <v>405</v>
      </c>
      <c r="G114" s="2" t="s">
        <v>404</v>
      </c>
      <c r="H114" s="2" t="s">
        <v>21</v>
      </c>
      <c r="I114">
        <v>124</v>
      </c>
      <c r="J114" s="2" t="s">
        <v>406</v>
      </c>
    </row>
    <row r="115" spans="1:10" x14ac:dyDescent="0.25">
      <c r="A115" s="5" t="s">
        <v>221</v>
      </c>
      <c r="B115" s="6" t="s">
        <v>16</v>
      </c>
      <c r="C115" s="2" t="s">
        <v>407</v>
      </c>
      <c r="D115" s="2" t="s">
        <v>408</v>
      </c>
      <c r="E115" s="2" t="s">
        <v>19</v>
      </c>
      <c r="F115" s="2" t="s">
        <v>409</v>
      </c>
      <c r="G115" s="2" t="s">
        <v>408</v>
      </c>
      <c r="H115" s="2" t="s">
        <v>21</v>
      </c>
      <c r="I115">
        <v>125</v>
      </c>
      <c r="J115" s="2" t="s">
        <v>410</v>
      </c>
    </row>
    <row r="116" spans="1:10" x14ac:dyDescent="0.25">
      <c r="A116" s="5" t="s">
        <v>221</v>
      </c>
      <c r="B116" s="6" t="s">
        <v>16</v>
      </c>
      <c r="C116" s="2" t="s">
        <v>411</v>
      </c>
      <c r="D116" s="2" t="s">
        <v>412</v>
      </c>
      <c r="E116" s="2" t="s">
        <v>19</v>
      </c>
      <c r="F116" s="2" t="s">
        <v>413</v>
      </c>
      <c r="G116" s="2" t="s">
        <v>17</v>
      </c>
      <c r="H116" s="2"/>
      <c r="I116">
        <v>126</v>
      </c>
      <c r="J116" s="2"/>
    </row>
    <row r="117" spans="1:10" x14ac:dyDescent="0.25">
      <c r="A117" s="5" t="s">
        <v>221</v>
      </c>
      <c r="B117" s="6" t="s">
        <v>16</v>
      </c>
      <c r="C117" s="2" t="s">
        <v>414</v>
      </c>
      <c r="D117" s="2" t="s">
        <v>414</v>
      </c>
      <c r="E117" s="2" t="s">
        <v>19</v>
      </c>
      <c r="F117" s="2" t="s">
        <v>415</v>
      </c>
      <c r="G117" s="2" t="s">
        <v>414</v>
      </c>
      <c r="H117" s="2" t="s">
        <v>21</v>
      </c>
      <c r="I117">
        <v>127</v>
      </c>
      <c r="J117" s="2" t="s">
        <v>416</v>
      </c>
    </row>
    <row r="118" spans="1:10" x14ac:dyDescent="0.25">
      <c r="A118" s="5" t="s">
        <v>221</v>
      </c>
      <c r="B118" s="6" t="s">
        <v>16</v>
      </c>
      <c r="C118" s="2" t="s">
        <v>417</v>
      </c>
      <c r="D118" s="2" t="s">
        <v>417</v>
      </c>
      <c r="E118" s="2" t="s">
        <v>19</v>
      </c>
      <c r="F118" s="2" t="s">
        <v>418</v>
      </c>
      <c r="G118" s="2" t="s">
        <v>17</v>
      </c>
      <c r="H118" s="2"/>
      <c r="I118">
        <v>128</v>
      </c>
      <c r="J118" s="2"/>
    </row>
    <row r="119" spans="1:10" x14ac:dyDescent="0.25">
      <c r="A119" s="5" t="s">
        <v>221</v>
      </c>
      <c r="B119" s="6" t="s">
        <v>16</v>
      </c>
      <c r="C119" s="2" t="s">
        <v>419</v>
      </c>
      <c r="D119" s="2" t="s">
        <v>419</v>
      </c>
      <c r="E119" s="2" t="s">
        <v>19</v>
      </c>
      <c r="F119" s="2" t="s">
        <v>420</v>
      </c>
      <c r="G119" s="2" t="s">
        <v>419</v>
      </c>
      <c r="H119" s="2" t="s">
        <v>21</v>
      </c>
      <c r="I119">
        <v>129</v>
      </c>
      <c r="J119" s="2" t="s">
        <v>421</v>
      </c>
    </row>
    <row r="120" spans="1:10" x14ac:dyDescent="0.25">
      <c r="A120" s="5" t="s">
        <v>221</v>
      </c>
      <c r="B120" s="6" t="s">
        <v>16</v>
      </c>
      <c r="C120" s="2" t="s">
        <v>422</v>
      </c>
      <c r="D120" s="2" t="s">
        <v>422</v>
      </c>
      <c r="E120" s="2" t="s">
        <v>19</v>
      </c>
      <c r="F120" s="2" t="s">
        <v>423</v>
      </c>
      <c r="G120" s="2" t="s">
        <v>422</v>
      </c>
      <c r="H120" s="2" t="s">
        <v>21</v>
      </c>
      <c r="I120">
        <v>130</v>
      </c>
      <c r="J120" s="2" t="s">
        <v>424</v>
      </c>
    </row>
    <row r="121" spans="1:10" x14ac:dyDescent="0.25">
      <c r="A121" s="5" t="s">
        <v>221</v>
      </c>
      <c r="B121" s="6" t="s">
        <v>16</v>
      </c>
      <c r="C121" s="2" t="s">
        <v>425</v>
      </c>
      <c r="D121" s="2" t="s">
        <v>425</v>
      </c>
      <c r="E121" s="2" t="s">
        <v>19</v>
      </c>
      <c r="F121" s="2" t="s">
        <v>426</v>
      </c>
      <c r="G121" s="2" t="s">
        <v>425</v>
      </c>
      <c r="H121" s="2" t="s">
        <v>21</v>
      </c>
      <c r="I121">
        <v>131</v>
      </c>
      <c r="J121" s="2" t="s">
        <v>427</v>
      </c>
    </row>
    <row r="122" spans="1:10" x14ac:dyDescent="0.25">
      <c r="A122" s="5" t="s">
        <v>221</v>
      </c>
      <c r="B122" s="6" t="s">
        <v>16</v>
      </c>
      <c r="C122" s="2" t="s">
        <v>428</v>
      </c>
      <c r="D122" s="2" t="s">
        <v>428</v>
      </c>
      <c r="E122" s="2" t="s">
        <v>19</v>
      </c>
      <c r="F122" s="2" t="s">
        <v>429</v>
      </c>
      <c r="G122" s="2" t="s">
        <v>428</v>
      </c>
      <c r="H122" s="2" t="s">
        <v>21</v>
      </c>
      <c r="I122">
        <v>132</v>
      </c>
      <c r="J122" s="2" t="s">
        <v>430</v>
      </c>
    </row>
    <row r="123" spans="1:10" x14ac:dyDescent="0.25">
      <c r="A123" s="5" t="s">
        <v>221</v>
      </c>
      <c r="B123" s="6" t="s">
        <v>16</v>
      </c>
      <c r="C123" s="2" t="s">
        <v>431</v>
      </c>
      <c r="D123" s="2" t="s">
        <v>431</v>
      </c>
      <c r="E123" s="2" t="s">
        <v>19</v>
      </c>
      <c r="F123" s="2" t="s">
        <v>432</v>
      </c>
      <c r="G123" s="2" t="s">
        <v>431</v>
      </c>
      <c r="H123" s="2" t="s">
        <v>21</v>
      </c>
      <c r="I123">
        <v>133</v>
      </c>
      <c r="J123" s="2" t="s">
        <v>433</v>
      </c>
    </row>
    <row r="124" spans="1:10" x14ac:dyDescent="0.25">
      <c r="A124" s="5" t="s">
        <v>221</v>
      </c>
      <c r="B124" s="6" t="s">
        <v>16</v>
      </c>
      <c r="C124" s="2" t="s">
        <v>434</v>
      </c>
      <c r="D124" s="2" t="s">
        <v>435</v>
      </c>
      <c r="E124" s="2" t="s">
        <v>19</v>
      </c>
      <c r="F124" s="2" t="s">
        <v>436</v>
      </c>
      <c r="G124" s="2" t="s">
        <v>17</v>
      </c>
      <c r="H124" s="2"/>
      <c r="I124">
        <v>134</v>
      </c>
      <c r="J124" s="2"/>
    </row>
    <row r="125" spans="1:10" x14ac:dyDescent="0.25">
      <c r="A125" s="5" t="s">
        <v>221</v>
      </c>
      <c r="B125" s="6" t="s">
        <v>16</v>
      </c>
      <c r="C125" s="2" t="s">
        <v>437</v>
      </c>
      <c r="D125" s="2" t="s">
        <v>438</v>
      </c>
      <c r="E125" s="2" t="s">
        <v>19</v>
      </c>
      <c r="F125" s="2" t="s">
        <v>439</v>
      </c>
      <c r="G125" s="2" t="s">
        <v>438</v>
      </c>
      <c r="H125" s="2" t="s">
        <v>21</v>
      </c>
      <c r="I125">
        <v>135</v>
      </c>
      <c r="J125" s="2" t="s">
        <v>440</v>
      </c>
    </row>
    <row r="126" spans="1:10" x14ac:dyDescent="0.25">
      <c r="A126" s="5" t="s">
        <v>221</v>
      </c>
      <c r="B126" s="6" t="s">
        <v>16</v>
      </c>
      <c r="C126" s="2" t="s">
        <v>441</v>
      </c>
      <c r="D126" s="2" t="s">
        <v>441</v>
      </c>
      <c r="E126" s="2" t="s">
        <v>19</v>
      </c>
      <c r="F126" s="2" t="s">
        <v>442</v>
      </c>
      <c r="G126" s="2" t="s">
        <v>441</v>
      </c>
      <c r="H126" s="2" t="s">
        <v>21</v>
      </c>
      <c r="I126">
        <v>136</v>
      </c>
      <c r="J126" s="2" t="s">
        <v>443</v>
      </c>
    </row>
    <row r="127" spans="1:10" x14ac:dyDescent="0.25">
      <c r="A127" s="5" t="s">
        <v>221</v>
      </c>
      <c r="B127" s="6" t="s">
        <v>16</v>
      </c>
      <c r="C127" s="2" t="s">
        <v>444</v>
      </c>
      <c r="D127" s="2" t="s">
        <v>444</v>
      </c>
      <c r="E127" s="2" t="s">
        <v>19</v>
      </c>
      <c r="F127" s="2" t="s">
        <v>445</v>
      </c>
      <c r="G127" s="2" t="s">
        <v>444</v>
      </c>
      <c r="H127" s="2" t="s">
        <v>21</v>
      </c>
      <c r="I127">
        <v>137</v>
      </c>
      <c r="J127" s="2" t="s">
        <v>446</v>
      </c>
    </row>
    <row r="128" spans="1:10" x14ac:dyDescent="0.25">
      <c r="A128" s="5" t="s">
        <v>221</v>
      </c>
      <c r="B128" s="6" t="s">
        <v>16</v>
      </c>
      <c r="C128" s="2" t="s">
        <v>447</v>
      </c>
      <c r="D128" s="2" t="s">
        <v>448</v>
      </c>
      <c r="E128" s="2" t="s">
        <v>21</v>
      </c>
      <c r="F128" s="2" t="s">
        <v>449</v>
      </c>
      <c r="G128" s="2" t="s">
        <v>17</v>
      </c>
      <c r="H128" s="2"/>
      <c r="I128">
        <v>138</v>
      </c>
      <c r="J128" s="2"/>
    </row>
    <row r="129" spans="1:16384" x14ac:dyDescent="0.25">
      <c r="A129" s="5" t="s">
        <v>221</v>
      </c>
      <c r="B129" s="6" t="s">
        <v>16</v>
      </c>
      <c r="C129" s="2" t="s">
        <v>450</v>
      </c>
      <c r="D129" s="2" t="s">
        <v>451</v>
      </c>
      <c r="E129" s="2" t="s">
        <v>21</v>
      </c>
      <c r="F129" s="2" t="s">
        <v>452</v>
      </c>
      <c r="G129" s="2" t="s">
        <v>17</v>
      </c>
      <c r="H129" s="2"/>
      <c r="I129">
        <v>139</v>
      </c>
      <c r="J129" s="2"/>
    </row>
    <row r="130" spans="1:16384" x14ac:dyDescent="0.25">
      <c r="A130" s="5" t="s">
        <v>221</v>
      </c>
      <c r="B130" s="6" t="s">
        <v>16</v>
      </c>
      <c r="C130" s="2" t="s">
        <v>453</v>
      </c>
      <c r="D130" s="2" t="s">
        <v>454</v>
      </c>
      <c r="E130" s="2" t="s">
        <v>21</v>
      </c>
      <c r="F130" s="2" t="s">
        <v>455</v>
      </c>
      <c r="G130" s="2" t="s">
        <v>17</v>
      </c>
      <c r="H130" s="2"/>
      <c r="I130">
        <v>140</v>
      </c>
      <c r="J130" s="2"/>
    </row>
    <row r="131" spans="1:16384" x14ac:dyDescent="0.25">
      <c r="A131" s="5" t="s">
        <v>221</v>
      </c>
      <c r="B131" s="6" t="s">
        <v>16</v>
      </c>
      <c r="C131" s="2" t="s">
        <v>456</v>
      </c>
      <c r="D131" s="2" t="s">
        <v>457</v>
      </c>
      <c r="E131" s="2" t="s">
        <v>21</v>
      </c>
      <c r="F131" s="2" t="s">
        <v>458</v>
      </c>
      <c r="G131" s="2" t="s">
        <v>17</v>
      </c>
      <c r="H131" s="2"/>
      <c r="I131">
        <v>141</v>
      </c>
      <c r="J131" s="2"/>
    </row>
    <row r="132" spans="1:16384" x14ac:dyDescent="0.25">
      <c r="A132" s="5" t="s">
        <v>221</v>
      </c>
      <c r="B132" s="6" t="s">
        <v>16</v>
      </c>
      <c r="C132" s="2" t="s">
        <v>459</v>
      </c>
      <c r="D132" s="2" t="s">
        <v>460</v>
      </c>
      <c r="E132" s="2" t="s">
        <v>21</v>
      </c>
      <c r="F132" s="2" t="s">
        <v>461</v>
      </c>
      <c r="G132" s="2" t="s">
        <v>17</v>
      </c>
      <c r="H132" s="2"/>
      <c r="I132">
        <v>142</v>
      </c>
      <c r="J132" s="2"/>
    </row>
    <row r="133" spans="1:16384" x14ac:dyDescent="0.25">
      <c r="A133" s="5" t="s">
        <v>221</v>
      </c>
      <c r="B133" s="6" t="s">
        <v>16</v>
      </c>
      <c r="C133" s="2" t="s">
        <v>462</v>
      </c>
      <c r="D133" s="2" t="s">
        <v>462</v>
      </c>
      <c r="E133" s="2" t="s">
        <v>19</v>
      </c>
      <c r="F133" s="2" t="s">
        <v>463</v>
      </c>
      <c r="G133" s="2" t="s">
        <v>462</v>
      </c>
      <c r="H133" s="2" t="s">
        <v>21</v>
      </c>
      <c r="I133">
        <v>143</v>
      </c>
      <c r="J133" s="2" t="s">
        <v>464</v>
      </c>
    </row>
    <row r="134" spans="1:16384" x14ac:dyDescent="0.25">
      <c r="A134" s="5" t="s">
        <v>221</v>
      </c>
      <c r="B134" s="6" t="s">
        <v>16</v>
      </c>
      <c r="C134" s="2" t="s">
        <v>465</v>
      </c>
      <c r="D134" s="2" t="s">
        <v>465</v>
      </c>
      <c r="E134" s="2" t="s">
        <v>19</v>
      </c>
      <c r="F134" s="2" t="s">
        <v>466</v>
      </c>
      <c r="G134" s="2" t="s">
        <v>465</v>
      </c>
      <c r="H134" s="2" t="s">
        <v>21</v>
      </c>
      <c r="I134">
        <v>144</v>
      </c>
      <c r="J134" s="2" t="s">
        <v>467</v>
      </c>
    </row>
    <row r="135" spans="1:16384" x14ac:dyDescent="0.25">
      <c r="A135" s="5" t="s">
        <v>221</v>
      </c>
      <c r="B135" s="6" t="s">
        <v>16</v>
      </c>
      <c r="C135" s="2" t="s">
        <v>468</v>
      </c>
      <c r="D135" s="2" t="s">
        <v>468</v>
      </c>
      <c r="E135" s="2" t="s">
        <v>19</v>
      </c>
      <c r="F135" s="2" t="s">
        <v>469</v>
      </c>
      <c r="G135" s="2" t="s">
        <v>468</v>
      </c>
      <c r="H135" s="2" t="s">
        <v>21</v>
      </c>
      <c r="I135">
        <v>145</v>
      </c>
      <c r="J135" s="2" t="s">
        <v>470</v>
      </c>
    </row>
    <row r="136" spans="1:16384" x14ac:dyDescent="0.25">
      <c r="A136" s="5" t="s">
        <v>221</v>
      </c>
      <c r="B136" s="6" t="s">
        <v>16</v>
      </c>
      <c r="C136" s="2" t="s">
        <v>471</v>
      </c>
      <c r="D136" s="2" t="s">
        <v>471</v>
      </c>
      <c r="E136" s="2" t="s">
        <v>19</v>
      </c>
      <c r="F136" s="2" t="s">
        <v>472</v>
      </c>
      <c r="G136" s="2" t="s">
        <v>471</v>
      </c>
      <c r="H136" s="2" t="s">
        <v>21</v>
      </c>
      <c r="I136">
        <v>146</v>
      </c>
      <c r="J136" s="2" t="s">
        <v>473</v>
      </c>
    </row>
    <row r="137" spans="1:16384" x14ac:dyDescent="0.25">
      <c r="A137" s="5" t="s">
        <v>221</v>
      </c>
      <c r="B137" s="6" t="s">
        <v>16</v>
      </c>
      <c r="C137" s="2" t="s">
        <v>474</v>
      </c>
      <c r="D137" s="2" t="s">
        <v>475</v>
      </c>
      <c r="E137" s="2" t="s">
        <v>19</v>
      </c>
      <c r="F137" s="2" t="s">
        <v>476</v>
      </c>
      <c r="G137" s="2" t="s">
        <v>475</v>
      </c>
      <c r="H137" s="2" t="s">
        <v>21</v>
      </c>
      <c r="I137" s="2">
        <v>147</v>
      </c>
      <c r="J137" s="2" t="s">
        <v>477</v>
      </c>
      <c r="N137" s="2" t="s">
        <v>222</v>
      </c>
      <c r="O137" s="2" t="s">
        <v>21</v>
      </c>
      <c r="P137" s="2" t="s">
        <v>223</v>
      </c>
      <c r="Q137" s="5" t="s">
        <v>221</v>
      </c>
      <c r="R137" s="2" t="s">
        <v>1786</v>
      </c>
      <c r="V137" s="2" t="s">
        <v>222</v>
      </c>
      <c r="W137" s="2" t="s">
        <v>21</v>
      </c>
      <c r="X137" s="2" t="s">
        <v>223</v>
      </c>
      <c r="Y137" s="5" t="s">
        <v>221</v>
      </c>
      <c r="Z137" s="2" t="s">
        <v>1786</v>
      </c>
      <c r="AD137" s="2" t="s">
        <v>222</v>
      </c>
      <c r="AE137" s="2" t="s">
        <v>21</v>
      </c>
      <c r="AF137" s="2" t="s">
        <v>223</v>
      </c>
      <c r="AG137" s="5" t="s">
        <v>221</v>
      </c>
      <c r="AH137" s="2" t="s">
        <v>1786</v>
      </c>
      <c r="AL137" s="2" t="s">
        <v>222</v>
      </c>
      <c r="AM137" s="2" t="s">
        <v>21</v>
      </c>
      <c r="AN137" s="2" t="s">
        <v>223</v>
      </c>
      <c r="AO137" s="5" t="s">
        <v>221</v>
      </c>
      <c r="AP137" s="2" t="s">
        <v>1786</v>
      </c>
      <c r="AT137" s="2" t="s">
        <v>222</v>
      </c>
      <c r="AU137" s="2" t="s">
        <v>21</v>
      </c>
      <c r="AV137" s="2" t="s">
        <v>223</v>
      </c>
      <c r="AW137" s="5" t="s">
        <v>221</v>
      </c>
      <c r="AX137" s="2" t="s">
        <v>1786</v>
      </c>
      <c r="BB137" s="2" t="s">
        <v>222</v>
      </c>
      <c r="BC137" s="2" t="s">
        <v>21</v>
      </c>
      <c r="BD137" s="2" t="s">
        <v>223</v>
      </c>
      <c r="BE137" s="5" t="s">
        <v>221</v>
      </c>
      <c r="BF137" s="2" t="s">
        <v>1786</v>
      </c>
      <c r="BJ137" s="2" t="s">
        <v>222</v>
      </c>
      <c r="BK137" s="2" t="s">
        <v>21</v>
      </c>
      <c r="BL137" s="2" t="s">
        <v>223</v>
      </c>
      <c r="BM137" s="5" t="s">
        <v>221</v>
      </c>
      <c r="BN137" s="2" t="s">
        <v>1786</v>
      </c>
      <c r="BR137" s="2" t="s">
        <v>222</v>
      </c>
      <c r="BS137" s="2" t="s">
        <v>21</v>
      </c>
      <c r="BT137" s="2" t="s">
        <v>223</v>
      </c>
      <c r="BU137" s="5" t="s">
        <v>221</v>
      </c>
      <c r="BV137" s="2" t="s">
        <v>1786</v>
      </c>
      <c r="BZ137" s="2" t="s">
        <v>222</v>
      </c>
      <c r="CA137" s="2" t="s">
        <v>21</v>
      </c>
      <c r="CB137" s="2" t="s">
        <v>223</v>
      </c>
      <c r="CC137" s="5" t="s">
        <v>221</v>
      </c>
      <c r="CD137" s="2" t="s">
        <v>1786</v>
      </c>
      <c r="CH137" s="2" t="s">
        <v>222</v>
      </c>
      <c r="CI137" s="2" t="s">
        <v>21</v>
      </c>
      <c r="CJ137" s="2" t="s">
        <v>223</v>
      </c>
      <c r="CK137" s="5" t="s">
        <v>221</v>
      </c>
      <c r="CL137" s="2" t="s">
        <v>1786</v>
      </c>
      <c r="CP137" s="2" t="s">
        <v>222</v>
      </c>
      <c r="CQ137" s="2" t="s">
        <v>21</v>
      </c>
      <c r="CR137" s="2" t="s">
        <v>223</v>
      </c>
      <c r="CS137" s="5" t="s">
        <v>221</v>
      </c>
      <c r="CT137" s="2" t="s">
        <v>1786</v>
      </c>
      <c r="CX137" s="2" t="s">
        <v>222</v>
      </c>
      <c r="CY137" s="2" t="s">
        <v>21</v>
      </c>
      <c r="CZ137" s="2" t="s">
        <v>223</v>
      </c>
      <c r="DA137" s="5" t="s">
        <v>221</v>
      </c>
      <c r="DB137" s="2" t="s">
        <v>1786</v>
      </c>
      <c r="DF137" s="2" t="s">
        <v>222</v>
      </c>
      <c r="DG137" s="2" t="s">
        <v>21</v>
      </c>
      <c r="DH137" s="2" t="s">
        <v>223</v>
      </c>
      <c r="DI137" s="5" t="s">
        <v>221</v>
      </c>
      <c r="DJ137" s="2" t="s">
        <v>1786</v>
      </c>
      <c r="DN137" s="2" t="s">
        <v>222</v>
      </c>
      <c r="DO137" s="2" t="s">
        <v>21</v>
      </c>
      <c r="DP137" s="2" t="s">
        <v>223</v>
      </c>
      <c r="DQ137" s="5" t="s">
        <v>221</v>
      </c>
      <c r="DR137" s="2" t="s">
        <v>1786</v>
      </c>
      <c r="DV137" s="2" t="s">
        <v>222</v>
      </c>
      <c r="DW137" s="2" t="s">
        <v>21</v>
      </c>
      <c r="DX137" s="2" t="s">
        <v>223</v>
      </c>
      <c r="DY137" s="5" t="s">
        <v>221</v>
      </c>
      <c r="DZ137" s="2" t="s">
        <v>1786</v>
      </c>
      <c r="ED137" s="2" t="s">
        <v>222</v>
      </c>
      <c r="EE137" s="2" t="s">
        <v>21</v>
      </c>
      <c r="EF137" s="2" t="s">
        <v>223</v>
      </c>
      <c r="EG137" s="5" t="s">
        <v>221</v>
      </c>
      <c r="EH137" s="2" t="s">
        <v>1786</v>
      </c>
      <c r="EL137" s="2" t="s">
        <v>222</v>
      </c>
      <c r="EM137" s="2" t="s">
        <v>21</v>
      </c>
      <c r="EN137" s="2" t="s">
        <v>223</v>
      </c>
      <c r="EO137" s="5" t="s">
        <v>221</v>
      </c>
      <c r="EP137" s="2" t="s">
        <v>1786</v>
      </c>
      <c r="ET137" s="2" t="s">
        <v>222</v>
      </c>
      <c r="EU137" s="2" t="s">
        <v>21</v>
      </c>
      <c r="EV137" s="2" t="s">
        <v>223</v>
      </c>
      <c r="EW137" s="5" t="s">
        <v>221</v>
      </c>
      <c r="EX137" s="2" t="s">
        <v>1786</v>
      </c>
      <c r="FB137" s="2" t="s">
        <v>222</v>
      </c>
      <c r="FC137" s="2" t="s">
        <v>21</v>
      </c>
      <c r="FD137" s="2" t="s">
        <v>223</v>
      </c>
      <c r="FE137" s="5" t="s">
        <v>221</v>
      </c>
      <c r="FF137" s="2" t="s">
        <v>1786</v>
      </c>
      <c r="FJ137" s="2" t="s">
        <v>222</v>
      </c>
      <c r="FK137" s="2" t="s">
        <v>21</v>
      </c>
      <c r="FL137" s="2" t="s">
        <v>223</v>
      </c>
      <c r="FM137" s="5" t="s">
        <v>221</v>
      </c>
      <c r="FN137" s="2" t="s">
        <v>1786</v>
      </c>
      <c r="FR137" s="2" t="s">
        <v>222</v>
      </c>
      <c r="FS137" s="2" t="s">
        <v>21</v>
      </c>
      <c r="FT137" s="2" t="s">
        <v>223</v>
      </c>
      <c r="FU137" s="5" t="s">
        <v>221</v>
      </c>
      <c r="FV137" s="2" t="s">
        <v>1786</v>
      </c>
      <c r="FZ137" s="2" t="s">
        <v>222</v>
      </c>
      <c r="GA137" s="2" t="s">
        <v>21</v>
      </c>
      <c r="GB137" s="2" t="s">
        <v>223</v>
      </c>
      <c r="GC137" s="5" t="s">
        <v>221</v>
      </c>
      <c r="GD137" s="2" t="s">
        <v>1786</v>
      </c>
      <c r="GH137" s="2" t="s">
        <v>222</v>
      </c>
      <c r="GI137" s="2" t="s">
        <v>21</v>
      </c>
      <c r="GJ137" s="2" t="s">
        <v>223</v>
      </c>
      <c r="GK137" s="5" t="s">
        <v>221</v>
      </c>
      <c r="GL137" s="2" t="s">
        <v>1786</v>
      </c>
      <c r="GP137" s="2" t="s">
        <v>222</v>
      </c>
      <c r="GQ137" s="2" t="s">
        <v>21</v>
      </c>
      <c r="GR137" s="2" t="s">
        <v>223</v>
      </c>
      <c r="GS137" s="5" t="s">
        <v>221</v>
      </c>
      <c r="GT137" s="2" t="s">
        <v>1786</v>
      </c>
      <c r="GX137" s="2" t="s">
        <v>222</v>
      </c>
      <c r="GY137" s="2" t="s">
        <v>21</v>
      </c>
      <c r="GZ137" s="2" t="s">
        <v>223</v>
      </c>
      <c r="HA137" s="5" t="s">
        <v>221</v>
      </c>
      <c r="HB137" s="2" t="s">
        <v>1786</v>
      </c>
      <c r="HF137" s="2" t="s">
        <v>222</v>
      </c>
      <c r="HG137" s="2" t="s">
        <v>21</v>
      </c>
      <c r="HH137" s="2" t="s">
        <v>223</v>
      </c>
      <c r="HI137" s="5" t="s">
        <v>221</v>
      </c>
      <c r="HJ137" s="2" t="s">
        <v>1786</v>
      </c>
      <c r="HN137" s="2" t="s">
        <v>222</v>
      </c>
      <c r="HO137" s="2" t="s">
        <v>21</v>
      </c>
      <c r="HP137" s="2" t="s">
        <v>223</v>
      </c>
      <c r="HQ137" s="5" t="s">
        <v>221</v>
      </c>
      <c r="HR137" s="2" t="s">
        <v>1786</v>
      </c>
      <c r="HV137" s="2" t="s">
        <v>222</v>
      </c>
      <c r="HW137" s="2" t="s">
        <v>21</v>
      </c>
      <c r="HX137" s="2" t="s">
        <v>223</v>
      </c>
      <c r="HY137" s="5" t="s">
        <v>221</v>
      </c>
      <c r="HZ137" s="2" t="s">
        <v>1786</v>
      </c>
      <c r="ID137" s="2" t="s">
        <v>222</v>
      </c>
      <c r="IE137" s="2" t="s">
        <v>21</v>
      </c>
      <c r="IF137" s="2" t="s">
        <v>223</v>
      </c>
      <c r="IG137" s="5" t="s">
        <v>221</v>
      </c>
      <c r="IH137" s="2" t="s">
        <v>1786</v>
      </c>
      <c r="IL137" s="2" t="s">
        <v>222</v>
      </c>
      <c r="IM137" s="2" t="s">
        <v>21</v>
      </c>
      <c r="IN137" s="2" t="s">
        <v>223</v>
      </c>
      <c r="IO137" s="5" t="s">
        <v>221</v>
      </c>
      <c r="IP137" s="2" t="s">
        <v>1786</v>
      </c>
      <c r="IT137" s="2" t="s">
        <v>222</v>
      </c>
      <c r="IU137" s="2" t="s">
        <v>21</v>
      </c>
      <c r="IV137" s="2" t="s">
        <v>223</v>
      </c>
      <c r="IW137" s="5" t="s">
        <v>221</v>
      </c>
      <c r="IX137" s="2" t="s">
        <v>1786</v>
      </c>
      <c r="JB137" s="2" t="s">
        <v>222</v>
      </c>
      <c r="JC137" s="2" t="s">
        <v>21</v>
      </c>
      <c r="JD137" s="2" t="s">
        <v>223</v>
      </c>
      <c r="JE137" s="5" t="s">
        <v>221</v>
      </c>
      <c r="JF137" s="2" t="s">
        <v>1786</v>
      </c>
      <c r="JJ137" s="2" t="s">
        <v>222</v>
      </c>
      <c r="JK137" s="2" t="s">
        <v>21</v>
      </c>
      <c r="JL137" s="2" t="s">
        <v>223</v>
      </c>
      <c r="JM137" s="5" t="s">
        <v>221</v>
      </c>
      <c r="JN137" s="2" t="s">
        <v>1786</v>
      </c>
      <c r="JR137" s="2" t="s">
        <v>222</v>
      </c>
      <c r="JS137" s="2" t="s">
        <v>21</v>
      </c>
      <c r="JT137" s="2" t="s">
        <v>223</v>
      </c>
      <c r="JU137" s="5" t="s">
        <v>221</v>
      </c>
      <c r="JV137" s="2" t="s">
        <v>1786</v>
      </c>
      <c r="JZ137" s="2" t="s">
        <v>222</v>
      </c>
      <c r="KA137" s="2" t="s">
        <v>21</v>
      </c>
      <c r="KB137" s="2" t="s">
        <v>223</v>
      </c>
      <c r="KC137" s="5" t="s">
        <v>221</v>
      </c>
      <c r="KD137" s="2" t="s">
        <v>1786</v>
      </c>
      <c r="KH137" s="2" t="s">
        <v>222</v>
      </c>
      <c r="KI137" s="2" t="s">
        <v>21</v>
      </c>
      <c r="KJ137" s="2" t="s">
        <v>223</v>
      </c>
      <c r="KK137" s="5" t="s">
        <v>221</v>
      </c>
      <c r="KL137" s="2" t="s">
        <v>1786</v>
      </c>
      <c r="KP137" s="2" t="s">
        <v>222</v>
      </c>
      <c r="KQ137" s="2" t="s">
        <v>21</v>
      </c>
      <c r="KR137" s="2" t="s">
        <v>223</v>
      </c>
      <c r="KS137" s="5" t="s">
        <v>221</v>
      </c>
      <c r="KT137" s="2" t="s">
        <v>1786</v>
      </c>
      <c r="KX137" s="2" t="s">
        <v>222</v>
      </c>
      <c r="KY137" s="2" t="s">
        <v>21</v>
      </c>
      <c r="KZ137" s="2" t="s">
        <v>223</v>
      </c>
      <c r="LA137" s="5" t="s">
        <v>221</v>
      </c>
      <c r="LB137" s="2" t="s">
        <v>1786</v>
      </c>
      <c r="LF137" s="2" t="s">
        <v>222</v>
      </c>
      <c r="LG137" s="2" t="s">
        <v>21</v>
      </c>
      <c r="LH137" s="2" t="s">
        <v>223</v>
      </c>
      <c r="LI137" s="5" t="s">
        <v>221</v>
      </c>
      <c r="LJ137" s="2" t="s">
        <v>1786</v>
      </c>
      <c r="LN137" s="2" t="s">
        <v>222</v>
      </c>
      <c r="LO137" s="2" t="s">
        <v>21</v>
      </c>
      <c r="LP137" s="2" t="s">
        <v>223</v>
      </c>
      <c r="LQ137" s="5" t="s">
        <v>221</v>
      </c>
      <c r="LR137" s="2" t="s">
        <v>1786</v>
      </c>
      <c r="LV137" s="2" t="s">
        <v>222</v>
      </c>
      <c r="LW137" s="2" t="s">
        <v>21</v>
      </c>
      <c r="LX137" s="2" t="s">
        <v>223</v>
      </c>
      <c r="LY137" s="5" t="s">
        <v>221</v>
      </c>
      <c r="LZ137" s="2" t="s">
        <v>1786</v>
      </c>
      <c r="MD137" s="2" t="s">
        <v>222</v>
      </c>
      <c r="ME137" s="2" t="s">
        <v>21</v>
      </c>
      <c r="MF137" s="2" t="s">
        <v>223</v>
      </c>
      <c r="MG137" s="5" t="s">
        <v>221</v>
      </c>
      <c r="MH137" s="2" t="s">
        <v>1786</v>
      </c>
      <c r="ML137" s="2" t="s">
        <v>222</v>
      </c>
      <c r="MM137" s="2" t="s">
        <v>21</v>
      </c>
      <c r="MN137" s="2" t="s">
        <v>223</v>
      </c>
      <c r="MO137" s="5" t="s">
        <v>221</v>
      </c>
      <c r="MP137" s="2" t="s">
        <v>1786</v>
      </c>
      <c r="MT137" s="2" t="s">
        <v>222</v>
      </c>
      <c r="MU137" s="2" t="s">
        <v>21</v>
      </c>
      <c r="MV137" s="2" t="s">
        <v>223</v>
      </c>
      <c r="MW137" s="5" t="s">
        <v>221</v>
      </c>
      <c r="MX137" s="2" t="s">
        <v>1786</v>
      </c>
      <c r="NB137" s="2" t="s">
        <v>222</v>
      </c>
      <c r="NC137" s="2" t="s">
        <v>21</v>
      </c>
      <c r="ND137" s="2" t="s">
        <v>223</v>
      </c>
      <c r="NE137" s="5" t="s">
        <v>221</v>
      </c>
      <c r="NF137" s="2" t="s">
        <v>1786</v>
      </c>
      <c r="NJ137" s="2" t="s">
        <v>222</v>
      </c>
      <c r="NK137" s="2" t="s">
        <v>21</v>
      </c>
      <c r="NL137" s="2" t="s">
        <v>223</v>
      </c>
      <c r="NM137" s="5" t="s">
        <v>221</v>
      </c>
      <c r="NN137" s="2" t="s">
        <v>1786</v>
      </c>
      <c r="NR137" s="2" t="s">
        <v>222</v>
      </c>
      <c r="NS137" s="2" t="s">
        <v>21</v>
      </c>
      <c r="NT137" s="2" t="s">
        <v>223</v>
      </c>
      <c r="NU137" s="5" t="s">
        <v>221</v>
      </c>
      <c r="NV137" s="2" t="s">
        <v>1786</v>
      </c>
      <c r="NZ137" s="2" t="s">
        <v>222</v>
      </c>
      <c r="OA137" s="2" t="s">
        <v>21</v>
      </c>
      <c r="OB137" s="2" t="s">
        <v>223</v>
      </c>
      <c r="OC137" s="5" t="s">
        <v>221</v>
      </c>
      <c r="OD137" s="2" t="s">
        <v>1786</v>
      </c>
      <c r="OH137" s="2" t="s">
        <v>222</v>
      </c>
      <c r="OI137" s="2" t="s">
        <v>21</v>
      </c>
      <c r="OJ137" s="2" t="s">
        <v>223</v>
      </c>
      <c r="OK137" s="5" t="s">
        <v>221</v>
      </c>
      <c r="OL137" s="2" t="s">
        <v>1786</v>
      </c>
      <c r="OP137" s="2" t="s">
        <v>222</v>
      </c>
      <c r="OQ137" s="2" t="s">
        <v>21</v>
      </c>
      <c r="OR137" s="2" t="s">
        <v>223</v>
      </c>
      <c r="OS137" s="5" t="s">
        <v>221</v>
      </c>
      <c r="OT137" s="2" t="s">
        <v>1786</v>
      </c>
      <c r="OX137" s="2" t="s">
        <v>222</v>
      </c>
      <c r="OY137" s="2" t="s">
        <v>21</v>
      </c>
      <c r="OZ137" s="2" t="s">
        <v>223</v>
      </c>
      <c r="PA137" s="5" t="s">
        <v>221</v>
      </c>
      <c r="PB137" s="2" t="s">
        <v>1786</v>
      </c>
      <c r="PF137" s="2" t="s">
        <v>222</v>
      </c>
      <c r="PG137" s="2" t="s">
        <v>21</v>
      </c>
      <c r="PH137" s="2" t="s">
        <v>223</v>
      </c>
      <c r="PI137" s="5" t="s">
        <v>221</v>
      </c>
      <c r="PJ137" s="2" t="s">
        <v>1786</v>
      </c>
      <c r="PN137" s="2" t="s">
        <v>222</v>
      </c>
      <c r="PO137" s="2" t="s">
        <v>21</v>
      </c>
      <c r="PP137" s="2" t="s">
        <v>223</v>
      </c>
      <c r="PQ137" s="5" t="s">
        <v>221</v>
      </c>
      <c r="PR137" s="2" t="s">
        <v>1786</v>
      </c>
      <c r="PV137" s="2" t="s">
        <v>222</v>
      </c>
      <c r="PW137" s="2" t="s">
        <v>21</v>
      </c>
      <c r="PX137" s="2" t="s">
        <v>223</v>
      </c>
      <c r="PY137" s="5" t="s">
        <v>221</v>
      </c>
      <c r="PZ137" s="2" t="s">
        <v>1786</v>
      </c>
      <c r="QD137" s="2" t="s">
        <v>222</v>
      </c>
      <c r="QE137" s="2" t="s">
        <v>21</v>
      </c>
      <c r="QF137" s="2" t="s">
        <v>223</v>
      </c>
      <c r="QG137" s="5" t="s">
        <v>221</v>
      </c>
      <c r="QH137" s="2" t="s">
        <v>1786</v>
      </c>
      <c r="QL137" s="2" t="s">
        <v>222</v>
      </c>
      <c r="QM137" s="2" t="s">
        <v>21</v>
      </c>
      <c r="QN137" s="2" t="s">
        <v>223</v>
      </c>
      <c r="QO137" s="5" t="s">
        <v>221</v>
      </c>
      <c r="QP137" s="2" t="s">
        <v>1786</v>
      </c>
      <c r="QT137" s="2" t="s">
        <v>222</v>
      </c>
      <c r="QU137" s="2" t="s">
        <v>21</v>
      </c>
      <c r="QV137" s="2" t="s">
        <v>223</v>
      </c>
      <c r="QW137" s="5" t="s">
        <v>221</v>
      </c>
      <c r="QX137" s="2" t="s">
        <v>1786</v>
      </c>
      <c r="RB137" s="2" t="s">
        <v>222</v>
      </c>
      <c r="RC137" s="2" t="s">
        <v>21</v>
      </c>
      <c r="RD137" s="2" t="s">
        <v>223</v>
      </c>
      <c r="RE137" s="5" t="s">
        <v>221</v>
      </c>
      <c r="RF137" s="2" t="s">
        <v>1786</v>
      </c>
      <c r="RJ137" s="2" t="s">
        <v>222</v>
      </c>
      <c r="RK137" s="2" t="s">
        <v>21</v>
      </c>
      <c r="RL137" s="2" t="s">
        <v>223</v>
      </c>
      <c r="RM137" s="5" t="s">
        <v>221</v>
      </c>
      <c r="RN137" s="2" t="s">
        <v>1786</v>
      </c>
      <c r="RR137" s="2" t="s">
        <v>222</v>
      </c>
      <c r="RS137" s="2" t="s">
        <v>21</v>
      </c>
      <c r="RT137" s="2" t="s">
        <v>223</v>
      </c>
      <c r="RU137" s="5" t="s">
        <v>221</v>
      </c>
      <c r="RV137" s="2" t="s">
        <v>1786</v>
      </c>
      <c r="RZ137" s="2" t="s">
        <v>222</v>
      </c>
      <c r="SA137" s="2" t="s">
        <v>21</v>
      </c>
      <c r="SB137" s="2" t="s">
        <v>223</v>
      </c>
      <c r="SC137" s="5" t="s">
        <v>221</v>
      </c>
      <c r="SD137" s="2" t="s">
        <v>1786</v>
      </c>
      <c r="SH137" s="2" t="s">
        <v>222</v>
      </c>
      <c r="SI137" s="2" t="s">
        <v>21</v>
      </c>
      <c r="SJ137" s="2" t="s">
        <v>223</v>
      </c>
      <c r="SK137" s="5" t="s">
        <v>221</v>
      </c>
      <c r="SL137" s="2" t="s">
        <v>1786</v>
      </c>
      <c r="SP137" s="2" t="s">
        <v>222</v>
      </c>
      <c r="SQ137" s="2" t="s">
        <v>21</v>
      </c>
      <c r="SR137" s="2" t="s">
        <v>223</v>
      </c>
      <c r="SS137" s="5" t="s">
        <v>221</v>
      </c>
      <c r="ST137" s="2" t="s">
        <v>1786</v>
      </c>
      <c r="SX137" s="2" t="s">
        <v>222</v>
      </c>
      <c r="SY137" s="2" t="s">
        <v>21</v>
      </c>
      <c r="SZ137" s="2" t="s">
        <v>223</v>
      </c>
      <c r="TA137" s="5" t="s">
        <v>221</v>
      </c>
      <c r="TB137" s="2" t="s">
        <v>1786</v>
      </c>
      <c r="TF137" s="2" t="s">
        <v>222</v>
      </c>
      <c r="TG137" s="2" t="s">
        <v>21</v>
      </c>
      <c r="TH137" s="2" t="s">
        <v>223</v>
      </c>
      <c r="TI137" s="5" t="s">
        <v>221</v>
      </c>
      <c r="TJ137" s="2" t="s">
        <v>1786</v>
      </c>
      <c r="TN137" s="2" t="s">
        <v>222</v>
      </c>
      <c r="TO137" s="2" t="s">
        <v>21</v>
      </c>
      <c r="TP137" s="2" t="s">
        <v>223</v>
      </c>
      <c r="TQ137" s="5" t="s">
        <v>221</v>
      </c>
      <c r="TR137" s="2" t="s">
        <v>1786</v>
      </c>
      <c r="TV137" s="2" t="s">
        <v>222</v>
      </c>
      <c r="TW137" s="2" t="s">
        <v>21</v>
      </c>
      <c r="TX137" s="2" t="s">
        <v>223</v>
      </c>
      <c r="TY137" s="5" t="s">
        <v>221</v>
      </c>
      <c r="TZ137" s="2" t="s">
        <v>1786</v>
      </c>
      <c r="UD137" s="2" t="s">
        <v>222</v>
      </c>
      <c r="UE137" s="2" t="s">
        <v>21</v>
      </c>
      <c r="UF137" s="2" t="s">
        <v>223</v>
      </c>
      <c r="UG137" s="5" t="s">
        <v>221</v>
      </c>
      <c r="UH137" s="2" t="s">
        <v>1786</v>
      </c>
      <c r="UL137" s="2" t="s">
        <v>222</v>
      </c>
      <c r="UM137" s="2" t="s">
        <v>21</v>
      </c>
      <c r="UN137" s="2" t="s">
        <v>223</v>
      </c>
      <c r="UO137" s="5" t="s">
        <v>221</v>
      </c>
      <c r="UP137" s="2" t="s">
        <v>1786</v>
      </c>
      <c r="UT137" s="2" t="s">
        <v>222</v>
      </c>
      <c r="UU137" s="2" t="s">
        <v>21</v>
      </c>
      <c r="UV137" s="2" t="s">
        <v>223</v>
      </c>
      <c r="UW137" s="5" t="s">
        <v>221</v>
      </c>
      <c r="UX137" s="2" t="s">
        <v>1786</v>
      </c>
      <c r="VB137" s="2" t="s">
        <v>222</v>
      </c>
      <c r="VC137" s="2" t="s">
        <v>21</v>
      </c>
      <c r="VD137" s="2" t="s">
        <v>223</v>
      </c>
      <c r="VE137" s="5" t="s">
        <v>221</v>
      </c>
      <c r="VF137" s="2" t="s">
        <v>1786</v>
      </c>
      <c r="VJ137" s="2" t="s">
        <v>222</v>
      </c>
      <c r="VK137" s="2" t="s">
        <v>21</v>
      </c>
      <c r="VL137" s="2" t="s">
        <v>223</v>
      </c>
      <c r="VM137" s="5" t="s">
        <v>221</v>
      </c>
      <c r="VN137" s="2" t="s">
        <v>1786</v>
      </c>
      <c r="VR137" s="2" t="s">
        <v>222</v>
      </c>
      <c r="VS137" s="2" t="s">
        <v>21</v>
      </c>
      <c r="VT137" s="2" t="s">
        <v>223</v>
      </c>
      <c r="VU137" s="5" t="s">
        <v>221</v>
      </c>
      <c r="VV137" s="2" t="s">
        <v>1786</v>
      </c>
      <c r="VZ137" s="2" t="s">
        <v>222</v>
      </c>
      <c r="WA137" s="2" t="s">
        <v>21</v>
      </c>
      <c r="WB137" s="2" t="s">
        <v>223</v>
      </c>
      <c r="WC137" s="5" t="s">
        <v>221</v>
      </c>
      <c r="WD137" s="2" t="s">
        <v>1786</v>
      </c>
      <c r="WH137" s="2" t="s">
        <v>222</v>
      </c>
      <c r="WI137" s="2" t="s">
        <v>21</v>
      </c>
      <c r="WJ137" s="2" t="s">
        <v>223</v>
      </c>
      <c r="WK137" s="5" t="s">
        <v>221</v>
      </c>
      <c r="WL137" s="2" t="s">
        <v>1786</v>
      </c>
      <c r="WP137" s="2" t="s">
        <v>222</v>
      </c>
      <c r="WQ137" s="2" t="s">
        <v>21</v>
      </c>
      <c r="WR137" s="2" t="s">
        <v>223</v>
      </c>
      <c r="WS137" s="5" t="s">
        <v>221</v>
      </c>
      <c r="WT137" s="2" t="s">
        <v>1786</v>
      </c>
      <c r="WX137" s="2" t="s">
        <v>222</v>
      </c>
      <c r="WY137" s="2" t="s">
        <v>21</v>
      </c>
      <c r="WZ137" s="2" t="s">
        <v>223</v>
      </c>
      <c r="XA137" s="5" t="s">
        <v>221</v>
      </c>
      <c r="XB137" s="2" t="s">
        <v>1786</v>
      </c>
      <c r="XF137" s="2" t="s">
        <v>222</v>
      </c>
      <c r="XG137" s="2" t="s">
        <v>21</v>
      </c>
      <c r="XH137" s="2" t="s">
        <v>223</v>
      </c>
      <c r="XI137" s="5" t="s">
        <v>221</v>
      </c>
      <c r="XJ137" s="2" t="s">
        <v>1786</v>
      </c>
      <c r="XN137" s="2" t="s">
        <v>222</v>
      </c>
      <c r="XO137" s="2" t="s">
        <v>21</v>
      </c>
      <c r="XP137" s="2" t="s">
        <v>223</v>
      </c>
      <c r="XQ137" s="5" t="s">
        <v>221</v>
      </c>
      <c r="XR137" s="2" t="s">
        <v>1786</v>
      </c>
      <c r="XV137" s="2" t="s">
        <v>222</v>
      </c>
      <c r="XW137" s="2" t="s">
        <v>21</v>
      </c>
      <c r="XX137" s="2" t="s">
        <v>223</v>
      </c>
      <c r="XY137" s="5" t="s">
        <v>221</v>
      </c>
      <c r="XZ137" s="2" t="s">
        <v>1786</v>
      </c>
      <c r="YD137" s="2" t="s">
        <v>222</v>
      </c>
      <c r="YE137" s="2" t="s">
        <v>21</v>
      </c>
      <c r="YF137" s="2" t="s">
        <v>223</v>
      </c>
      <c r="YG137" s="5" t="s">
        <v>221</v>
      </c>
      <c r="YH137" s="2" t="s">
        <v>1786</v>
      </c>
      <c r="YL137" s="2" t="s">
        <v>222</v>
      </c>
      <c r="YM137" s="2" t="s">
        <v>21</v>
      </c>
      <c r="YN137" s="2" t="s">
        <v>223</v>
      </c>
      <c r="YO137" s="5" t="s">
        <v>221</v>
      </c>
      <c r="YP137" s="2" t="s">
        <v>1786</v>
      </c>
      <c r="YT137" s="2" t="s">
        <v>222</v>
      </c>
      <c r="YU137" s="2" t="s">
        <v>21</v>
      </c>
      <c r="YV137" s="2" t="s">
        <v>223</v>
      </c>
      <c r="YW137" s="5" t="s">
        <v>221</v>
      </c>
      <c r="YX137" s="2" t="s">
        <v>1786</v>
      </c>
      <c r="ZB137" s="2" t="s">
        <v>222</v>
      </c>
      <c r="ZC137" s="2" t="s">
        <v>21</v>
      </c>
      <c r="ZD137" s="2" t="s">
        <v>223</v>
      </c>
      <c r="ZE137" s="5" t="s">
        <v>221</v>
      </c>
      <c r="ZF137" s="2" t="s">
        <v>1786</v>
      </c>
      <c r="ZJ137" s="2" t="s">
        <v>222</v>
      </c>
      <c r="ZK137" s="2" t="s">
        <v>21</v>
      </c>
      <c r="ZL137" s="2" t="s">
        <v>223</v>
      </c>
      <c r="ZM137" s="5" t="s">
        <v>221</v>
      </c>
      <c r="ZN137" s="2" t="s">
        <v>1786</v>
      </c>
      <c r="ZR137" s="2" t="s">
        <v>222</v>
      </c>
      <c r="ZS137" s="2" t="s">
        <v>21</v>
      </c>
      <c r="ZT137" s="2" t="s">
        <v>223</v>
      </c>
      <c r="ZU137" s="5" t="s">
        <v>221</v>
      </c>
      <c r="ZV137" s="2" t="s">
        <v>1786</v>
      </c>
      <c r="ZZ137" s="2" t="s">
        <v>222</v>
      </c>
      <c r="AAA137" s="2" t="s">
        <v>21</v>
      </c>
      <c r="AAB137" s="2" t="s">
        <v>223</v>
      </c>
      <c r="AAC137" s="5" t="s">
        <v>221</v>
      </c>
      <c r="AAD137" s="2" t="s">
        <v>1786</v>
      </c>
      <c r="AAH137" s="2" t="s">
        <v>222</v>
      </c>
      <c r="AAI137" s="2" t="s">
        <v>21</v>
      </c>
      <c r="AAJ137" s="2" t="s">
        <v>223</v>
      </c>
      <c r="AAK137" s="5" t="s">
        <v>221</v>
      </c>
      <c r="AAL137" s="2" t="s">
        <v>1786</v>
      </c>
      <c r="AAP137" s="2" t="s">
        <v>222</v>
      </c>
      <c r="AAQ137" s="2" t="s">
        <v>21</v>
      </c>
      <c r="AAR137" s="2" t="s">
        <v>223</v>
      </c>
      <c r="AAS137" s="5" t="s">
        <v>221</v>
      </c>
      <c r="AAT137" s="2" t="s">
        <v>1786</v>
      </c>
      <c r="AAX137" s="2" t="s">
        <v>222</v>
      </c>
      <c r="AAY137" s="2" t="s">
        <v>21</v>
      </c>
      <c r="AAZ137" s="2" t="s">
        <v>223</v>
      </c>
      <c r="ABA137" s="5" t="s">
        <v>221</v>
      </c>
      <c r="ABB137" s="2" t="s">
        <v>1786</v>
      </c>
      <c r="ABF137" s="2" t="s">
        <v>222</v>
      </c>
      <c r="ABG137" s="2" t="s">
        <v>21</v>
      </c>
      <c r="ABH137" s="2" t="s">
        <v>223</v>
      </c>
      <c r="ABI137" s="5" t="s">
        <v>221</v>
      </c>
      <c r="ABJ137" s="2" t="s">
        <v>1786</v>
      </c>
      <c r="ABN137" s="2" t="s">
        <v>222</v>
      </c>
      <c r="ABO137" s="2" t="s">
        <v>21</v>
      </c>
      <c r="ABP137" s="2" t="s">
        <v>223</v>
      </c>
      <c r="ABQ137" s="5" t="s">
        <v>221</v>
      </c>
      <c r="ABR137" s="2" t="s">
        <v>1786</v>
      </c>
      <c r="ABV137" s="2" t="s">
        <v>222</v>
      </c>
      <c r="ABW137" s="2" t="s">
        <v>21</v>
      </c>
      <c r="ABX137" s="2" t="s">
        <v>223</v>
      </c>
      <c r="ABY137" s="5" t="s">
        <v>221</v>
      </c>
      <c r="ABZ137" s="2" t="s">
        <v>1786</v>
      </c>
      <c r="ACD137" s="2" t="s">
        <v>222</v>
      </c>
      <c r="ACE137" s="2" t="s">
        <v>21</v>
      </c>
      <c r="ACF137" s="2" t="s">
        <v>223</v>
      </c>
      <c r="ACG137" s="5" t="s">
        <v>221</v>
      </c>
      <c r="ACH137" s="2" t="s">
        <v>1786</v>
      </c>
      <c r="ACL137" s="2" t="s">
        <v>222</v>
      </c>
      <c r="ACM137" s="2" t="s">
        <v>21</v>
      </c>
      <c r="ACN137" s="2" t="s">
        <v>223</v>
      </c>
      <c r="ACO137" s="5" t="s">
        <v>221</v>
      </c>
      <c r="ACP137" s="2" t="s">
        <v>1786</v>
      </c>
      <c r="ACT137" s="2" t="s">
        <v>222</v>
      </c>
      <c r="ACU137" s="2" t="s">
        <v>21</v>
      </c>
      <c r="ACV137" s="2" t="s">
        <v>223</v>
      </c>
      <c r="ACW137" s="5" t="s">
        <v>221</v>
      </c>
      <c r="ACX137" s="2" t="s">
        <v>1786</v>
      </c>
      <c r="ADB137" s="2" t="s">
        <v>222</v>
      </c>
      <c r="ADC137" s="2" t="s">
        <v>21</v>
      </c>
      <c r="ADD137" s="2" t="s">
        <v>223</v>
      </c>
      <c r="ADE137" s="5" t="s">
        <v>221</v>
      </c>
      <c r="ADF137" s="2" t="s">
        <v>1786</v>
      </c>
      <c r="ADJ137" s="2" t="s">
        <v>222</v>
      </c>
      <c r="ADK137" s="2" t="s">
        <v>21</v>
      </c>
      <c r="ADL137" s="2" t="s">
        <v>223</v>
      </c>
      <c r="ADM137" s="5" t="s">
        <v>221</v>
      </c>
      <c r="ADN137" s="2" t="s">
        <v>1786</v>
      </c>
      <c r="ADR137" s="2" t="s">
        <v>222</v>
      </c>
      <c r="ADS137" s="2" t="s">
        <v>21</v>
      </c>
      <c r="ADT137" s="2" t="s">
        <v>223</v>
      </c>
      <c r="ADU137" s="5" t="s">
        <v>221</v>
      </c>
      <c r="ADV137" s="2" t="s">
        <v>1786</v>
      </c>
      <c r="ADZ137" s="2" t="s">
        <v>222</v>
      </c>
      <c r="AEA137" s="2" t="s">
        <v>21</v>
      </c>
      <c r="AEB137" s="2" t="s">
        <v>223</v>
      </c>
      <c r="AEC137" s="5" t="s">
        <v>221</v>
      </c>
      <c r="AED137" s="2" t="s">
        <v>1786</v>
      </c>
      <c r="AEH137" s="2" t="s">
        <v>222</v>
      </c>
      <c r="AEI137" s="2" t="s">
        <v>21</v>
      </c>
      <c r="AEJ137" s="2" t="s">
        <v>223</v>
      </c>
      <c r="AEK137" s="5" t="s">
        <v>221</v>
      </c>
      <c r="AEL137" s="2" t="s">
        <v>1786</v>
      </c>
      <c r="AEP137" s="2" t="s">
        <v>222</v>
      </c>
      <c r="AEQ137" s="2" t="s">
        <v>21</v>
      </c>
      <c r="AER137" s="2" t="s">
        <v>223</v>
      </c>
      <c r="AES137" s="5" t="s">
        <v>221</v>
      </c>
      <c r="AET137" s="2" t="s">
        <v>1786</v>
      </c>
      <c r="AEX137" s="2" t="s">
        <v>222</v>
      </c>
      <c r="AEY137" s="2" t="s">
        <v>21</v>
      </c>
      <c r="AEZ137" s="2" t="s">
        <v>223</v>
      </c>
      <c r="AFA137" s="5" t="s">
        <v>221</v>
      </c>
      <c r="AFB137" s="2" t="s">
        <v>1786</v>
      </c>
      <c r="AFF137" s="2" t="s">
        <v>222</v>
      </c>
      <c r="AFG137" s="2" t="s">
        <v>21</v>
      </c>
      <c r="AFH137" s="2" t="s">
        <v>223</v>
      </c>
      <c r="AFI137" s="5" t="s">
        <v>221</v>
      </c>
      <c r="AFJ137" s="2" t="s">
        <v>1786</v>
      </c>
      <c r="AFN137" s="2" t="s">
        <v>222</v>
      </c>
      <c r="AFO137" s="2" t="s">
        <v>21</v>
      </c>
      <c r="AFP137" s="2" t="s">
        <v>223</v>
      </c>
      <c r="AFQ137" s="5" t="s">
        <v>221</v>
      </c>
      <c r="AFR137" s="2" t="s">
        <v>1786</v>
      </c>
      <c r="AFV137" s="2" t="s">
        <v>222</v>
      </c>
      <c r="AFW137" s="2" t="s">
        <v>21</v>
      </c>
      <c r="AFX137" s="2" t="s">
        <v>223</v>
      </c>
      <c r="AFY137" s="5" t="s">
        <v>221</v>
      </c>
      <c r="AFZ137" s="2" t="s">
        <v>1786</v>
      </c>
      <c r="AGD137" s="2" t="s">
        <v>222</v>
      </c>
      <c r="AGE137" s="2" t="s">
        <v>21</v>
      </c>
      <c r="AGF137" s="2" t="s">
        <v>223</v>
      </c>
      <c r="AGG137" s="5" t="s">
        <v>221</v>
      </c>
      <c r="AGH137" s="2" t="s">
        <v>1786</v>
      </c>
      <c r="AGL137" s="2" t="s">
        <v>222</v>
      </c>
      <c r="AGM137" s="2" t="s">
        <v>21</v>
      </c>
      <c r="AGN137" s="2" t="s">
        <v>223</v>
      </c>
      <c r="AGO137" s="5" t="s">
        <v>221</v>
      </c>
      <c r="AGP137" s="2" t="s">
        <v>1786</v>
      </c>
      <c r="AGT137" s="2" t="s">
        <v>222</v>
      </c>
      <c r="AGU137" s="2" t="s">
        <v>21</v>
      </c>
      <c r="AGV137" s="2" t="s">
        <v>223</v>
      </c>
      <c r="AGW137" s="5" t="s">
        <v>221</v>
      </c>
      <c r="AGX137" s="2" t="s">
        <v>1786</v>
      </c>
      <c r="AHB137" s="2" t="s">
        <v>222</v>
      </c>
      <c r="AHC137" s="2" t="s">
        <v>21</v>
      </c>
      <c r="AHD137" s="2" t="s">
        <v>223</v>
      </c>
      <c r="AHE137" s="5" t="s">
        <v>221</v>
      </c>
      <c r="AHF137" s="2" t="s">
        <v>1786</v>
      </c>
      <c r="AHJ137" s="2" t="s">
        <v>222</v>
      </c>
      <c r="AHK137" s="2" t="s">
        <v>21</v>
      </c>
      <c r="AHL137" s="2" t="s">
        <v>223</v>
      </c>
      <c r="AHM137" s="5" t="s">
        <v>221</v>
      </c>
      <c r="AHN137" s="2" t="s">
        <v>1786</v>
      </c>
      <c r="AHR137" s="2" t="s">
        <v>222</v>
      </c>
      <c r="AHS137" s="2" t="s">
        <v>21</v>
      </c>
      <c r="AHT137" s="2" t="s">
        <v>223</v>
      </c>
      <c r="AHU137" s="5" t="s">
        <v>221</v>
      </c>
      <c r="AHV137" s="2" t="s">
        <v>1786</v>
      </c>
      <c r="AHZ137" s="2" t="s">
        <v>222</v>
      </c>
      <c r="AIA137" s="2" t="s">
        <v>21</v>
      </c>
      <c r="AIB137" s="2" t="s">
        <v>223</v>
      </c>
      <c r="AIC137" s="5" t="s">
        <v>221</v>
      </c>
      <c r="AID137" s="2" t="s">
        <v>1786</v>
      </c>
      <c r="AIH137" s="2" t="s">
        <v>222</v>
      </c>
      <c r="AII137" s="2" t="s">
        <v>21</v>
      </c>
      <c r="AIJ137" s="2" t="s">
        <v>223</v>
      </c>
      <c r="AIK137" s="5" t="s">
        <v>221</v>
      </c>
      <c r="AIL137" s="2" t="s">
        <v>1786</v>
      </c>
      <c r="AIP137" s="2" t="s">
        <v>222</v>
      </c>
      <c r="AIQ137" s="2" t="s">
        <v>21</v>
      </c>
      <c r="AIR137" s="2" t="s">
        <v>223</v>
      </c>
      <c r="AIS137" s="5" t="s">
        <v>221</v>
      </c>
      <c r="AIT137" s="2" t="s">
        <v>1786</v>
      </c>
      <c r="AIX137" s="2" t="s">
        <v>222</v>
      </c>
      <c r="AIY137" s="2" t="s">
        <v>21</v>
      </c>
      <c r="AIZ137" s="2" t="s">
        <v>223</v>
      </c>
      <c r="AJA137" s="5" t="s">
        <v>221</v>
      </c>
      <c r="AJB137" s="2" t="s">
        <v>1786</v>
      </c>
      <c r="AJF137" s="2" t="s">
        <v>222</v>
      </c>
      <c r="AJG137" s="2" t="s">
        <v>21</v>
      </c>
      <c r="AJH137" s="2" t="s">
        <v>223</v>
      </c>
      <c r="AJI137" s="5" t="s">
        <v>221</v>
      </c>
      <c r="AJJ137" s="2" t="s">
        <v>1786</v>
      </c>
      <c r="AJN137" s="2" t="s">
        <v>222</v>
      </c>
      <c r="AJO137" s="2" t="s">
        <v>21</v>
      </c>
      <c r="AJP137" s="2" t="s">
        <v>223</v>
      </c>
      <c r="AJQ137" s="5" t="s">
        <v>221</v>
      </c>
      <c r="AJR137" s="2" t="s">
        <v>1786</v>
      </c>
      <c r="AJV137" s="2" t="s">
        <v>222</v>
      </c>
      <c r="AJW137" s="2" t="s">
        <v>21</v>
      </c>
      <c r="AJX137" s="2" t="s">
        <v>223</v>
      </c>
      <c r="AJY137" s="5" t="s">
        <v>221</v>
      </c>
      <c r="AJZ137" s="2" t="s">
        <v>1786</v>
      </c>
      <c r="AKD137" s="2" t="s">
        <v>222</v>
      </c>
      <c r="AKE137" s="2" t="s">
        <v>21</v>
      </c>
      <c r="AKF137" s="2" t="s">
        <v>223</v>
      </c>
      <c r="AKG137" s="5" t="s">
        <v>221</v>
      </c>
      <c r="AKH137" s="2" t="s">
        <v>1786</v>
      </c>
      <c r="AKL137" s="2" t="s">
        <v>222</v>
      </c>
      <c r="AKM137" s="2" t="s">
        <v>21</v>
      </c>
      <c r="AKN137" s="2" t="s">
        <v>223</v>
      </c>
      <c r="AKO137" s="5" t="s">
        <v>221</v>
      </c>
      <c r="AKP137" s="2" t="s">
        <v>1786</v>
      </c>
      <c r="AKT137" s="2" t="s">
        <v>222</v>
      </c>
      <c r="AKU137" s="2" t="s">
        <v>21</v>
      </c>
      <c r="AKV137" s="2" t="s">
        <v>223</v>
      </c>
      <c r="AKW137" s="5" t="s">
        <v>221</v>
      </c>
      <c r="AKX137" s="2" t="s">
        <v>1786</v>
      </c>
      <c r="ALB137" s="2" t="s">
        <v>222</v>
      </c>
      <c r="ALC137" s="2" t="s">
        <v>21</v>
      </c>
      <c r="ALD137" s="2" t="s">
        <v>223</v>
      </c>
      <c r="ALE137" s="5" t="s">
        <v>221</v>
      </c>
      <c r="ALF137" s="2" t="s">
        <v>1786</v>
      </c>
      <c r="ALJ137" s="2" t="s">
        <v>222</v>
      </c>
      <c r="ALK137" s="2" t="s">
        <v>21</v>
      </c>
      <c r="ALL137" s="2" t="s">
        <v>223</v>
      </c>
      <c r="ALM137" s="5" t="s">
        <v>221</v>
      </c>
      <c r="ALN137" s="2" t="s">
        <v>1786</v>
      </c>
      <c r="ALR137" s="2" t="s">
        <v>222</v>
      </c>
      <c r="ALS137" s="2" t="s">
        <v>21</v>
      </c>
      <c r="ALT137" s="2" t="s">
        <v>223</v>
      </c>
      <c r="ALU137" s="5" t="s">
        <v>221</v>
      </c>
      <c r="ALV137" s="2" t="s">
        <v>1786</v>
      </c>
      <c r="ALZ137" s="2" t="s">
        <v>222</v>
      </c>
      <c r="AMA137" s="2" t="s">
        <v>21</v>
      </c>
      <c r="AMB137" s="2" t="s">
        <v>223</v>
      </c>
      <c r="AMC137" s="5" t="s">
        <v>221</v>
      </c>
      <c r="AMD137" s="2" t="s">
        <v>1786</v>
      </c>
      <c r="AMH137" s="2" t="s">
        <v>222</v>
      </c>
      <c r="AMI137" s="2" t="s">
        <v>21</v>
      </c>
      <c r="AMJ137" s="2" t="s">
        <v>223</v>
      </c>
      <c r="AMK137" s="5" t="s">
        <v>221</v>
      </c>
      <c r="AML137" s="2" t="s">
        <v>1786</v>
      </c>
      <c r="AMP137" s="2" t="s">
        <v>222</v>
      </c>
      <c r="AMQ137" s="2" t="s">
        <v>21</v>
      </c>
      <c r="AMR137" s="2" t="s">
        <v>223</v>
      </c>
      <c r="AMS137" s="5" t="s">
        <v>221</v>
      </c>
      <c r="AMT137" s="2" t="s">
        <v>1786</v>
      </c>
      <c r="AMX137" s="2" t="s">
        <v>222</v>
      </c>
      <c r="AMY137" s="2" t="s">
        <v>21</v>
      </c>
      <c r="AMZ137" s="2" t="s">
        <v>223</v>
      </c>
      <c r="ANA137" s="5" t="s">
        <v>221</v>
      </c>
      <c r="ANB137" s="2" t="s">
        <v>1786</v>
      </c>
      <c r="ANF137" s="2" t="s">
        <v>222</v>
      </c>
      <c r="ANG137" s="2" t="s">
        <v>21</v>
      </c>
      <c r="ANH137" s="2" t="s">
        <v>223</v>
      </c>
      <c r="ANI137" s="5" t="s">
        <v>221</v>
      </c>
      <c r="ANJ137" s="2" t="s">
        <v>1786</v>
      </c>
      <c r="ANN137" s="2" t="s">
        <v>222</v>
      </c>
      <c r="ANO137" s="2" t="s">
        <v>21</v>
      </c>
      <c r="ANP137" s="2" t="s">
        <v>223</v>
      </c>
      <c r="ANQ137" s="5" t="s">
        <v>221</v>
      </c>
      <c r="ANR137" s="2" t="s">
        <v>1786</v>
      </c>
      <c r="ANV137" s="2" t="s">
        <v>222</v>
      </c>
      <c r="ANW137" s="2" t="s">
        <v>21</v>
      </c>
      <c r="ANX137" s="2" t="s">
        <v>223</v>
      </c>
      <c r="ANY137" s="5" t="s">
        <v>221</v>
      </c>
      <c r="ANZ137" s="2" t="s">
        <v>1786</v>
      </c>
      <c r="AOD137" s="2" t="s">
        <v>222</v>
      </c>
      <c r="AOE137" s="2" t="s">
        <v>21</v>
      </c>
      <c r="AOF137" s="2" t="s">
        <v>223</v>
      </c>
      <c r="AOG137" s="5" t="s">
        <v>221</v>
      </c>
      <c r="AOH137" s="2" t="s">
        <v>1786</v>
      </c>
      <c r="AOL137" s="2" t="s">
        <v>222</v>
      </c>
      <c r="AOM137" s="2" t="s">
        <v>21</v>
      </c>
      <c r="AON137" s="2" t="s">
        <v>223</v>
      </c>
      <c r="AOO137" s="5" t="s">
        <v>221</v>
      </c>
      <c r="AOP137" s="2" t="s">
        <v>1786</v>
      </c>
      <c r="AOT137" s="2" t="s">
        <v>222</v>
      </c>
      <c r="AOU137" s="2" t="s">
        <v>21</v>
      </c>
      <c r="AOV137" s="2" t="s">
        <v>223</v>
      </c>
      <c r="AOW137" s="5" t="s">
        <v>221</v>
      </c>
      <c r="AOX137" s="2" t="s">
        <v>1786</v>
      </c>
      <c r="APB137" s="2" t="s">
        <v>222</v>
      </c>
      <c r="APC137" s="2" t="s">
        <v>21</v>
      </c>
      <c r="APD137" s="2" t="s">
        <v>223</v>
      </c>
      <c r="APE137" s="5" t="s">
        <v>221</v>
      </c>
      <c r="APF137" s="2" t="s">
        <v>1786</v>
      </c>
      <c r="APJ137" s="2" t="s">
        <v>222</v>
      </c>
      <c r="APK137" s="2" t="s">
        <v>21</v>
      </c>
      <c r="APL137" s="2" t="s">
        <v>223</v>
      </c>
      <c r="APM137" s="5" t="s">
        <v>221</v>
      </c>
      <c r="APN137" s="2" t="s">
        <v>1786</v>
      </c>
      <c r="APR137" s="2" t="s">
        <v>222</v>
      </c>
      <c r="APS137" s="2" t="s">
        <v>21</v>
      </c>
      <c r="APT137" s="2" t="s">
        <v>223</v>
      </c>
      <c r="APU137" s="5" t="s">
        <v>221</v>
      </c>
      <c r="APV137" s="2" t="s">
        <v>1786</v>
      </c>
      <c r="APZ137" s="2" t="s">
        <v>222</v>
      </c>
      <c r="AQA137" s="2" t="s">
        <v>21</v>
      </c>
      <c r="AQB137" s="2" t="s">
        <v>223</v>
      </c>
      <c r="AQC137" s="5" t="s">
        <v>221</v>
      </c>
      <c r="AQD137" s="2" t="s">
        <v>1786</v>
      </c>
      <c r="AQH137" s="2" t="s">
        <v>222</v>
      </c>
      <c r="AQI137" s="2" t="s">
        <v>21</v>
      </c>
      <c r="AQJ137" s="2" t="s">
        <v>223</v>
      </c>
      <c r="AQK137" s="5" t="s">
        <v>221</v>
      </c>
      <c r="AQL137" s="2" t="s">
        <v>1786</v>
      </c>
      <c r="AQP137" s="2" t="s">
        <v>222</v>
      </c>
      <c r="AQQ137" s="2" t="s">
        <v>21</v>
      </c>
      <c r="AQR137" s="2" t="s">
        <v>223</v>
      </c>
      <c r="AQS137" s="5" t="s">
        <v>221</v>
      </c>
      <c r="AQT137" s="2" t="s">
        <v>1786</v>
      </c>
      <c r="AQX137" s="2" t="s">
        <v>222</v>
      </c>
      <c r="AQY137" s="2" t="s">
        <v>21</v>
      </c>
      <c r="AQZ137" s="2" t="s">
        <v>223</v>
      </c>
      <c r="ARA137" s="5" t="s">
        <v>221</v>
      </c>
      <c r="ARB137" s="2" t="s">
        <v>1786</v>
      </c>
      <c r="ARF137" s="2" t="s">
        <v>222</v>
      </c>
      <c r="ARG137" s="2" t="s">
        <v>21</v>
      </c>
      <c r="ARH137" s="2" t="s">
        <v>223</v>
      </c>
      <c r="ARI137" s="5" t="s">
        <v>221</v>
      </c>
      <c r="ARJ137" s="2" t="s">
        <v>1786</v>
      </c>
      <c r="ARN137" s="2" t="s">
        <v>222</v>
      </c>
      <c r="ARO137" s="2" t="s">
        <v>21</v>
      </c>
      <c r="ARP137" s="2" t="s">
        <v>223</v>
      </c>
      <c r="ARQ137" s="5" t="s">
        <v>221</v>
      </c>
      <c r="ARR137" s="2" t="s">
        <v>1786</v>
      </c>
      <c r="ARV137" s="2" t="s">
        <v>222</v>
      </c>
      <c r="ARW137" s="2" t="s">
        <v>21</v>
      </c>
      <c r="ARX137" s="2" t="s">
        <v>223</v>
      </c>
      <c r="ARY137" s="5" t="s">
        <v>221</v>
      </c>
      <c r="ARZ137" s="2" t="s">
        <v>1786</v>
      </c>
      <c r="ASD137" s="2" t="s">
        <v>222</v>
      </c>
      <c r="ASE137" s="2" t="s">
        <v>21</v>
      </c>
      <c r="ASF137" s="2" t="s">
        <v>223</v>
      </c>
      <c r="ASG137" s="5" t="s">
        <v>221</v>
      </c>
      <c r="ASH137" s="2" t="s">
        <v>1786</v>
      </c>
      <c r="ASL137" s="2" t="s">
        <v>222</v>
      </c>
      <c r="ASM137" s="2" t="s">
        <v>21</v>
      </c>
      <c r="ASN137" s="2" t="s">
        <v>223</v>
      </c>
      <c r="ASO137" s="5" t="s">
        <v>221</v>
      </c>
      <c r="ASP137" s="2" t="s">
        <v>1786</v>
      </c>
      <c r="AST137" s="2" t="s">
        <v>222</v>
      </c>
      <c r="ASU137" s="2" t="s">
        <v>21</v>
      </c>
      <c r="ASV137" s="2" t="s">
        <v>223</v>
      </c>
      <c r="ASW137" s="5" t="s">
        <v>221</v>
      </c>
      <c r="ASX137" s="2" t="s">
        <v>1786</v>
      </c>
      <c r="ATB137" s="2" t="s">
        <v>222</v>
      </c>
      <c r="ATC137" s="2" t="s">
        <v>21</v>
      </c>
      <c r="ATD137" s="2" t="s">
        <v>223</v>
      </c>
      <c r="ATE137" s="5" t="s">
        <v>221</v>
      </c>
      <c r="ATF137" s="2" t="s">
        <v>1786</v>
      </c>
      <c r="ATJ137" s="2" t="s">
        <v>222</v>
      </c>
      <c r="ATK137" s="2" t="s">
        <v>21</v>
      </c>
      <c r="ATL137" s="2" t="s">
        <v>223</v>
      </c>
      <c r="ATM137" s="5" t="s">
        <v>221</v>
      </c>
      <c r="ATN137" s="2" t="s">
        <v>1786</v>
      </c>
      <c r="ATR137" s="2" t="s">
        <v>222</v>
      </c>
      <c r="ATS137" s="2" t="s">
        <v>21</v>
      </c>
      <c r="ATT137" s="2" t="s">
        <v>223</v>
      </c>
      <c r="ATU137" s="5" t="s">
        <v>221</v>
      </c>
      <c r="ATV137" s="2" t="s">
        <v>1786</v>
      </c>
      <c r="ATZ137" s="2" t="s">
        <v>222</v>
      </c>
      <c r="AUA137" s="2" t="s">
        <v>21</v>
      </c>
      <c r="AUB137" s="2" t="s">
        <v>223</v>
      </c>
      <c r="AUC137" s="5" t="s">
        <v>221</v>
      </c>
      <c r="AUD137" s="2" t="s">
        <v>1786</v>
      </c>
      <c r="AUH137" s="2" t="s">
        <v>222</v>
      </c>
      <c r="AUI137" s="2" t="s">
        <v>21</v>
      </c>
      <c r="AUJ137" s="2" t="s">
        <v>223</v>
      </c>
      <c r="AUK137" s="5" t="s">
        <v>221</v>
      </c>
      <c r="AUL137" s="2" t="s">
        <v>1786</v>
      </c>
      <c r="AUP137" s="2" t="s">
        <v>222</v>
      </c>
      <c r="AUQ137" s="2" t="s">
        <v>21</v>
      </c>
      <c r="AUR137" s="2" t="s">
        <v>223</v>
      </c>
      <c r="AUS137" s="5" t="s">
        <v>221</v>
      </c>
      <c r="AUT137" s="2" t="s">
        <v>1786</v>
      </c>
      <c r="AUX137" s="2" t="s">
        <v>222</v>
      </c>
      <c r="AUY137" s="2" t="s">
        <v>21</v>
      </c>
      <c r="AUZ137" s="2" t="s">
        <v>223</v>
      </c>
      <c r="AVA137" s="5" t="s">
        <v>221</v>
      </c>
      <c r="AVB137" s="2" t="s">
        <v>1786</v>
      </c>
      <c r="AVF137" s="2" t="s">
        <v>222</v>
      </c>
      <c r="AVG137" s="2" t="s">
        <v>21</v>
      </c>
      <c r="AVH137" s="2" t="s">
        <v>223</v>
      </c>
      <c r="AVI137" s="5" t="s">
        <v>221</v>
      </c>
      <c r="AVJ137" s="2" t="s">
        <v>1786</v>
      </c>
      <c r="AVN137" s="2" t="s">
        <v>222</v>
      </c>
      <c r="AVO137" s="2" t="s">
        <v>21</v>
      </c>
      <c r="AVP137" s="2" t="s">
        <v>223</v>
      </c>
      <c r="AVQ137" s="5" t="s">
        <v>221</v>
      </c>
      <c r="AVR137" s="2" t="s">
        <v>1786</v>
      </c>
      <c r="AVV137" s="2" t="s">
        <v>222</v>
      </c>
      <c r="AVW137" s="2" t="s">
        <v>21</v>
      </c>
      <c r="AVX137" s="2" t="s">
        <v>223</v>
      </c>
      <c r="AVY137" s="5" t="s">
        <v>221</v>
      </c>
      <c r="AVZ137" s="2" t="s">
        <v>1786</v>
      </c>
      <c r="AWD137" s="2" t="s">
        <v>222</v>
      </c>
      <c r="AWE137" s="2" t="s">
        <v>21</v>
      </c>
      <c r="AWF137" s="2" t="s">
        <v>223</v>
      </c>
      <c r="AWG137" s="5" t="s">
        <v>221</v>
      </c>
      <c r="AWH137" s="2" t="s">
        <v>1786</v>
      </c>
      <c r="AWL137" s="2" t="s">
        <v>222</v>
      </c>
      <c r="AWM137" s="2" t="s">
        <v>21</v>
      </c>
      <c r="AWN137" s="2" t="s">
        <v>223</v>
      </c>
      <c r="AWO137" s="5" t="s">
        <v>221</v>
      </c>
      <c r="AWP137" s="2" t="s">
        <v>1786</v>
      </c>
      <c r="AWT137" s="2" t="s">
        <v>222</v>
      </c>
      <c r="AWU137" s="2" t="s">
        <v>21</v>
      </c>
      <c r="AWV137" s="2" t="s">
        <v>223</v>
      </c>
      <c r="AWW137" s="5" t="s">
        <v>221</v>
      </c>
      <c r="AWX137" s="2" t="s">
        <v>1786</v>
      </c>
      <c r="AXB137" s="2" t="s">
        <v>222</v>
      </c>
      <c r="AXC137" s="2" t="s">
        <v>21</v>
      </c>
      <c r="AXD137" s="2" t="s">
        <v>223</v>
      </c>
      <c r="AXE137" s="5" t="s">
        <v>221</v>
      </c>
      <c r="AXF137" s="2" t="s">
        <v>1786</v>
      </c>
      <c r="AXJ137" s="2" t="s">
        <v>222</v>
      </c>
      <c r="AXK137" s="2" t="s">
        <v>21</v>
      </c>
      <c r="AXL137" s="2" t="s">
        <v>223</v>
      </c>
      <c r="AXM137" s="5" t="s">
        <v>221</v>
      </c>
      <c r="AXN137" s="2" t="s">
        <v>1786</v>
      </c>
      <c r="AXR137" s="2" t="s">
        <v>222</v>
      </c>
      <c r="AXS137" s="2" t="s">
        <v>21</v>
      </c>
      <c r="AXT137" s="2" t="s">
        <v>223</v>
      </c>
      <c r="AXU137" s="5" t="s">
        <v>221</v>
      </c>
      <c r="AXV137" s="2" t="s">
        <v>1786</v>
      </c>
      <c r="AXZ137" s="2" t="s">
        <v>222</v>
      </c>
      <c r="AYA137" s="2" t="s">
        <v>21</v>
      </c>
      <c r="AYB137" s="2" t="s">
        <v>223</v>
      </c>
      <c r="AYC137" s="5" t="s">
        <v>221</v>
      </c>
      <c r="AYD137" s="2" t="s">
        <v>1786</v>
      </c>
      <c r="AYH137" s="2" t="s">
        <v>222</v>
      </c>
      <c r="AYI137" s="2" t="s">
        <v>21</v>
      </c>
      <c r="AYJ137" s="2" t="s">
        <v>223</v>
      </c>
      <c r="AYK137" s="5" t="s">
        <v>221</v>
      </c>
      <c r="AYL137" s="2" t="s">
        <v>1786</v>
      </c>
      <c r="AYP137" s="2" t="s">
        <v>222</v>
      </c>
      <c r="AYQ137" s="2" t="s">
        <v>21</v>
      </c>
      <c r="AYR137" s="2" t="s">
        <v>223</v>
      </c>
      <c r="AYS137" s="5" t="s">
        <v>221</v>
      </c>
      <c r="AYT137" s="2" t="s">
        <v>1786</v>
      </c>
      <c r="AYX137" s="2" t="s">
        <v>222</v>
      </c>
      <c r="AYY137" s="2" t="s">
        <v>21</v>
      </c>
      <c r="AYZ137" s="2" t="s">
        <v>223</v>
      </c>
      <c r="AZA137" s="5" t="s">
        <v>221</v>
      </c>
      <c r="AZB137" s="2" t="s">
        <v>1786</v>
      </c>
      <c r="AZF137" s="2" t="s">
        <v>222</v>
      </c>
      <c r="AZG137" s="2" t="s">
        <v>21</v>
      </c>
      <c r="AZH137" s="2" t="s">
        <v>223</v>
      </c>
      <c r="AZI137" s="5" t="s">
        <v>221</v>
      </c>
      <c r="AZJ137" s="2" t="s">
        <v>1786</v>
      </c>
      <c r="AZN137" s="2" t="s">
        <v>222</v>
      </c>
      <c r="AZO137" s="2" t="s">
        <v>21</v>
      </c>
      <c r="AZP137" s="2" t="s">
        <v>223</v>
      </c>
      <c r="AZQ137" s="5" t="s">
        <v>221</v>
      </c>
      <c r="AZR137" s="2" t="s">
        <v>1786</v>
      </c>
      <c r="AZV137" s="2" t="s">
        <v>222</v>
      </c>
      <c r="AZW137" s="2" t="s">
        <v>21</v>
      </c>
      <c r="AZX137" s="2" t="s">
        <v>223</v>
      </c>
      <c r="AZY137" s="5" t="s">
        <v>221</v>
      </c>
      <c r="AZZ137" s="2" t="s">
        <v>1786</v>
      </c>
      <c r="BAD137" s="2" t="s">
        <v>222</v>
      </c>
      <c r="BAE137" s="2" t="s">
        <v>21</v>
      </c>
      <c r="BAF137" s="2" t="s">
        <v>223</v>
      </c>
      <c r="BAG137" s="5" t="s">
        <v>221</v>
      </c>
      <c r="BAH137" s="2" t="s">
        <v>1786</v>
      </c>
      <c r="BAL137" s="2" t="s">
        <v>222</v>
      </c>
      <c r="BAM137" s="2" t="s">
        <v>21</v>
      </c>
      <c r="BAN137" s="2" t="s">
        <v>223</v>
      </c>
      <c r="BAO137" s="5" t="s">
        <v>221</v>
      </c>
      <c r="BAP137" s="2" t="s">
        <v>1786</v>
      </c>
      <c r="BAT137" s="2" t="s">
        <v>222</v>
      </c>
      <c r="BAU137" s="2" t="s">
        <v>21</v>
      </c>
      <c r="BAV137" s="2" t="s">
        <v>223</v>
      </c>
      <c r="BAW137" s="5" t="s">
        <v>221</v>
      </c>
      <c r="BAX137" s="2" t="s">
        <v>1786</v>
      </c>
      <c r="BBB137" s="2" t="s">
        <v>222</v>
      </c>
      <c r="BBC137" s="2" t="s">
        <v>21</v>
      </c>
      <c r="BBD137" s="2" t="s">
        <v>223</v>
      </c>
      <c r="BBE137" s="5" t="s">
        <v>221</v>
      </c>
      <c r="BBF137" s="2" t="s">
        <v>1786</v>
      </c>
      <c r="BBJ137" s="2" t="s">
        <v>222</v>
      </c>
      <c r="BBK137" s="2" t="s">
        <v>21</v>
      </c>
      <c r="BBL137" s="2" t="s">
        <v>223</v>
      </c>
      <c r="BBM137" s="5" t="s">
        <v>221</v>
      </c>
      <c r="BBN137" s="2" t="s">
        <v>1786</v>
      </c>
      <c r="BBR137" s="2" t="s">
        <v>222</v>
      </c>
      <c r="BBS137" s="2" t="s">
        <v>21</v>
      </c>
      <c r="BBT137" s="2" t="s">
        <v>223</v>
      </c>
      <c r="BBU137" s="5" t="s">
        <v>221</v>
      </c>
      <c r="BBV137" s="2" t="s">
        <v>1786</v>
      </c>
      <c r="BBZ137" s="2" t="s">
        <v>222</v>
      </c>
      <c r="BCA137" s="2" t="s">
        <v>21</v>
      </c>
      <c r="BCB137" s="2" t="s">
        <v>223</v>
      </c>
      <c r="BCC137" s="5" t="s">
        <v>221</v>
      </c>
      <c r="BCD137" s="2" t="s">
        <v>1786</v>
      </c>
      <c r="BCH137" s="2" t="s">
        <v>222</v>
      </c>
      <c r="BCI137" s="2" t="s">
        <v>21</v>
      </c>
      <c r="BCJ137" s="2" t="s">
        <v>223</v>
      </c>
      <c r="BCK137" s="5" t="s">
        <v>221</v>
      </c>
      <c r="BCL137" s="2" t="s">
        <v>1786</v>
      </c>
      <c r="BCP137" s="2" t="s">
        <v>222</v>
      </c>
      <c r="BCQ137" s="2" t="s">
        <v>21</v>
      </c>
      <c r="BCR137" s="2" t="s">
        <v>223</v>
      </c>
      <c r="BCS137" s="5" t="s">
        <v>221</v>
      </c>
      <c r="BCT137" s="2" t="s">
        <v>1786</v>
      </c>
      <c r="BCX137" s="2" t="s">
        <v>222</v>
      </c>
      <c r="BCY137" s="2" t="s">
        <v>21</v>
      </c>
      <c r="BCZ137" s="2" t="s">
        <v>223</v>
      </c>
      <c r="BDA137" s="5" t="s">
        <v>221</v>
      </c>
      <c r="BDB137" s="2" t="s">
        <v>1786</v>
      </c>
      <c r="BDF137" s="2" t="s">
        <v>222</v>
      </c>
      <c r="BDG137" s="2" t="s">
        <v>21</v>
      </c>
      <c r="BDH137" s="2" t="s">
        <v>223</v>
      </c>
      <c r="BDI137" s="5" t="s">
        <v>221</v>
      </c>
      <c r="BDJ137" s="2" t="s">
        <v>1786</v>
      </c>
      <c r="BDN137" s="2" t="s">
        <v>222</v>
      </c>
      <c r="BDO137" s="2" t="s">
        <v>21</v>
      </c>
      <c r="BDP137" s="2" t="s">
        <v>223</v>
      </c>
      <c r="BDQ137" s="5" t="s">
        <v>221</v>
      </c>
      <c r="BDR137" s="2" t="s">
        <v>1786</v>
      </c>
      <c r="BDV137" s="2" t="s">
        <v>222</v>
      </c>
      <c r="BDW137" s="2" t="s">
        <v>21</v>
      </c>
      <c r="BDX137" s="2" t="s">
        <v>223</v>
      </c>
      <c r="BDY137" s="5" t="s">
        <v>221</v>
      </c>
      <c r="BDZ137" s="2" t="s">
        <v>1786</v>
      </c>
      <c r="BED137" s="2" t="s">
        <v>222</v>
      </c>
      <c r="BEE137" s="2" t="s">
        <v>21</v>
      </c>
      <c r="BEF137" s="2" t="s">
        <v>223</v>
      </c>
      <c r="BEG137" s="5" t="s">
        <v>221</v>
      </c>
      <c r="BEH137" s="2" t="s">
        <v>1786</v>
      </c>
      <c r="BEL137" s="2" t="s">
        <v>222</v>
      </c>
      <c r="BEM137" s="2" t="s">
        <v>21</v>
      </c>
      <c r="BEN137" s="2" t="s">
        <v>223</v>
      </c>
      <c r="BEO137" s="5" t="s">
        <v>221</v>
      </c>
      <c r="BEP137" s="2" t="s">
        <v>1786</v>
      </c>
      <c r="BET137" s="2" t="s">
        <v>222</v>
      </c>
      <c r="BEU137" s="2" t="s">
        <v>21</v>
      </c>
      <c r="BEV137" s="2" t="s">
        <v>223</v>
      </c>
      <c r="BEW137" s="5" t="s">
        <v>221</v>
      </c>
      <c r="BEX137" s="2" t="s">
        <v>1786</v>
      </c>
      <c r="BFB137" s="2" t="s">
        <v>222</v>
      </c>
      <c r="BFC137" s="2" t="s">
        <v>21</v>
      </c>
      <c r="BFD137" s="2" t="s">
        <v>223</v>
      </c>
      <c r="BFE137" s="5" t="s">
        <v>221</v>
      </c>
      <c r="BFF137" s="2" t="s">
        <v>1786</v>
      </c>
      <c r="BFJ137" s="2" t="s">
        <v>222</v>
      </c>
      <c r="BFK137" s="2" t="s">
        <v>21</v>
      </c>
      <c r="BFL137" s="2" t="s">
        <v>223</v>
      </c>
      <c r="BFM137" s="5" t="s">
        <v>221</v>
      </c>
      <c r="BFN137" s="2" t="s">
        <v>1786</v>
      </c>
      <c r="BFR137" s="2" t="s">
        <v>222</v>
      </c>
      <c r="BFS137" s="2" t="s">
        <v>21</v>
      </c>
      <c r="BFT137" s="2" t="s">
        <v>223</v>
      </c>
      <c r="BFU137" s="5" t="s">
        <v>221</v>
      </c>
      <c r="BFV137" s="2" t="s">
        <v>1786</v>
      </c>
      <c r="BFZ137" s="2" t="s">
        <v>222</v>
      </c>
      <c r="BGA137" s="2" t="s">
        <v>21</v>
      </c>
      <c r="BGB137" s="2" t="s">
        <v>223</v>
      </c>
      <c r="BGC137" s="5" t="s">
        <v>221</v>
      </c>
      <c r="BGD137" s="2" t="s">
        <v>1786</v>
      </c>
      <c r="BGH137" s="2" t="s">
        <v>222</v>
      </c>
      <c r="BGI137" s="2" t="s">
        <v>21</v>
      </c>
      <c r="BGJ137" s="2" t="s">
        <v>223</v>
      </c>
      <c r="BGK137" s="5" t="s">
        <v>221</v>
      </c>
      <c r="BGL137" s="2" t="s">
        <v>1786</v>
      </c>
      <c r="BGP137" s="2" t="s">
        <v>222</v>
      </c>
      <c r="BGQ137" s="2" t="s">
        <v>21</v>
      </c>
      <c r="BGR137" s="2" t="s">
        <v>223</v>
      </c>
      <c r="BGS137" s="5" t="s">
        <v>221</v>
      </c>
      <c r="BGT137" s="2" t="s">
        <v>1786</v>
      </c>
      <c r="BGX137" s="2" t="s">
        <v>222</v>
      </c>
      <c r="BGY137" s="2" t="s">
        <v>21</v>
      </c>
      <c r="BGZ137" s="2" t="s">
        <v>223</v>
      </c>
      <c r="BHA137" s="5" t="s">
        <v>221</v>
      </c>
      <c r="BHB137" s="2" t="s">
        <v>1786</v>
      </c>
      <c r="BHF137" s="2" t="s">
        <v>222</v>
      </c>
      <c r="BHG137" s="2" t="s">
        <v>21</v>
      </c>
      <c r="BHH137" s="2" t="s">
        <v>223</v>
      </c>
      <c r="BHI137" s="5" t="s">
        <v>221</v>
      </c>
      <c r="BHJ137" s="2" t="s">
        <v>1786</v>
      </c>
      <c r="BHN137" s="2" t="s">
        <v>222</v>
      </c>
      <c r="BHO137" s="2" t="s">
        <v>21</v>
      </c>
      <c r="BHP137" s="2" t="s">
        <v>223</v>
      </c>
      <c r="BHQ137" s="5" t="s">
        <v>221</v>
      </c>
      <c r="BHR137" s="2" t="s">
        <v>1786</v>
      </c>
      <c r="BHV137" s="2" t="s">
        <v>222</v>
      </c>
      <c r="BHW137" s="2" t="s">
        <v>21</v>
      </c>
      <c r="BHX137" s="2" t="s">
        <v>223</v>
      </c>
      <c r="BHY137" s="5" t="s">
        <v>221</v>
      </c>
      <c r="BHZ137" s="2" t="s">
        <v>1786</v>
      </c>
      <c r="BID137" s="2" t="s">
        <v>222</v>
      </c>
      <c r="BIE137" s="2" t="s">
        <v>21</v>
      </c>
      <c r="BIF137" s="2" t="s">
        <v>223</v>
      </c>
      <c r="BIG137" s="5" t="s">
        <v>221</v>
      </c>
      <c r="BIH137" s="2" t="s">
        <v>1786</v>
      </c>
      <c r="BIL137" s="2" t="s">
        <v>222</v>
      </c>
      <c r="BIM137" s="2" t="s">
        <v>21</v>
      </c>
      <c r="BIN137" s="2" t="s">
        <v>223</v>
      </c>
      <c r="BIO137" s="5" t="s">
        <v>221</v>
      </c>
      <c r="BIP137" s="2" t="s">
        <v>1786</v>
      </c>
      <c r="BIT137" s="2" t="s">
        <v>222</v>
      </c>
      <c r="BIU137" s="2" t="s">
        <v>21</v>
      </c>
      <c r="BIV137" s="2" t="s">
        <v>223</v>
      </c>
      <c r="BIW137" s="5" t="s">
        <v>221</v>
      </c>
      <c r="BIX137" s="2" t="s">
        <v>1786</v>
      </c>
      <c r="BJB137" s="2" t="s">
        <v>222</v>
      </c>
      <c r="BJC137" s="2" t="s">
        <v>21</v>
      </c>
      <c r="BJD137" s="2" t="s">
        <v>223</v>
      </c>
      <c r="BJE137" s="5" t="s">
        <v>221</v>
      </c>
      <c r="BJF137" s="2" t="s">
        <v>1786</v>
      </c>
      <c r="BJJ137" s="2" t="s">
        <v>222</v>
      </c>
      <c r="BJK137" s="2" t="s">
        <v>21</v>
      </c>
      <c r="BJL137" s="2" t="s">
        <v>223</v>
      </c>
      <c r="BJM137" s="5" t="s">
        <v>221</v>
      </c>
      <c r="BJN137" s="2" t="s">
        <v>1786</v>
      </c>
      <c r="BJR137" s="2" t="s">
        <v>222</v>
      </c>
      <c r="BJS137" s="2" t="s">
        <v>21</v>
      </c>
      <c r="BJT137" s="2" t="s">
        <v>223</v>
      </c>
      <c r="BJU137" s="5" t="s">
        <v>221</v>
      </c>
      <c r="BJV137" s="2" t="s">
        <v>1786</v>
      </c>
      <c r="BJZ137" s="2" t="s">
        <v>222</v>
      </c>
      <c r="BKA137" s="2" t="s">
        <v>21</v>
      </c>
      <c r="BKB137" s="2" t="s">
        <v>223</v>
      </c>
      <c r="BKC137" s="5" t="s">
        <v>221</v>
      </c>
      <c r="BKD137" s="2" t="s">
        <v>1786</v>
      </c>
      <c r="BKH137" s="2" t="s">
        <v>222</v>
      </c>
      <c r="BKI137" s="2" t="s">
        <v>21</v>
      </c>
      <c r="BKJ137" s="2" t="s">
        <v>223</v>
      </c>
      <c r="BKK137" s="5" t="s">
        <v>221</v>
      </c>
      <c r="BKL137" s="2" t="s">
        <v>1786</v>
      </c>
      <c r="BKP137" s="2" t="s">
        <v>222</v>
      </c>
      <c r="BKQ137" s="2" t="s">
        <v>21</v>
      </c>
      <c r="BKR137" s="2" t="s">
        <v>223</v>
      </c>
      <c r="BKS137" s="5" t="s">
        <v>221</v>
      </c>
      <c r="BKT137" s="2" t="s">
        <v>1786</v>
      </c>
      <c r="BKX137" s="2" t="s">
        <v>222</v>
      </c>
      <c r="BKY137" s="2" t="s">
        <v>21</v>
      </c>
      <c r="BKZ137" s="2" t="s">
        <v>223</v>
      </c>
      <c r="BLA137" s="5" t="s">
        <v>221</v>
      </c>
      <c r="BLB137" s="2" t="s">
        <v>1786</v>
      </c>
      <c r="BLF137" s="2" t="s">
        <v>222</v>
      </c>
      <c r="BLG137" s="2" t="s">
        <v>21</v>
      </c>
      <c r="BLH137" s="2" t="s">
        <v>223</v>
      </c>
      <c r="BLI137" s="5" t="s">
        <v>221</v>
      </c>
      <c r="BLJ137" s="2" t="s">
        <v>1786</v>
      </c>
      <c r="BLN137" s="2" t="s">
        <v>222</v>
      </c>
      <c r="BLO137" s="2" t="s">
        <v>21</v>
      </c>
      <c r="BLP137" s="2" t="s">
        <v>223</v>
      </c>
      <c r="BLQ137" s="5" t="s">
        <v>221</v>
      </c>
      <c r="BLR137" s="2" t="s">
        <v>1786</v>
      </c>
      <c r="BLV137" s="2" t="s">
        <v>222</v>
      </c>
      <c r="BLW137" s="2" t="s">
        <v>21</v>
      </c>
      <c r="BLX137" s="2" t="s">
        <v>223</v>
      </c>
      <c r="BLY137" s="5" t="s">
        <v>221</v>
      </c>
      <c r="BLZ137" s="2" t="s">
        <v>1786</v>
      </c>
      <c r="BMD137" s="2" t="s">
        <v>222</v>
      </c>
      <c r="BME137" s="2" t="s">
        <v>21</v>
      </c>
      <c r="BMF137" s="2" t="s">
        <v>223</v>
      </c>
      <c r="BMG137" s="5" t="s">
        <v>221</v>
      </c>
      <c r="BMH137" s="2" t="s">
        <v>1786</v>
      </c>
      <c r="BML137" s="2" t="s">
        <v>222</v>
      </c>
      <c r="BMM137" s="2" t="s">
        <v>21</v>
      </c>
      <c r="BMN137" s="2" t="s">
        <v>223</v>
      </c>
      <c r="BMO137" s="5" t="s">
        <v>221</v>
      </c>
      <c r="BMP137" s="2" t="s">
        <v>1786</v>
      </c>
      <c r="BMT137" s="2" t="s">
        <v>222</v>
      </c>
      <c r="BMU137" s="2" t="s">
        <v>21</v>
      </c>
      <c r="BMV137" s="2" t="s">
        <v>223</v>
      </c>
      <c r="BMW137" s="5" t="s">
        <v>221</v>
      </c>
      <c r="BMX137" s="2" t="s">
        <v>1786</v>
      </c>
      <c r="BNB137" s="2" t="s">
        <v>222</v>
      </c>
      <c r="BNC137" s="2" t="s">
        <v>21</v>
      </c>
      <c r="BND137" s="2" t="s">
        <v>223</v>
      </c>
      <c r="BNE137" s="5" t="s">
        <v>221</v>
      </c>
      <c r="BNF137" s="2" t="s">
        <v>1786</v>
      </c>
      <c r="BNJ137" s="2" t="s">
        <v>222</v>
      </c>
      <c r="BNK137" s="2" t="s">
        <v>21</v>
      </c>
      <c r="BNL137" s="2" t="s">
        <v>223</v>
      </c>
      <c r="BNM137" s="5" t="s">
        <v>221</v>
      </c>
      <c r="BNN137" s="2" t="s">
        <v>1786</v>
      </c>
      <c r="BNR137" s="2" t="s">
        <v>222</v>
      </c>
      <c r="BNS137" s="2" t="s">
        <v>21</v>
      </c>
      <c r="BNT137" s="2" t="s">
        <v>223</v>
      </c>
      <c r="BNU137" s="5" t="s">
        <v>221</v>
      </c>
      <c r="BNV137" s="2" t="s">
        <v>1786</v>
      </c>
      <c r="BNZ137" s="2" t="s">
        <v>222</v>
      </c>
      <c r="BOA137" s="2" t="s">
        <v>21</v>
      </c>
      <c r="BOB137" s="2" t="s">
        <v>223</v>
      </c>
      <c r="BOC137" s="5" t="s">
        <v>221</v>
      </c>
      <c r="BOD137" s="2" t="s">
        <v>1786</v>
      </c>
      <c r="BOH137" s="2" t="s">
        <v>222</v>
      </c>
      <c r="BOI137" s="2" t="s">
        <v>21</v>
      </c>
      <c r="BOJ137" s="2" t="s">
        <v>223</v>
      </c>
      <c r="BOK137" s="5" t="s">
        <v>221</v>
      </c>
      <c r="BOL137" s="2" t="s">
        <v>1786</v>
      </c>
      <c r="BOP137" s="2" t="s">
        <v>222</v>
      </c>
      <c r="BOQ137" s="2" t="s">
        <v>21</v>
      </c>
      <c r="BOR137" s="2" t="s">
        <v>223</v>
      </c>
      <c r="BOS137" s="5" t="s">
        <v>221</v>
      </c>
      <c r="BOT137" s="2" t="s">
        <v>1786</v>
      </c>
      <c r="BOX137" s="2" t="s">
        <v>222</v>
      </c>
      <c r="BOY137" s="2" t="s">
        <v>21</v>
      </c>
      <c r="BOZ137" s="2" t="s">
        <v>223</v>
      </c>
      <c r="BPA137" s="5" t="s">
        <v>221</v>
      </c>
      <c r="BPB137" s="2" t="s">
        <v>1786</v>
      </c>
      <c r="BPF137" s="2" t="s">
        <v>222</v>
      </c>
      <c r="BPG137" s="2" t="s">
        <v>21</v>
      </c>
      <c r="BPH137" s="2" t="s">
        <v>223</v>
      </c>
      <c r="BPI137" s="5" t="s">
        <v>221</v>
      </c>
      <c r="BPJ137" s="2" t="s">
        <v>1786</v>
      </c>
      <c r="BPN137" s="2" t="s">
        <v>222</v>
      </c>
      <c r="BPO137" s="2" t="s">
        <v>21</v>
      </c>
      <c r="BPP137" s="2" t="s">
        <v>223</v>
      </c>
      <c r="BPQ137" s="5" t="s">
        <v>221</v>
      </c>
      <c r="BPR137" s="2" t="s">
        <v>1786</v>
      </c>
      <c r="BPV137" s="2" t="s">
        <v>222</v>
      </c>
      <c r="BPW137" s="2" t="s">
        <v>21</v>
      </c>
      <c r="BPX137" s="2" t="s">
        <v>223</v>
      </c>
      <c r="BPY137" s="5" t="s">
        <v>221</v>
      </c>
      <c r="BPZ137" s="2" t="s">
        <v>1786</v>
      </c>
      <c r="BQD137" s="2" t="s">
        <v>222</v>
      </c>
      <c r="BQE137" s="2" t="s">
        <v>21</v>
      </c>
      <c r="BQF137" s="2" t="s">
        <v>223</v>
      </c>
      <c r="BQG137" s="5" t="s">
        <v>221</v>
      </c>
      <c r="BQH137" s="2" t="s">
        <v>1786</v>
      </c>
      <c r="BQL137" s="2" t="s">
        <v>222</v>
      </c>
      <c r="BQM137" s="2" t="s">
        <v>21</v>
      </c>
      <c r="BQN137" s="2" t="s">
        <v>223</v>
      </c>
      <c r="BQO137" s="5" t="s">
        <v>221</v>
      </c>
      <c r="BQP137" s="2" t="s">
        <v>1786</v>
      </c>
      <c r="BQT137" s="2" t="s">
        <v>222</v>
      </c>
      <c r="BQU137" s="2" t="s">
        <v>21</v>
      </c>
      <c r="BQV137" s="2" t="s">
        <v>223</v>
      </c>
      <c r="BQW137" s="5" t="s">
        <v>221</v>
      </c>
      <c r="BQX137" s="2" t="s">
        <v>1786</v>
      </c>
      <c r="BRB137" s="2" t="s">
        <v>222</v>
      </c>
      <c r="BRC137" s="2" t="s">
        <v>21</v>
      </c>
      <c r="BRD137" s="2" t="s">
        <v>223</v>
      </c>
      <c r="BRE137" s="5" t="s">
        <v>221</v>
      </c>
      <c r="BRF137" s="2" t="s">
        <v>1786</v>
      </c>
      <c r="BRJ137" s="2" t="s">
        <v>222</v>
      </c>
      <c r="BRK137" s="2" t="s">
        <v>21</v>
      </c>
      <c r="BRL137" s="2" t="s">
        <v>223</v>
      </c>
      <c r="BRM137" s="5" t="s">
        <v>221</v>
      </c>
      <c r="BRN137" s="2" t="s">
        <v>1786</v>
      </c>
      <c r="BRR137" s="2" t="s">
        <v>222</v>
      </c>
      <c r="BRS137" s="2" t="s">
        <v>21</v>
      </c>
      <c r="BRT137" s="2" t="s">
        <v>223</v>
      </c>
      <c r="BRU137" s="5" t="s">
        <v>221</v>
      </c>
      <c r="BRV137" s="2" t="s">
        <v>1786</v>
      </c>
      <c r="BRZ137" s="2" t="s">
        <v>222</v>
      </c>
      <c r="BSA137" s="2" t="s">
        <v>21</v>
      </c>
      <c r="BSB137" s="2" t="s">
        <v>223</v>
      </c>
      <c r="BSC137" s="5" t="s">
        <v>221</v>
      </c>
      <c r="BSD137" s="2" t="s">
        <v>1786</v>
      </c>
      <c r="BSH137" s="2" t="s">
        <v>222</v>
      </c>
      <c r="BSI137" s="2" t="s">
        <v>21</v>
      </c>
      <c r="BSJ137" s="2" t="s">
        <v>223</v>
      </c>
      <c r="BSK137" s="5" t="s">
        <v>221</v>
      </c>
      <c r="BSL137" s="2" t="s">
        <v>1786</v>
      </c>
      <c r="BSP137" s="2" t="s">
        <v>222</v>
      </c>
      <c r="BSQ137" s="2" t="s">
        <v>21</v>
      </c>
      <c r="BSR137" s="2" t="s">
        <v>223</v>
      </c>
      <c r="BSS137" s="5" t="s">
        <v>221</v>
      </c>
      <c r="BST137" s="2" t="s">
        <v>1786</v>
      </c>
      <c r="BSX137" s="2" t="s">
        <v>222</v>
      </c>
      <c r="BSY137" s="2" t="s">
        <v>21</v>
      </c>
      <c r="BSZ137" s="2" t="s">
        <v>223</v>
      </c>
      <c r="BTA137" s="5" t="s">
        <v>221</v>
      </c>
      <c r="BTB137" s="2" t="s">
        <v>1786</v>
      </c>
      <c r="BTF137" s="2" t="s">
        <v>222</v>
      </c>
      <c r="BTG137" s="2" t="s">
        <v>21</v>
      </c>
      <c r="BTH137" s="2" t="s">
        <v>223</v>
      </c>
      <c r="BTI137" s="5" t="s">
        <v>221</v>
      </c>
      <c r="BTJ137" s="2" t="s">
        <v>1786</v>
      </c>
      <c r="BTN137" s="2" t="s">
        <v>222</v>
      </c>
      <c r="BTO137" s="2" t="s">
        <v>21</v>
      </c>
      <c r="BTP137" s="2" t="s">
        <v>223</v>
      </c>
      <c r="BTQ137" s="5" t="s">
        <v>221</v>
      </c>
      <c r="BTR137" s="2" t="s">
        <v>1786</v>
      </c>
      <c r="BTV137" s="2" t="s">
        <v>222</v>
      </c>
      <c r="BTW137" s="2" t="s">
        <v>21</v>
      </c>
      <c r="BTX137" s="2" t="s">
        <v>223</v>
      </c>
      <c r="BTY137" s="5" t="s">
        <v>221</v>
      </c>
      <c r="BTZ137" s="2" t="s">
        <v>1786</v>
      </c>
      <c r="BUD137" s="2" t="s">
        <v>222</v>
      </c>
      <c r="BUE137" s="2" t="s">
        <v>21</v>
      </c>
      <c r="BUF137" s="2" t="s">
        <v>223</v>
      </c>
      <c r="BUG137" s="5" t="s">
        <v>221</v>
      </c>
      <c r="BUH137" s="2" t="s">
        <v>1786</v>
      </c>
      <c r="BUL137" s="2" t="s">
        <v>222</v>
      </c>
      <c r="BUM137" s="2" t="s">
        <v>21</v>
      </c>
      <c r="BUN137" s="2" t="s">
        <v>223</v>
      </c>
      <c r="BUO137" s="5" t="s">
        <v>221</v>
      </c>
      <c r="BUP137" s="2" t="s">
        <v>1786</v>
      </c>
      <c r="BUT137" s="2" t="s">
        <v>222</v>
      </c>
      <c r="BUU137" s="2" t="s">
        <v>21</v>
      </c>
      <c r="BUV137" s="2" t="s">
        <v>223</v>
      </c>
      <c r="BUW137" s="5" t="s">
        <v>221</v>
      </c>
      <c r="BUX137" s="2" t="s">
        <v>1786</v>
      </c>
      <c r="BVB137" s="2" t="s">
        <v>222</v>
      </c>
      <c r="BVC137" s="2" t="s">
        <v>21</v>
      </c>
      <c r="BVD137" s="2" t="s">
        <v>223</v>
      </c>
      <c r="BVE137" s="5" t="s">
        <v>221</v>
      </c>
      <c r="BVF137" s="2" t="s">
        <v>1786</v>
      </c>
      <c r="BVJ137" s="2" t="s">
        <v>222</v>
      </c>
      <c r="BVK137" s="2" t="s">
        <v>21</v>
      </c>
      <c r="BVL137" s="2" t="s">
        <v>223</v>
      </c>
      <c r="BVM137" s="5" t="s">
        <v>221</v>
      </c>
      <c r="BVN137" s="2" t="s">
        <v>1786</v>
      </c>
      <c r="BVR137" s="2" t="s">
        <v>222</v>
      </c>
      <c r="BVS137" s="2" t="s">
        <v>21</v>
      </c>
      <c r="BVT137" s="2" t="s">
        <v>223</v>
      </c>
      <c r="BVU137" s="5" t="s">
        <v>221</v>
      </c>
      <c r="BVV137" s="2" t="s">
        <v>1786</v>
      </c>
      <c r="BVZ137" s="2" t="s">
        <v>222</v>
      </c>
      <c r="BWA137" s="2" t="s">
        <v>21</v>
      </c>
      <c r="BWB137" s="2" t="s">
        <v>223</v>
      </c>
      <c r="BWC137" s="5" t="s">
        <v>221</v>
      </c>
      <c r="BWD137" s="2" t="s">
        <v>1786</v>
      </c>
      <c r="BWH137" s="2" t="s">
        <v>222</v>
      </c>
      <c r="BWI137" s="2" t="s">
        <v>21</v>
      </c>
      <c r="BWJ137" s="2" t="s">
        <v>223</v>
      </c>
      <c r="BWK137" s="5" t="s">
        <v>221</v>
      </c>
      <c r="BWL137" s="2" t="s">
        <v>1786</v>
      </c>
      <c r="BWP137" s="2" t="s">
        <v>222</v>
      </c>
      <c r="BWQ137" s="2" t="s">
        <v>21</v>
      </c>
      <c r="BWR137" s="2" t="s">
        <v>223</v>
      </c>
      <c r="BWS137" s="5" t="s">
        <v>221</v>
      </c>
      <c r="BWT137" s="2" t="s">
        <v>1786</v>
      </c>
      <c r="BWX137" s="2" t="s">
        <v>222</v>
      </c>
      <c r="BWY137" s="2" t="s">
        <v>21</v>
      </c>
      <c r="BWZ137" s="2" t="s">
        <v>223</v>
      </c>
      <c r="BXA137" s="5" t="s">
        <v>221</v>
      </c>
      <c r="BXB137" s="2" t="s">
        <v>1786</v>
      </c>
      <c r="BXF137" s="2" t="s">
        <v>222</v>
      </c>
      <c r="BXG137" s="2" t="s">
        <v>21</v>
      </c>
      <c r="BXH137" s="2" t="s">
        <v>223</v>
      </c>
      <c r="BXI137" s="5" t="s">
        <v>221</v>
      </c>
      <c r="BXJ137" s="2" t="s">
        <v>1786</v>
      </c>
      <c r="BXN137" s="2" t="s">
        <v>222</v>
      </c>
      <c r="BXO137" s="2" t="s">
        <v>21</v>
      </c>
      <c r="BXP137" s="2" t="s">
        <v>223</v>
      </c>
      <c r="BXQ137" s="5" t="s">
        <v>221</v>
      </c>
      <c r="BXR137" s="2" t="s">
        <v>1786</v>
      </c>
      <c r="BXV137" s="2" t="s">
        <v>222</v>
      </c>
      <c r="BXW137" s="2" t="s">
        <v>21</v>
      </c>
      <c r="BXX137" s="2" t="s">
        <v>223</v>
      </c>
      <c r="BXY137" s="5" t="s">
        <v>221</v>
      </c>
      <c r="BXZ137" s="2" t="s">
        <v>1786</v>
      </c>
      <c r="BYD137" s="2" t="s">
        <v>222</v>
      </c>
      <c r="BYE137" s="2" t="s">
        <v>21</v>
      </c>
      <c r="BYF137" s="2" t="s">
        <v>223</v>
      </c>
      <c r="BYG137" s="5" t="s">
        <v>221</v>
      </c>
      <c r="BYH137" s="2" t="s">
        <v>1786</v>
      </c>
      <c r="BYL137" s="2" t="s">
        <v>222</v>
      </c>
      <c r="BYM137" s="2" t="s">
        <v>21</v>
      </c>
      <c r="BYN137" s="2" t="s">
        <v>223</v>
      </c>
      <c r="BYO137" s="5" t="s">
        <v>221</v>
      </c>
      <c r="BYP137" s="2" t="s">
        <v>1786</v>
      </c>
      <c r="BYT137" s="2" t="s">
        <v>222</v>
      </c>
      <c r="BYU137" s="2" t="s">
        <v>21</v>
      </c>
      <c r="BYV137" s="2" t="s">
        <v>223</v>
      </c>
      <c r="BYW137" s="5" t="s">
        <v>221</v>
      </c>
      <c r="BYX137" s="2" t="s">
        <v>1786</v>
      </c>
      <c r="BZB137" s="2" t="s">
        <v>222</v>
      </c>
      <c r="BZC137" s="2" t="s">
        <v>21</v>
      </c>
      <c r="BZD137" s="2" t="s">
        <v>223</v>
      </c>
      <c r="BZE137" s="5" t="s">
        <v>221</v>
      </c>
      <c r="BZF137" s="2" t="s">
        <v>1786</v>
      </c>
      <c r="BZJ137" s="2" t="s">
        <v>222</v>
      </c>
      <c r="BZK137" s="2" t="s">
        <v>21</v>
      </c>
      <c r="BZL137" s="2" t="s">
        <v>223</v>
      </c>
      <c r="BZM137" s="5" t="s">
        <v>221</v>
      </c>
      <c r="BZN137" s="2" t="s">
        <v>1786</v>
      </c>
      <c r="BZR137" s="2" t="s">
        <v>222</v>
      </c>
      <c r="BZS137" s="2" t="s">
        <v>21</v>
      </c>
      <c r="BZT137" s="2" t="s">
        <v>223</v>
      </c>
      <c r="BZU137" s="5" t="s">
        <v>221</v>
      </c>
      <c r="BZV137" s="2" t="s">
        <v>1786</v>
      </c>
      <c r="BZZ137" s="2" t="s">
        <v>222</v>
      </c>
      <c r="CAA137" s="2" t="s">
        <v>21</v>
      </c>
      <c r="CAB137" s="2" t="s">
        <v>223</v>
      </c>
      <c r="CAC137" s="5" t="s">
        <v>221</v>
      </c>
      <c r="CAD137" s="2" t="s">
        <v>1786</v>
      </c>
      <c r="CAH137" s="2" t="s">
        <v>222</v>
      </c>
      <c r="CAI137" s="2" t="s">
        <v>21</v>
      </c>
      <c r="CAJ137" s="2" t="s">
        <v>223</v>
      </c>
      <c r="CAK137" s="5" t="s">
        <v>221</v>
      </c>
      <c r="CAL137" s="2" t="s">
        <v>1786</v>
      </c>
      <c r="CAP137" s="2" t="s">
        <v>222</v>
      </c>
      <c r="CAQ137" s="2" t="s">
        <v>21</v>
      </c>
      <c r="CAR137" s="2" t="s">
        <v>223</v>
      </c>
      <c r="CAS137" s="5" t="s">
        <v>221</v>
      </c>
      <c r="CAT137" s="2" t="s">
        <v>1786</v>
      </c>
      <c r="CAX137" s="2" t="s">
        <v>222</v>
      </c>
      <c r="CAY137" s="2" t="s">
        <v>21</v>
      </c>
      <c r="CAZ137" s="2" t="s">
        <v>223</v>
      </c>
      <c r="CBA137" s="5" t="s">
        <v>221</v>
      </c>
      <c r="CBB137" s="2" t="s">
        <v>1786</v>
      </c>
      <c r="CBF137" s="2" t="s">
        <v>222</v>
      </c>
      <c r="CBG137" s="2" t="s">
        <v>21</v>
      </c>
      <c r="CBH137" s="2" t="s">
        <v>223</v>
      </c>
      <c r="CBI137" s="5" t="s">
        <v>221</v>
      </c>
      <c r="CBJ137" s="2" t="s">
        <v>1786</v>
      </c>
      <c r="CBN137" s="2" t="s">
        <v>222</v>
      </c>
      <c r="CBO137" s="2" t="s">
        <v>21</v>
      </c>
      <c r="CBP137" s="2" t="s">
        <v>223</v>
      </c>
      <c r="CBQ137" s="5" t="s">
        <v>221</v>
      </c>
      <c r="CBR137" s="2" t="s">
        <v>1786</v>
      </c>
      <c r="CBV137" s="2" t="s">
        <v>222</v>
      </c>
      <c r="CBW137" s="2" t="s">
        <v>21</v>
      </c>
      <c r="CBX137" s="2" t="s">
        <v>223</v>
      </c>
      <c r="CBY137" s="5" t="s">
        <v>221</v>
      </c>
      <c r="CBZ137" s="2" t="s">
        <v>1786</v>
      </c>
      <c r="CCD137" s="2" t="s">
        <v>222</v>
      </c>
      <c r="CCE137" s="2" t="s">
        <v>21</v>
      </c>
      <c r="CCF137" s="2" t="s">
        <v>223</v>
      </c>
      <c r="CCG137" s="5" t="s">
        <v>221</v>
      </c>
      <c r="CCH137" s="2" t="s">
        <v>1786</v>
      </c>
      <c r="CCL137" s="2" t="s">
        <v>222</v>
      </c>
      <c r="CCM137" s="2" t="s">
        <v>21</v>
      </c>
      <c r="CCN137" s="2" t="s">
        <v>223</v>
      </c>
      <c r="CCO137" s="5" t="s">
        <v>221</v>
      </c>
      <c r="CCP137" s="2" t="s">
        <v>1786</v>
      </c>
      <c r="CCT137" s="2" t="s">
        <v>222</v>
      </c>
      <c r="CCU137" s="2" t="s">
        <v>21</v>
      </c>
      <c r="CCV137" s="2" t="s">
        <v>223</v>
      </c>
      <c r="CCW137" s="5" t="s">
        <v>221</v>
      </c>
      <c r="CCX137" s="2" t="s">
        <v>1786</v>
      </c>
      <c r="CDB137" s="2" t="s">
        <v>222</v>
      </c>
      <c r="CDC137" s="2" t="s">
        <v>21</v>
      </c>
      <c r="CDD137" s="2" t="s">
        <v>223</v>
      </c>
      <c r="CDE137" s="5" t="s">
        <v>221</v>
      </c>
      <c r="CDF137" s="2" t="s">
        <v>1786</v>
      </c>
      <c r="CDJ137" s="2" t="s">
        <v>222</v>
      </c>
      <c r="CDK137" s="2" t="s">
        <v>21</v>
      </c>
      <c r="CDL137" s="2" t="s">
        <v>223</v>
      </c>
      <c r="CDM137" s="5" t="s">
        <v>221</v>
      </c>
      <c r="CDN137" s="2" t="s">
        <v>1786</v>
      </c>
      <c r="CDR137" s="2" t="s">
        <v>222</v>
      </c>
      <c r="CDS137" s="2" t="s">
        <v>21</v>
      </c>
      <c r="CDT137" s="2" t="s">
        <v>223</v>
      </c>
      <c r="CDU137" s="5" t="s">
        <v>221</v>
      </c>
      <c r="CDV137" s="2" t="s">
        <v>1786</v>
      </c>
      <c r="CDZ137" s="2" t="s">
        <v>222</v>
      </c>
      <c r="CEA137" s="2" t="s">
        <v>21</v>
      </c>
      <c r="CEB137" s="2" t="s">
        <v>223</v>
      </c>
      <c r="CEC137" s="5" t="s">
        <v>221</v>
      </c>
      <c r="CED137" s="2" t="s">
        <v>1786</v>
      </c>
      <c r="CEH137" s="2" t="s">
        <v>222</v>
      </c>
      <c r="CEI137" s="2" t="s">
        <v>21</v>
      </c>
      <c r="CEJ137" s="2" t="s">
        <v>223</v>
      </c>
      <c r="CEK137" s="5" t="s">
        <v>221</v>
      </c>
      <c r="CEL137" s="2" t="s">
        <v>1786</v>
      </c>
      <c r="CEP137" s="2" t="s">
        <v>222</v>
      </c>
      <c r="CEQ137" s="2" t="s">
        <v>21</v>
      </c>
      <c r="CER137" s="2" t="s">
        <v>223</v>
      </c>
      <c r="CES137" s="5" t="s">
        <v>221</v>
      </c>
      <c r="CET137" s="2" t="s">
        <v>1786</v>
      </c>
      <c r="CEX137" s="2" t="s">
        <v>222</v>
      </c>
      <c r="CEY137" s="2" t="s">
        <v>21</v>
      </c>
      <c r="CEZ137" s="2" t="s">
        <v>223</v>
      </c>
      <c r="CFA137" s="5" t="s">
        <v>221</v>
      </c>
      <c r="CFB137" s="2" t="s">
        <v>1786</v>
      </c>
      <c r="CFF137" s="2" t="s">
        <v>222</v>
      </c>
      <c r="CFG137" s="2" t="s">
        <v>21</v>
      </c>
      <c r="CFH137" s="2" t="s">
        <v>223</v>
      </c>
      <c r="CFI137" s="5" t="s">
        <v>221</v>
      </c>
      <c r="CFJ137" s="2" t="s">
        <v>1786</v>
      </c>
      <c r="CFN137" s="2" t="s">
        <v>222</v>
      </c>
      <c r="CFO137" s="2" t="s">
        <v>21</v>
      </c>
      <c r="CFP137" s="2" t="s">
        <v>223</v>
      </c>
      <c r="CFQ137" s="5" t="s">
        <v>221</v>
      </c>
      <c r="CFR137" s="2" t="s">
        <v>1786</v>
      </c>
      <c r="CFV137" s="2" t="s">
        <v>222</v>
      </c>
      <c r="CFW137" s="2" t="s">
        <v>21</v>
      </c>
      <c r="CFX137" s="2" t="s">
        <v>223</v>
      </c>
      <c r="CFY137" s="5" t="s">
        <v>221</v>
      </c>
      <c r="CFZ137" s="2" t="s">
        <v>1786</v>
      </c>
      <c r="CGD137" s="2" t="s">
        <v>222</v>
      </c>
      <c r="CGE137" s="2" t="s">
        <v>21</v>
      </c>
      <c r="CGF137" s="2" t="s">
        <v>223</v>
      </c>
      <c r="CGG137" s="5" t="s">
        <v>221</v>
      </c>
      <c r="CGH137" s="2" t="s">
        <v>1786</v>
      </c>
      <c r="CGL137" s="2" t="s">
        <v>222</v>
      </c>
      <c r="CGM137" s="2" t="s">
        <v>21</v>
      </c>
      <c r="CGN137" s="2" t="s">
        <v>223</v>
      </c>
      <c r="CGO137" s="5" t="s">
        <v>221</v>
      </c>
      <c r="CGP137" s="2" t="s">
        <v>1786</v>
      </c>
      <c r="CGT137" s="2" t="s">
        <v>222</v>
      </c>
      <c r="CGU137" s="2" t="s">
        <v>21</v>
      </c>
      <c r="CGV137" s="2" t="s">
        <v>223</v>
      </c>
      <c r="CGW137" s="5" t="s">
        <v>221</v>
      </c>
      <c r="CGX137" s="2" t="s">
        <v>1786</v>
      </c>
      <c r="CHB137" s="2" t="s">
        <v>222</v>
      </c>
      <c r="CHC137" s="2" t="s">
        <v>21</v>
      </c>
      <c r="CHD137" s="2" t="s">
        <v>223</v>
      </c>
      <c r="CHE137" s="5" t="s">
        <v>221</v>
      </c>
      <c r="CHF137" s="2" t="s">
        <v>1786</v>
      </c>
      <c r="CHJ137" s="2" t="s">
        <v>222</v>
      </c>
      <c r="CHK137" s="2" t="s">
        <v>21</v>
      </c>
      <c r="CHL137" s="2" t="s">
        <v>223</v>
      </c>
      <c r="CHM137" s="5" t="s">
        <v>221</v>
      </c>
      <c r="CHN137" s="2" t="s">
        <v>1786</v>
      </c>
      <c r="CHR137" s="2" t="s">
        <v>222</v>
      </c>
      <c r="CHS137" s="2" t="s">
        <v>21</v>
      </c>
      <c r="CHT137" s="2" t="s">
        <v>223</v>
      </c>
      <c r="CHU137" s="5" t="s">
        <v>221</v>
      </c>
      <c r="CHV137" s="2" t="s">
        <v>1786</v>
      </c>
      <c r="CHZ137" s="2" t="s">
        <v>222</v>
      </c>
      <c r="CIA137" s="2" t="s">
        <v>21</v>
      </c>
      <c r="CIB137" s="2" t="s">
        <v>223</v>
      </c>
      <c r="CIC137" s="5" t="s">
        <v>221</v>
      </c>
      <c r="CID137" s="2" t="s">
        <v>1786</v>
      </c>
      <c r="CIH137" s="2" t="s">
        <v>222</v>
      </c>
      <c r="CII137" s="2" t="s">
        <v>21</v>
      </c>
      <c r="CIJ137" s="2" t="s">
        <v>223</v>
      </c>
      <c r="CIK137" s="5" t="s">
        <v>221</v>
      </c>
      <c r="CIL137" s="2" t="s">
        <v>1786</v>
      </c>
      <c r="CIP137" s="2" t="s">
        <v>222</v>
      </c>
      <c r="CIQ137" s="2" t="s">
        <v>21</v>
      </c>
      <c r="CIR137" s="2" t="s">
        <v>223</v>
      </c>
      <c r="CIS137" s="5" t="s">
        <v>221</v>
      </c>
      <c r="CIT137" s="2" t="s">
        <v>1786</v>
      </c>
      <c r="CIX137" s="2" t="s">
        <v>222</v>
      </c>
      <c r="CIY137" s="2" t="s">
        <v>21</v>
      </c>
      <c r="CIZ137" s="2" t="s">
        <v>223</v>
      </c>
      <c r="CJA137" s="5" t="s">
        <v>221</v>
      </c>
      <c r="CJB137" s="2" t="s">
        <v>1786</v>
      </c>
      <c r="CJF137" s="2" t="s">
        <v>222</v>
      </c>
      <c r="CJG137" s="2" t="s">
        <v>21</v>
      </c>
      <c r="CJH137" s="2" t="s">
        <v>223</v>
      </c>
      <c r="CJI137" s="5" t="s">
        <v>221</v>
      </c>
      <c r="CJJ137" s="2" t="s">
        <v>1786</v>
      </c>
      <c r="CJN137" s="2" t="s">
        <v>222</v>
      </c>
      <c r="CJO137" s="2" t="s">
        <v>21</v>
      </c>
      <c r="CJP137" s="2" t="s">
        <v>223</v>
      </c>
      <c r="CJQ137" s="5" t="s">
        <v>221</v>
      </c>
      <c r="CJR137" s="2" t="s">
        <v>1786</v>
      </c>
      <c r="CJV137" s="2" t="s">
        <v>222</v>
      </c>
      <c r="CJW137" s="2" t="s">
        <v>21</v>
      </c>
      <c r="CJX137" s="2" t="s">
        <v>223</v>
      </c>
      <c r="CJY137" s="5" t="s">
        <v>221</v>
      </c>
      <c r="CJZ137" s="2" t="s">
        <v>1786</v>
      </c>
      <c r="CKD137" s="2" t="s">
        <v>222</v>
      </c>
      <c r="CKE137" s="2" t="s">
        <v>21</v>
      </c>
      <c r="CKF137" s="2" t="s">
        <v>223</v>
      </c>
      <c r="CKG137" s="5" t="s">
        <v>221</v>
      </c>
      <c r="CKH137" s="2" t="s">
        <v>1786</v>
      </c>
      <c r="CKL137" s="2" t="s">
        <v>222</v>
      </c>
      <c r="CKM137" s="2" t="s">
        <v>21</v>
      </c>
      <c r="CKN137" s="2" t="s">
        <v>223</v>
      </c>
      <c r="CKO137" s="5" t="s">
        <v>221</v>
      </c>
      <c r="CKP137" s="2" t="s">
        <v>1786</v>
      </c>
      <c r="CKT137" s="2" t="s">
        <v>222</v>
      </c>
      <c r="CKU137" s="2" t="s">
        <v>21</v>
      </c>
      <c r="CKV137" s="2" t="s">
        <v>223</v>
      </c>
      <c r="CKW137" s="5" t="s">
        <v>221</v>
      </c>
      <c r="CKX137" s="2" t="s">
        <v>1786</v>
      </c>
      <c r="CLB137" s="2" t="s">
        <v>222</v>
      </c>
      <c r="CLC137" s="2" t="s">
        <v>21</v>
      </c>
      <c r="CLD137" s="2" t="s">
        <v>223</v>
      </c>
      <c r="CLE137" s="5" t="s">
        <v>221</v>
      </c>
      <c r="CLF137" s="2" t="s">
        <v>1786</v>
      </c>
      <c r="CLJ137" s="2" t="s">
        <v>222</v>
      </c>
      <c r="CLK137" s="2" t="s">
        <v>21</v>
      </c>
      <c r="CLL137" s="2" t="s">
        <v>223</v>
      </c>
      <c r="CLM137" s="5" t="s">
        <v>221</v>
      </c>
      <c r="CLN137" s="2" t="s">
        <v>1786</v>
      </c>
      <c r="CLR137" s="2" t="s">
        <v>222</v>
      </c>
      <c r="CLS137" s="2" t="s">
        <v>21</v>
      </c>
      <c r="CLT137" s="2" t="s">
        <v>223</v>
      </c>
      <c r="CLU137" s="5" t="s">
        <v>221</v>
      </c>
      <c r="CLV137" s="2" t="s">
        <v>1786</v>
      </c>
      <c r="CLZ137" s="2" t="s">
        <v>222</v>
      </c>
      <c r="CMA137" s="2" t="s">
        <v>21</v>
      </c>
      <c r="CMB137" s="2" t="s">
        <v>223</v>
      </c>
      <c r="CMC137" s="5" t="s">
        <v>221</v>
      </c>
      <c r="CMD137" s="2" t="s">
        <v>1786</v>
      </c>
      <c r="CMH137" s="2" t="s">
        <v>222</v>
      </c>
      <c r="CMI137" s="2" t="s">
        <v>21</v>
      </c>
      <c r="CMJ137" s="2" t="s">
        <v>223</v>
      </c>
      <c r="CMK137" s="5" t="s">
        <v>221</v>
      </c>
      <c r="CML137" s="2" t="s">
        <v>1786</v>
      </c>
      <c r="CMP137" s="2" t="s">
        <v>222</v>
      </c>
      <c r="CMQ137" s="2" t="s">
        <v>21</v>
      </c>
      <c r="CMR137" s="2" t="s">
        <v>223</v>
      </c>
      <c r="CMS137" s="5" t="s">
        <v>221</v>
      </c>
      <c r="CMT137" s="2" t="s">
        <v>1786</v>
      </c>
      <c r="CMX137" s="2" t="s">
        <v>222</v>
      </c>
      <c r="CMY137" s="2" t="s">
        <v>21</v>
      </c>
      <c r="CMZ137" s="2" t="s">
        <v>223</v>
      </c>
      <c r="CNA137" s="5" t="s">
        <v>221</v>
      </c>
      <c r="CNB137" s="2" t="s">
        <v>1786</v>
      </c>
      <c r="CNF137" s="2" t="s">
        <v>222</v>
      </c>
      <c r="CNG137" s="2" t="s">
        <v>21</v>
      </c>
      <c r="CNH137" s="2" t="s">
        <v>223</v>
      </c>
      <c r="CNI137" s="5" t="s">
        <v>221</v>
      </c>
      <c r="CNJ137" s="2" t="s">
        <v>1786</v>
      </c>
      <c r="CNN137" s="2" t="s">
        <v>222</v>
      </c>
      <c r="CNO137" s="2" t="s">
        <v>21</v>
      </c>
      <c r="CNP137" s="2" t="s">
        <v>223</v>
      </c>
      <c r="CNQ137" s="5" t="s">
        <v>221</v>
      </c>
      <c r="CNR137" s="2" t="s">
        <v>1786</v>
      </c>
      <c r="CNV137" s="2" t="s">
        <v>222</v>
      </c>
      <c r="CNW137" s="2" t="s">
        <v>21</v>
      </c>
      <c r="CNX137" s="2" t="s">
        <v>223</v>
      </c>
      <c r="CNY137" s="5" t="s">
        <v>221</v>
      </c>
      <c r="CNZ137" s="2" t="s">
        <v>1786</v>
      </c>
      <c r="COD137" s="2" t="s">
        <v>222</v>
      </c>
      <c r="COE137" s="2" t="s">
        <v>21</v>
      </c>
      <c r="COF137" s="2" t="s">
        <v>223</v>
      </c>
      <c r="COG137" s="5" t="s">
        <v>221</v>
      </c>
      <c r="COH137" s="2" t="s">
        <v>1786</v>
      </c>
      <c r="COL137" s="2" t="s">
        <v>222</v>
      </c>
      <c r="COM137" s="2" t="s">
        <v>21</v>
      </c>
      <c r="CON137" s="2" t="s">
        <v>223</v>
      </c>
      <c r="COO137" s="5" t="s">
        <v>221</v>
      </c>
      <c r="COP137" s="2" t="s">
        <v>1786</v>
      </c>
      <c r="COT137" s="2" t="s">
        <v>222</v>
      </c>
      <c r="COU137" s="2" t="s">
        <v>21</v>
      </c>
      <c r="COV137" s="2" t="s">
        <v>223</v>
      </c>
      <c r="COW137" s="5" t="s">
        <v>221</v>
      </c>
      <c r="COX137" s="2" t="s">
        <v>1786</v>
      </c>
      <c r="CPB137" s="2" t="s">
        <v>222</v>
      </c>
      <c r="CPC137" s="2" t="s">
        <v>21</v>
      </c>
      <c r="CPD137" s="2" t="s">
        <v>223</v>
      </c>
      <c r="CPE137" s="5" t="s">
        <v>221</v>
      </c>
      <c r="CPF137" s="2" t="s">
        <v>1786</v>
      </c>
      <c r="CPJ137" s="2" t="s">
        <v>222</v>
      </c>
      <c r="CPK137" s="2" t="s">
        <v>21</v>
      </c>
      <c r="CPL137" s="2" t="s">
        <v>223</v>
      </c>
      <c r="CPM137" s="5" t="s">
        <v>221</v>
      </c>
      <c r="CPN137" s="2" t="s">
        <v>1786</v>
      </c>
      <c r="CPR137" s="2" t="s">
        <v>222</v>
      </c>
      <c r="CPS137" s="2" t="s">
        <v>21</v>
      </c>
      <c r="CPT137" s="2" t="s">
        <v>223</v>
      </c>
      <c r="CPU137" s="5" t="s">
        <v>221</v>
      </c>
      <c r="CPV137" s="2" t="s">
        <v>1786</v>
      </c>
      <c r="CPZ137" s="2" t="s">
        <v>222</v>
      </c>
      <c r="CQA137" s="2" t="s">
        <v>21</v>
      </c>
      <c r="CQB137" s="2" t="s">
        <v>223</v>
      </c>
      <c r="CQC137" s="5" t="s">
        <v>221</v>
      </c>
      <c r="CQD137" s="2" t="s">
        <v>1786</v>
      </c>
      <c r="CQH137" s="2" t="s">
        <v>222</v>
      </c>
      <c r="CQI137" s="2" t="s">
        <v>21</v>
      </c>
      <c r="CQJ137" s="2" t="s">
        <v>223</v>
      </c>
      <c r="CQK137" s="5" t="s">
        <v>221</v>
      </c>
      <c r="CQL137" s="2" t="s">
        <v>1786</v>
      </c>
      <c r="CQP137" s="2" t="s">
        <v>222</v>
      </c>
      <c r="CQQ137" s="2" t="s">
        <v>21</v>
      </c>
      <c r="CQR137" s="2" t="s">
        <v>223</v>
      </c>
      <c r="CQS137" s="5" t="s">
        <v>221</v>
      </c>
      <c r="CQT137" s="2" t="s">
        <v>1786</v>
      </c>
      <c r="CQX137" s="2" t="s">
        <v>222</v>
      </c>
      <c r="CQY137" s="2" t="s">
        <v>21</v>
      </c>
      <c r="CQZ137" s="2" t="s">
        <v>223</v>
      </c>
      <c r="CRA137" s="5" t="s">
        <v>221</v>
      </c>
      <c r="CRB137" s="2" t="s">
        <v>1786</v>
      </c>
      <c r="CRF137" s="2" t="s">
        <v>222</v>
      </c>
      <c r="CRG137" s="2" t="s">
        <v>21</v>
      </c>
      <c r="CRH137" s="2" t="s">
        <v>223</v>
      </c>
      <c r="CRI137" s="5" t="s">
        <v>221</v>
      </c>
      <c r="CRJ137" s="2" t="s">
        <v>1786</v>
      </c>
      <c r="CRN137" s="2" t="s">
        <v>222</v>
      </c>
      <c r="CRO137" s="2" t="s">
        <v>21</v>
      </c>
      <c r="CRP137" s="2" t="s">
        <v>223</v>
      </c>
      <c r="CRQ137" s="5" t="s">
        <v>221</v>
      </c>
      <c r="CRR137" s="2" t="s">
        <v>1786</v>
      </c>
      <c r="CRV137" s="2" t="s">
        <v>222</v>
      </c>
      <c r="CRW137" s="2" t="s">
        <v>21</v>
      </c>
      <c r="CRX137" s="2" t="s">
        <v>223</v>
      </c>
      <c r="CRY137" s="5" t="s">
        <v>221</v>
      </c>
      <c r="CRZ137" s="2" t="s">
        <v>1786</v>
      </c>
      <c r="CSD137" s="2" t="s">
        <v>222</v>
      </c>
      <c r="CSE137" s="2" t="s">
        <v>21</v>
      </c>
      <c r="CSF137" s="2" t="s">
        <v>223</v>
      </c>
      <c r="CSG137" s="5" t="s">
        <v>221</v>
      </c>
      <c r="CSH137" s="2" t="s">
        <v>1786</v>
      </c>
      <c r="CSL137" s="2" t="s">
        <v>222</v>
      </c>
      <c r="CSM137" s="2" t="s">
        <v>21</v>
      </c>
      <c r="CSN137" s="2" t="s">
        <v>223</v>
      </c>
      <c r="CSO137" s="5" t="s">
        <v>221</v>
      </c>
      <c r="CSP137" s="2" t="s">
        <v>1786</v>
      </c>
      <c r="CST137" s="2" t="s">
        <v>222</v>
      </c>
      <c r="CSU137" s="2" t="s">
        <v>21</v>
      </c>
      <c r="CSV137" s="2" t="s">
        <v>223</v>
      </c>
      <c r="CSW137" s="5" t="s">
        <v>221</v>
      </c>
      <c r="CSX137" s="2" t="s">
        <v>1786</v>
      </c>
      <c r="CTB137" s="2" t="s">
        <v>222</v>
      </c>
      <c r="CTC137" s="2" t="s">
        <v>21</v>
      </c>
      <c r="CTD137" s="2" t="s">
        <v>223</v>
      </c>
      <c r="CTE137" s="5" t="s">
        <v>221</v>
      </c>
      <c r="CTF137" s="2" t="s">
        <v>1786</v>
      </c>
      <c r="CTJ137" s="2" t="s">
        <v>222</v>
      </c>
      <c r="CTK137" s="2" t="s">
        <v>21</v>
      </c>
      <c r="CTL137" s="2" t="s">
        <v>223</v>
      </c>
      <c r="CTM137" s="5" t="s">
        <v>221</v>
      </c>
      <c r="CTN137" s="2" t="s">
        <v>1786</v>
      </c>
      <c r="CTR137" s="2" t="s">
        <v>222</v>
      </c>
      <c r="CTS137" s="2" t="s">
        <v>21</v>
      </c>
      <c r="CTT137" s="2" t="s">
        <v>223</v>
      </c>
      <c r="CTU137" s="5" t="s">
        <v>221</v>
      </c>
      <c r="CTV137" s="2" t="s">
        <v>1786</v>
      </c>
      <c r="CTZ137" s="2" t="s">
        <v>222</v>
      </c>
      <c r="CUA137" s="2" t="s">
        <v>21</v>
      </c>
      <c r="CUB137" s="2" t="s">
        <v>223</v>
      </c>
      <c r="CUC137" s="5" t="s">
        <v>221</v>
      </c>
      <c r="CUD137" s="2" t="s">
        <v>1786</v>
      </c>
      <c r="CUH137" s="2" t="s">
        <v>222</v>
      </c>
      <c r="CUI137" s="2" t="s">
        <v>21</v>
      </c>
      <c r="CUJ137" s="2" t="s">
        <v>223</v>
      </c>
      <c r="CUK137" s="5" t="s">
        <v>221</v>
      </c>
      <c r="CUL137" s="2" t="s">
        <v>1786</v>
      </c>
      <c r="CUP137" s="2" t="s">
        <v>222</v>
      </c>
      <c r="CUQ137" s="2" t="s">
        <v>21</v>
      </c>
      <c r="CUR137" s="2" t="s">
        <v>223</v>
      </c>
      <c r="CUS137" s="5" t="s">
        <v>221</v>
      </c>
      <c r="CUT137" s="2" t="s">
        <v>1786</v>
      </c>
      <c r="CUX137" s="2" t="s">
        <v>222</v>
      </c>
      <c r="CUY137" s="2" t="s">
        <v>21</v>
      </c>
      <c r="CUZ137" s="2" t="s">
        <v>223</v>
      </c>
      <c r="CVA137" s="5" t="s">
        <v>221</v>
      </c>
      <c r="CVB137" s="2" t="s">
        <v>1786</v>
      </c>
      <c r="CVF137" s="2" t="s">
        <v>222</v>
      </c>
      <c r="CVG137" s="2" t="s">
        <v>21</v>
      </c>
      <c r="CVH137" s="2" t="s">
        <v>223</v>
      </c>
      <c r="CVI137" s="5" t="s">
        <v>221</v>
      </c>
      <c r="CVJ137" s="2" t="s">
        <v>1786</v>
      </c>
      <c r="CVN137" s="2" t="s">
        <v>222</v>
      </c>
      <c r="CVO137" s="2" t="s">
        <v>21</v>
      </c>
      <c r="CVP137" s="2" t="s">
        <v>223</v>
      </c>
      <c r="CVQ137" s="5" t="s">
        <v>221</v>
      </c>
      <c r="CVR137" s="2" t="s">
        <v>1786</v>
      </c>
      <c r="CVV137" s="2" t="s">
        <v>222</v>
      </c>
      <c r="CVW137" s="2" t="s">
        <v>21</v>
      </c>
      <c r="CVX137" s="2" t="s">
        <v>223</v>
      </c>
      <c r="CVY137" s="5" t="s">
        <v>221</v>
      </c>
      <c r="CVZ137" s="2" t="s">
        <v>1786</v>
      </c>
      <c r="CWD137" s="2" t="s">
        <v>222</v>
      </c>
      <c r="CWE137" s="2" t="s">
        <v>21</v>
      </c>
      <c r="CWF137" s="2" t="s">
        <v>223</v>
      </c>
      <c r="CWG137" s="5" t="s">
        <v>221</v>
      </c>
      <c r="CWH137" s="2" t="s">
        <v>1786</v>
      </c>
      <c r="CWL137" s="2" t="s">
        <v>222</v>
      </c>
      <c r="CWM137" s="2" t="s">
        <v>21</v>
      </c>
      <c r="CWN137" s="2" t="s">
        <v>223</v>
      </c>
      <c r="CWO137" s="5" t="s">
        <v>221</v>
      </c>
      <c r="CWP137" s="2" t="s">
        <v>1786</v>
      </c>
      <c r="CWT137" s="2" t="s">
        <v>222</v>
      </c>
      <c r="CWU137" s="2" t="s">
        <v>21</v>
      </c>
      <c r="CWV137" s="2" t="s">
        <v>223</v>
      </c>
      <c r="CWW137" s="5" t="s">
        <v>221</v>
      </c>
      <c r="CWX137" s="2" t="s">
        <v>1786</v>
      </c>
      <c r="CXB137" s="2" t="s">
        <v>222</v>
      </c>
      <c r="CXC137" s="2" t="s">
        <v>21</v>
      </c>
      <c r="CXD137" s="2" t="s">
        <v>223</v>
      </c>
      <c r="CXE137" s="5" t="s">
        <v>221</v>
      </c>
      <c r="CXF137" s="2" t="s">
        <v>1786</v>
      </c>
      <c r="CXJ137" s="2" t="s">
        <v>222</v>
      </c>
      <c r="CXK137" s="2" t="s">
        <v>21</v>
      </c>
      <c r="CXL137" s="2" t="s">
        <v>223</v>
      </c>
      <c r="CXM137" s="5" t="s">
        <v>221</v>
      </c>
      <c r="CXN137" s="2" t="s">
        <v>1786</v>
      </c>
      <c r="CXR137" s="2" t="s">
        <v>222</v>
      </c>
      <c r="CXS137" s="2" t="s">
        <v>21</v>
      </c>
      <c r="CXT137" s="2" t="s">
        <v>223</v>
      </c>
      <c r="CXU137" s="5" t="s">
        <v>221</v>
      </c>
      <c r="CXV137" s="2" t="s">
        <v>1786</v>
      </c>
      <c r="CXZ137" s="2" t="s">
        <v>222</v>
      </c>
      <c r="CYA137" s="2" t="s">
        <v>21</v>
      </c>
      <c r="CYB137" s="2" t="s">
        <v>223</v>
      </c>
      <c r="CYC137" s="5" t="s">
        <v>221</v>
      </c>
      <c r="CYD137" s="2" t="s">
        <v>1786</v>
      </c>
      <c r="CYH137" s="2" t="s">
        <v>222</v>
      </c>
      <c r="CYI137" s="2" t="s">
        <v>21</v>
      </c>
      <c r="CYJ137" s="2" t="s">
        <v>223</v>
      </c>
      <c r="CYK137" s="5" t="s">
        <v>221</v>
      </c>
      <c r="CYL137" s="2" t="s">
        <v>1786</v>
      </c>
      <c r="CYP137" s="2" t="s">
        <v>222</v>
      </c>
      <c r="CYQ137" s="2" t="s">
        <v>21</v>
      </c>
      <c r="CYR137" s="2" t="s">
        <v>223</v>
      </c>
      <c r="CYS137" s="5" t="s">
        <v>221</v>
      </c>
      <c r="CYT137" s="2" t="s">
        <v>1786</v>
      </c>
      <c r="CYX137" s="2" t="s">
        <v>222</v>
      </c>
      <c r="CYY137" s="2" t="s">
        <v>21</v>
      </c>
      <c r="CYZ137" s="2" t="s">
        <v>223</v>
      </c>
      <c r="CZA137" s="5" t="s">
        <v>221</v>
      </c>
      <c r="CZB137" s="2" t="s">
        <v>1786</v>
      </c>
      <c r="CZF137" s="2" t="s">
        <v>222</v>
      </c>
      <c r="CZG137" s="2" t="s">
        <v>21</v>
      </c>
      <c r="CZH137" s="2" t="s">
        <v>223</v>
      </c>
      <c r="CZI137" s="5" t="s">
        <v>221</v>
      </c>
      <c r="CZJ137" s="2" t="s">
        <v>1786</v>
      </c>
      <c r="CZN137" s="2" t="s">
        <v>222</v>
      </c>
      <c r="CZO137" s="2" t="s">
        <v>21</v>
      </c>
      <c r="CZP137" s="2" t="s">
        <v>223</v>
      </c>
      <c r="CZQ137" s="5" t="s">
        <v>221</v>
      </c>
      <c r="CZR137" s="2" t="s">
        <v>1786</v>
      </c>
      <c r="CZV137" s="2" t="s">
        <v>222</v>
      </c>
      <c r="CZW137" s="2" t="s">
        <v>21</v>
      </c>
      <c r="CZX137" s="2" t="s">
        <v>223</v>
      </c>
      <c r="CZY137" s="5" t="s">
        <v>221</v>
      </c>
      <c r="CZZ137" s="2" t="s">
        <v>1786</v>
      </c>
      <c r="DAD137" s="2" t="s">
        <v>222</v>
      </c>
      <c r="DAE137" s="2" t="s">
        <v>21</v>
      </c>
      <c r="DAF137" s="2" t="s">
        <v>223</v>
      </c>
      <c r="DAG137" s="5" t="s">
        <v>221</v>
      </c>
      <c r="DAH137" s="2" t="s">
        <v>1786</v>
      </c>
      <c r="DAL137" s="2" t="s">
        <v>222</v>
      </c>
      <c r="DAM137" s="2" t="s">
        <v>21</v>
      </c>
      <c r="DAN137" s="2" t="s">
        <v>223</v>
      </c>
      <c r="DAO137" s="5" t="s">
        <v>221</v>
      </c>
      <c r="DAP137" s="2" t="s">
        <v>1786</v>
      </c>
      <c r="DAT137" s="2" t="s">
        <v>222</v>
      </c>
      <c r="DAU137" s="2" t="s">
        <v>21</v>
      </c>
      <c r="DAV137" s="2" t="s">
        <v>223</v>
      </c>
      <c r="DAW137" s="5" t="s">
        <v>221</v>
      </c>
      <c r="DAX137" s="2" t="s">
        <v>1786</v>
      </c>
      <c r="DBB137" s="2" t="s">
        <v>222</v>
      </c>
      <c r="DBC137" s="2" t="s">
        <v>21</v>
      </c>
      <c r="DBD137" s="2" t="s">
        <v>223</v>
      </c>
      <c r="DBE137" s="5" t="s">
        <v>221</v>
      </c>
      <c r="DBF137" s="2" t="s">
        <v>1786</v>
      </c>
      <c r="DBJ137" s="2" t="s">
        <v>222</v>
      </c>
      <c r="DBK137" s="2" t="s">
        <v>21</v>
      </c>
      <c r="DBL137" s="2" t="s">
        <v>223</v>
      </c>
      <c r="DBM137" s="5" t="s">
        <v>221</v>
      </c>
      <c r="DBN137" s="2" t="s">
        <v>1786</v>
      </c>
      <c r="DBR137" s="2" t="s">
        <v>222</v>
      </c>
      <c r="DBS137" s="2" t="s">
        <v>21</v>
      </c>
      <c r="DBT137" s="2" t="s">
        <v>223</v>
      </c>
      <c r="DBU137" s="5" t="s">
        <v>221</v>
      </c>
      <c r="DBV137" s="2" t="s">
        <v>1786</v>
      </c>
      <c r="DBZ137" s="2" t="s">
        <v>222</v>
      </c>
      <c r="DCA137" s="2" t="s">
        <v>21</v>
      </c>
      <c r="DCB137" s="2" t="s">
        <v>223</v>
      </c>
      <c r="DCC137" s="5" t="s">
        <v>221</v>
      </c>
      <c r="DCD137" s="2" t="s">
        <v>1786</v>
      </c>
      <c r="DCH137" s="2" t="s">
        <v>222</v>
      </c>
      <c r="DCI137" s="2" t="s">
        <v>21</v>
      </c>
      <c r="DCJ137" s="2" t="s">
        <v>223</v>
      </c>
      <c r="DCK137" s="5" t="s">
        <v>221</v>
      </c>
      <c r="DCL137" s="2" t="s">
        <v>1786</v>
      </c>
      <c r="DCP137" s="2" t="s">
        <v>222</v>
      </c>
      <c r="DCQ137" s="2" t="s">
        <v>21</v>
      </c>
      <c r="DCR137" s="2" t="s">
        <v>223</v>
      </c>
      <c r="DCS137" s="5" t="s">
        <v>221</v>
      </c>
      <c r="DCT137" s="2" t="s">
        <v>1786</v>
      </c>
      <c r="DCX137" s="2" t="s">
        <v>222</v>
      </c>
      <c r="DCY137" s="2" t="s">
        <v>21</v>
      </c>
      <c r="DCZ137" s="2" t="s">
        <v>223</v>
      </c>
      <c r="DDA137" s="5" t="s">
        <v>221</v>
      </c>
      <c r="DDB137" s="2" t="s">
        <v>1786</v>
      </c>
      <c r="DDF137" s="2" t="s">
        <v>222</v>
      </c>
      <c r="DDG137" s="2" t="s">
        <v>21</v>
      </c>
      <c r="DDH137" s="2" t="s">
        <v>223</v>
      </c>
      <c r="DDI137" s="5" t="s">
        <v>221</v>
      </c>
      <c r="DDJ137" s="2" t="s">
        <v>1786</v>
      </c>
      <c r="DDN137" s="2" t="s">
        <v>222</v>
      </c>
      <c r="DDO137" s="2" t="s">
        <v>21</v>
      </c>
      <c r="DDP137" s="2" t="s">
        <v>223</v>
      </c>
      <c r="DDQ137" s="5" t="s">
        <v>221</v>
      </c>
      <c r="DDR137" s="2" t="s">
        <v>1786</v>
      </c>
      <c r="DDV137" s="2" t="s">
        <v>222</v>
      </c>
      <c r="DDW137" s="2" t="s">
        <v>21</v>
      </c>
      <c r="DDX137" s="2" t="s">
        <v>223</v>
      </c>
      <c r="DDY137" s="5" t="s">
        <v>221</v>
      </c>
      <c r="DDZ137" s="2" t="s">
        <v>1786</v>
      </c>
      <c r="DED137" s="2" t="s">
        <v>222</v>
      </c>
      <c r="DEE137" s="2" t="s">
        <v>21</v>
      </c>
      <c r="DEF137" s="2" t="s">
        <v>223</v>
      </c>
      <c r="DEG137" s="5" t="s">
        <v>221</v>
      </c>
      <c r="DEH137" s="2" t="s">
        <v>1786</v>
      </c>
      <c r="DEL137" s="2" t="s">
        <v>222</v>
      </c>
      <c r="DEM137" s="2" t="s">
        <v>21</v>
      </c>
      <c r="DEN137" s="2" t="s">
        <v>223</v>
      </c>
      <c r="DEO137" s="5" t="s">
        <v>221</v>
      </c>
      <c r="DEP137" s="2" t="s">
        <v>1786</v>
      </c>
      <c r="DET137" s="2" t="s">
        <v>222</v>
      </c>
      <c r="DEU137" s="2" t="s">
        <v>21</v>
      </c>
      <c r="DEV137" s="2" t="s">
        <v>223</v>
      </c>
      <c r="DEW137" s="5" t="s">
        <v>221</v>
      </c>
      <c r="DEX137" s="2" t="s">
        <v>1786</v>
      </c>
      <c r="DFB137" s="2" t="s">
        <v>222</v>
      </c>
      <c r="DFC137" s="2" t="s">
        <v>21</v>
      </c>
      <c r="DFD137" s="2" t="s">
        <v>223</v>
      </c>
      <c r="DFE137" s="5" t="s">
        <v>221</v>
      </c>
      <c r="DFF137" s="2" t="s">
        <v>1786</v>
      </c>
      <c r="DFJ137" s="2" t="s">
        <v>222</v>
      </c>
      <c r="DFK137" s="2" t="s">
        <v>21</v>
      </c>
      <c r="DFL137" s="2" t="s">
        <v>223</v>
      </c>
      <c r="DFM137" s="5" t="s">
        <v>221</v>
      </c>
      <c r="DFN137" s="2" t="s">
        <v>1786</v>
      </c>
      <c r="DFR137" s="2" t="s">
        <v>222</v>
      </c>
      <c r="DFS137" s="2" t="s">
        <v>21</v>
      </c>
      <c r="DFT137" s="2" t="s">
        <v>223</v>
      </c>
      <c r="DFU137" s="5" t="s">
        <v>221</v>
      </c>
      <c r="DFV137" s="2" t="s">
        <v>1786</v>
      </c>
      <c r="DFZ137" s="2" t="s">
        <v>222</v>
      </c>
      <c r="DGA137" s="2" t="s">
        <v>21</v>
      </c>
      <c r="DGB137" s="2" t="s">
        <v>223</v>
      </c>
      <c r="DGC137" s="5" t="s">
        <v>221</v>
      </c>
      <c r="DGD137" s="2" t="s">
        <v>1786</v>
      </c>
      <c r="DGH137" s="2" t="s">
        <v>222</v>
      </c>
      <c r="DGI137" s="2" t="s">
        <v>21</v>
      </c>
      <c r="DGJ137" s="2" t="s">
        <v>223</v>
      </c>
      <c r="DGK137" s="5" t="s">
        <v>221</v>
      </c>
      <c r="DGL137" s="2" t="s">
        <v>1786</v>
      </c>
      <c r="DGP137" s="2" t="s">
        <v>222</v>
      </c>
      <c r="DGQ137" s="2" t="s">
        <v>21</v>
      </c>
      <c r="DGR137" s="2" t="s">
        <v>223</v>
      </c>
      <c r="DGS137" s="5" t="s">
        <v>221</v>
      </c>
      <c r="DGT137" s="2" t="s">
        <v>1786</v>
      </c>
      <c r="DGX137" s="2" t="s">
        <v>222</v>
      </c>
      <c r="DGY137" s="2" t="s">
        <v>21</v>
      </c>
      <c r="DGZ137" s="2" t="s">
        <v>223</v>
      </c>
      <c r="DHA137" s="5" t="s">
        <v>221</v>
      </c>
      <c r="DHB137" s="2" t="s">
        <v>1786</v>
      </c>
      <c r="DHF137" s="2" t="s">
        <v>222</v>
      </c>
      <c r="DHG137" s="2" t="s">
        <v>21</v>
      </c>
      <c r="DHH137" s="2" t="s">
        <v>223</v>
      </c>
      <c r="DHI137" s="5" t="s">
        <v>221</v>
      </c>
      <c r="DHJ137" s="2" t="s">
        <v>1786</v>
      </c>
      <c r="DHN137" s="2" t="s">
        <v>222</v>
      </c>
      <c r="DHO137" s="2" t="s">
        <v>21</v>
      </c>
      <c r="DHP137" s="2" t="s">
        <v>223</v>
      </c>
      <c r="DHQ137" s="5" t="s">
        <v>221</v>
      </c>
      <c r="DHR137" s="2" t="s">
        <v>1786</v>
      </c>
      <c r="DHV137" s="2" t="s">
        <v>222</v>
      </c>
      <c r="DHW137" s="2" t="s">
        <v>21</v>
      </c>
      <c r="DHX137" s="2" t="s">
        <v>223</v>
      </c>
      <c r="DHY137" s="5" t="s">
        <v>221</v>
      </c>
      <c r="DHZ137" s="2" t="s">
        <v>1786</v>
      </c>
      <c r="DID137" s="2" t="s">
        <v>222</v>
      </c>
      <c r="DIE137" s="2" t="s">
        <v>21</v>
      </c>
      <c r="DIF137" s="2" t="s">
        <v>223</v>
      </c>
      <c r="DIG137" s="5" t="s">
        <v>221</v>
      </c>
      <c r="DIH137" s="2" t="s">
        <v>1786</v>
      </c>
      <c r="DIL137" s="2" t="s">
        <v>222</v>
      </c>
      <c r="DIM137" s="2" t="s">
        <v>21</v>
      </c>
      <c r="DIN137" s="2" t="s">
        <v>223</v>
      </c>
      <c r="DIO137" s="5" t="s">
        <v>221</v>
      </c>
      <c r="DIP137" s="2" t="s">
        <v>1786</v>
      </c>
      <c r="DIT137" s="2" t="s">
        <v>222</v>
      </c>
      <c r="DIU137" s="2" t="s">
        <v>21</v>
      </c>
      <c r="DIV137" s="2" t="s">
        <v>223</v>
      </c>
      <c r="DIW137" s="5" t="s">
        <v>221</v>
      </c>
      <c r="DIX137" s="2" t="s">
        <v>1786</v>
      </c>
      <c r="DJB137" s="2" t="s">
        <v>222</v>
      </c>
      <c r="DJC137" s="2" t="s">
        <v>21</v>
      </c>
      <c r="DJD137" s="2" t="s">
        <v>223</v>
      </c>
      <c r="DJE137" s="5" t="s">
        <v>221</v>
      </c>
      <c r="DJF137" s="2" t="s">
        <v>1786</v>
      </c>
      <c r="DJJ137" s="2" t="s">
        <v>222</v>
      </c>
      <c r="DJK137" s="2" t="s">
        <v>21</v>
      </c>
      <c r="DJL137" s="2" t="s">
        <v>223</v>
      </c>
      <c r="DJM137" s="5" t="s">
        <v>221</v>
      </c>
      <c r="DJN137" s="2" t="s">
        <v>1786</v>
      </c>
      <c r="DJR137" s="2" t="s">
        <v>222</v>
      </c>
      <c r="DJS137" s="2" t="s">
        <v>21</v>
      </c>
      <c r="DJT137" s="2" t="s">
        <v>223</v>
      </c>
      <c r="DJU137" s="5" t="s">
        <v>221</v>
      </c>
      <c r="DJV137" s="2" t="s">
        <v>1786</v>
      </c>
      <c r="DJZ137" s="2" t="s">
        <v>222</v>
      </c>
      <c r="DKA137" s="2" t="s">
        <v>21</v>
      </c>
      <c r="DKB137" s="2" t="s">
        <v>223</v>
      </c>
      <c r="DKC137" s="5" t="s">
        <v>221</v>
      </c>
      <c r="DKD137" s="2" t="s">
        <v>1786</v>
      </c>
      <c r="DKH137" s="2" t="s">
        <v>222</v>
      </c>
      <c r="DKI137" s="2" t="s">
        <v>21</v>
      </c>
      <c r="DKJ137" s="2" t="s">
        <v>223</v>
      </c>
      <c r="DKK137" s="5" t="s">
        <v>221</v>
      </c>
      <c r="DKL137" s="2" t="s">
        <v>1786</v>
      </c>
      <c r="DKP137" s="2" t="s">
        <v>222</v>
      </c>
      <c r="DKQ137" s="2" t="s">
        <v>21</v>
      </c>
      <c r="DKR137" s="2" t="s">
        <v>223</v>
      </c>
      <c r="DKS137" s="5" t="s">
        <v>221</v>
      </c>
      <c r="DKT137" s="2" t="s">
        <v>1786</v>
      </c>
      <c r="DKX137" s="2" t="s">
        <v>222</v>
      </c>
      <c r="DKY137" s="2" t="s">
        <v>21</v>
      </c>
      <c r="DKZ137" s="2" t="s">
        <v>223</v>
      </c>
      <c r="DLA137" s="5" t="s">
        <v>221</v>
      </c>
      <c r="DLB137" s="2" t="s">
        <v>1786</v>
      </c>
      <c r="DLF137" s="2" t="s">
        <v>222</v>
      </c>
      <c r="DLG137" s="2" t="s">
        <v>21</v>
      </c>
      <c r="DLH137" s="2" t="s">
        <v>223</v>
      </c>
      <c r="DLI137" s="5" t="s">
        <v>221</v>
      </c>
      <c r="DLJ137" s="2" t="s">
        <v>1786</v>
      </c>
      <c r="DLN137" s="2" t="s">
        <v>222</v>
      </c>
      <c r="DLO137" s="2" t="s">
        <v>21</v>
      </c>
      <c r="DLP137" s="2" t="s">
        <v>223</v>
      </c>
      <c r="DLQ137" s="5" t="s">
        <v>221</v>
      </c>
      <c r="DLR137" s="2" t="s">
        <v>1786</v>
      </c>
      <c r="DLV137" s="2" t="s">
        <v>222</v>
      </c>
      <c r="DLW137" s="2" t="s">
        <v>21</v>
      </c>
      <c r="DLX137" s="2" t="s">
        <v>223</v>
      </c>
      <c r="DLY137" s="5" t="s">
        <v>221</v>
      </c>
      <c r="DLZ137" s="2" t="s">
        <v>1786</v>
      </c>
      <c r="DMD137" s="2" t="s">
        <v>222</v>
      </c>
      <c r="DME137" s="2" t="s">
        <v>21</v>
      </c>
      <c r="DMF137" s="2" t="s">
        <v>223</v>
      </c>
      <c r="DMG137" s="5" t="s">
        <v>221</v>
      </c>
      <c r="DMH137" s="2" t="s">
        <v>1786</v>
      </c>
      <c r="DML137" s="2" t="s">
        <v>222</v>
      </c>
      <c r="DMM137" s="2" t="s">
        <v>21</v>
      </c>
      <c r="DMN137" s="2" t="s">
        <v>223</v>
      </c>
      <c r="DMO137" s="5" t="s">
        <v>221</v>
      </c>
      <c r="DMP137" s="2" t="s">
        <v>1786</v>
      </c>
      <c r="DMT137" s="2" t="s">
        <v>222</v>
      </c>
      <c r="DMU137" s="2" t="s">
        <v>21</v>
      </c>
      <c r="DMV137" s="2" t="s">
        <v>223</v>
      </c>
      <c r="DMW137" s="5" t="s">
        <v>221</v>
      </c>
      <c r="DMX137" s="2" t="s">
        <v>1786</v>
      </c>
      <c r="DNB137" s="2" t="s">
        <v>222</v>
      </c>
      <c r="DNC137" s="2" t="s">
        <v>21</v>
      </c>
      <c r="DND137" s="2" t="s">
        <v>223</v>
      </c>
      <c r="DNE137" s="5" t="s">
        <v>221</v>
      </c>
      <c r="DNF137" s="2" t="s">
        <v>1786</v>
      </c>
      <c r="DNJ137" s="2" t="s">
        <v>222</v>
      </c>
      <c r="DNK137" s="2" t="s">
        <v>21</v>
      </c>
      <c r="DNL137" s="2" t="s">
        <v>223</v>
      </c>
      <c r="DNM137" s="5" t="s">
        <v>221</v>
      </c>
      <c r="DNN137" s="2" t="s">
        <v>1786</v>
      </c>
      <c r="DNR137" s="2" t="s">
        <v>222</v>
      </c>
      <c r="DNS137" s="2" t="s">
        <v>21</v>
      </c>
      <c r="DNT137" s="2" t="s">
        <v>223</v>
      </c>
      <c r="DNU137" s="5" t="s">
        <v>221</v>
      </c>
      <c r="DNV137" s="2" t="s">
        <v>1786</v>
      </c>
      <c r="DNZ137" s="2" t="s">
        <v>222</v>
      </c>
      <c r="DOA137" s="2" t="s">
        <v>21</v>
      </c>
      <c r="DOB137" s="2" t="s">
        <v>223</v>
      </c>
      <c r="DOC137" s="5" t="s">
        <v>221</v>
      </c>
      <c r="DOD137" s="2" t="s">
        <v>1786</v>
      </c>
      <c r="DOH137" s="2" t="s">
        <v>222</v>
      </c>
      <c r="DOI137" s="2" t="s">
        <v>21</v>
      </c>
      <c r="DOJ137" s="2" t="s">
        <v>223</v>
      </c>
      <c r="DOK137" s="5" t="s">
        <v>221</v>
      </c>
      <c r="DOL137" s="2" t="s">
        <v>1786</v>
      </c>
      <c r="DOP137" s="2" t="s">
        <v>222</v>
      </c>
      <c r="DOQ137" s="2" t="s">
        <v>21</v>
      </c>
      <c r="DOR137" s="2" t="s">
        <v>223</v>
      </c>
      <c r="DOS137" s="5" t="s">
        <v>221</v>
      </c>
      <c r="DOT137" s="2" t="s">
        <v>1786</v>
      </c>
      <c r="DOX137" s="2" t="s">
        <v>222</v>
      </c>
      <c r="DOY137" s="2" t="s">
        <v>21</v>
      </c>
      <c r="DOZ137" s="2" t="s">
        <v>223</v>
      </c>
      <c r="DPA137" s="5" t="s">
        <v>221</v>
      </c>
      <c r="DPB137" s="2" t="s">
        <v>1786</v>
      </c>
      <c r="DPF137" s="2" t="s">
        <v>222</v>
      </c>
      <c r="DPG137" s="2" t="s">
        <v>21</v>
      </c>
      <c r="DPH137" s="2" t="s">
        <v>223</v>
      </c>
      <c r="DPI137" s="5" t="s">
        <v>221</v>
      </c>
      <c r="DPJ137" s="2" t="s">
        <v>1786</v>
      </c>
      <c r="DPN137" s="2" t="s">
        <v>222</v>
      </c>
      <c r="DPO137" s="2" t="s">
        <v>21</v>
      </c>
      <c r="DPP137" s="2" t="s">
        <v>223</v>
      </c>
      <c r="DPQ137" s="5" t="s">
        <v>221</v>
      </c>
      <c r="DPR137" s="2" t="s">
        <v>1786</v>
      </c>
      <c r="DPV137" s="2" t="s">
        <v>222</v>
      </c>
      <c r="DPW137" s="2" t="s">
        <v>21</v>
      </c>
      <c r="DPX137" s="2" t="s">
        <v>223</v>
      </c>
      <c r="DPY137" s="5" t="s">
        <v>221</v>
      </c>
      <c r="DPZ137" s="2" t="s">
        <v>1786</v>
      </c>
      <c r="DQD137" s="2" t="s">
        <v>222</v>
      </c>
      <c r="DQE137" s="2" t="s">
        <v>21</v>
      </c>
      <c r="DQF137" s="2" t="s">
        <v>223</v>
      </c>
      <c r="DQG137" s="5" t="s">
        <v>221</v>
      </c>
      <c r="DQH137" s="2" t="s">
        <v>1786</v>
      </c>
      <c r="DQL137" s="2" t="s">
        <v>222</v>
      </c>
      <c r="DQM137" s="2" t="s">
        <v>21</v>
      </c>
      <c r="DQN137" s="2" t="s">
        <v>223</v>
      </c>
      <c r="DQO137" s="5" t="s">
        <v>221</v>
      </c>
      <c r="DQP137" s="2" t="s">
        <v>1786</v>
      </c>
      <c r="DQT137" s="2" t="s">
        <v>222</v>
      </c>
      <c r="DQU137" s="2" t="s">
        <v>21</v>
      </c>
      <c r="DQV137" s="2" t="s">
        <v>223</v>
      </c>
      <c r="DQW137" s="5" t="s">
        <v>221</v>
      </c>
      <c r="DQX137" s="2" t="s">
        <v>1786</v>
      </c>
      <c r="DRB137" s="2" t="s">
        <v>222</v>
      </c>
      <c r="DRC137" s="2" t="s">
        <v>21</v>
      </c>
      <c r="DRD137" s="2" t="s">
        <v>223</v>
      </c>
      <c r="DRE137" s="5" t="s">
        <v>221</v>
      </c>
      <c r="DRF137" s="2" t="s">
        <v>1786</v>
      </c>
      <c r="DRJ137" s="2" t="s">
        <v>222</v>
      </c>
      <c r="DRK137" s="2" t="s">
        <v>21</v>
      </c>
      <c r="DRL137" s="2" t="s">
        <v>223</v>
      </c>
      <c r="DRM137" s="5" t="s">
        <v>221</v>
      </c>
      <c r="DRN137" s="2" t="s">
        <v>1786</v>
      </c>
      <c r="DRR137" s="2" t="s">
        <v>222</v>
      </c>
      <c r="DRS137" s="2" t="s">
        <v>21</v>
      </c>
      <c r="DRT137" s="2" t="s">
        <v>223</v>
      </c>
      <c r="DRU137" s="5" t="s">
        <v>221</v>
      </c>
      <c r="DRV137" s="2" t="s">
        <v>1786</v>
      </c>
      <c r="DRZ137" s="2" t="s">
        <v>222</v>
      </c>
      <c r="DSA137" s="2" t="s">
        <v>21</v>
      </c>
      <c r="DSB137" s="2" t="s">
        <v>223</v>
      </c>
      <c r="DSC137" s="5" t="s">
        <v>221</v>
      </c>
      <c r="DSD137" s="2" t="s">
        <v>1786</v>
      </c>
      <c r="DSH137" s="2" t="s">
        <v>222</v>
      </c>
      <c r="DSI137" s="2" t="s">
        <v>21</v>
      </c>
      <c r="DSJ137" s="2" t="s">
        <v>223</v>
      </c>
      <c r="DSK137" s="5" t="s">
        <v>221</v>
      </c>
      <c r="DSL137" s="2" t="s">
        <v>1786</v>
      </c>
      <c r="DSP137" s="2" t="s">
        <v>222</v>
      </c>
      <c r="DSQ137" s="2" t="s">
        <v>21</v>
      </c>
      <c r="DSR137" s="2" t="s">
        <v>223</v>
      </c>
      <c r="DSS137" s="5" t="s">
        <v>221</v>
      </c>
      <c r="DST137" s="2" t="s">
        <v>1786</v>
      </c>
      <c r="DSX137" s="2" t="s">
        <v>222</v>
      </c>
      <c r="DSY137" s="2" t="s">
        <v>21</v>
      </c>
      <c r="DSZ137" s="2" t="s">
        <v>223</v>
      </c>
      <c r="DTA137" s="5" t="s">
        <v>221</v>
      </c>
      <c r="DTB137" s="2" t="s">
        <v>1786</v>
      </c>
      <c r="DTF137" s="2" t="s">
        <v>222</v>
      </c>
      <c r="DTG137" s="2" t="s">
        <v>21</v>
      </c>
      <c r="DTH137" s="2" t="s">
        <v>223</v>
      </c>
      <c r="DTI137" s="5" t="s">
        <v>221</v>
      </c>
      <c r="DTJ137" s="2" t="s">
        <v>1786</v>
      </c>
      <c r="DTN137" s="2" t="s">
        <v>222</v>
      </c>
      <c r="DTO137" s="2" t="s">
        <v>21</v>
      </c>
      <c r="DTP137" s="2" t="s">
        <v>223</v>
      </c>
      <c r="DTQ137" s="5" t="s">
        <v>221</v>
      </c>
      <c r="DTR137" s="2" t="s">
        <v>1786</v>
      </c>
      <c r="DTV137" s="2" t="s">
        <v>222</v>
      </c>
      <c r="DTW137" s="2" t="s">
        <v>21</v>
      </c>
      <c r="DTX137" s="2" t="s">
        <v>223</v>
      </c>
      <c r="DTY137" s="5" t="s">
        <v>221</v>
      </c>
      <c r="DTZ137" s="2" t="s">
        <v>1786</v>
      </c>
      <c r="DUD137" s="2" t="s">
        <v>222</v>
      </c>
      <c r="DUE137" s="2" t="s">
        <v>21</v>
      </c>
      <c r="DUF137" s="2" t="s">
        <v>223</v>
      </c>
      <c r="DUG137" s="5" t="s">
        <v>221</v>
      </c>
      <c r="DUH137" s="2" t="s">
        <v>1786</v>
      </c>
      <c r="DUL137" s="2" t="s">
        <v>222</v>
      </c>
      <c r="DUM137" s="2" t="s">
        <v>21</v>
      </c>
      <c r="DUN137" s="2" t="s">
        <v>223</v>
      </c>
      <c r="DUO137" s="5" t="s">
        <v>221</v>
      </c>
      <c r="DUP137" s="2" t="s">
        <v>1786</v>
      </c>
      <c r="DUT137" s="2" t="s">
        <v>222</v>
      </c>
      <c r="DUU137" s="2" t="s">
        <v>21</v>
      </c>
      <c r="DUV137" s="2" t="s">
        <v>223</v>
      </c>
      <c r="DUW137" s="5" t="s">
        <v>221</v>
      </c>
      <c r="DUX137" s="2" t="s">
        <v>1786</v>
      </c>
      <c r="DVB137" s="2" t="s">
        <v>222</v>
      </c>
      <c r="DVC137" s="2" t="s">
        <v>21</v>
      </c>
      <c r="DVD137" s="2" t="s">
        <v>223</v>
      </c>
      <c r="DVE137" s="5" t="s">
        <v>221</v>
      </c>
      <c r="DVF137" s="2" t="s">
        <v>1786</v>
      </c>
      <c r="DVJ137" s="2" t="s">
        <v>222</v>
      </c>
      <c r="DVK137" s="2" t="s">
        <v>21</v>
      </c>
      <c r="DVL137" s="2" t="s">
        <v>223</v>
      </c>
      <c r="DVM137" s="5" t="s">
        <v>221</v>
      </c>
      <c r="DVN137" s="2" t="s">
        <v>1786</v>
      </c>
      <c r="DVR137" s="2" t="s">
        <v>222</v>
      </c>
      <c r="DVS137" s="2" t="s">
        <v>21</v>
      </c>
      <c r="DVT137" s="2" t="s">
        <v>223</v>
      </c>
      <c r="DVU137" s="5" t="s">
        <v>221</v>
      </c>
      <c r="DVV137" s="2" t="s">
        <v>1786</v>
      </c>
      <c r="DVZ137" s="2" t="s">
        <v>222</v>
      </c>
      <c r="DWA137" s="2" t="s">
        <v>21</v>
      </c>
      <c r="DWB137" s="2" t="s">
        <v>223</v>
      </c>
      <c r="DWC137" s="5" t="s">
        <v>221</v>
      </c>
      <c r="DWD137" s="2" t="s">
        <v>1786</v>
      </c>
      <c r="DWH137" s="2" t="s">
        <v>222</v>
      </c>
      <c r="DWI137" s="2" t="s">
        <v>21</v>
      </c>
      <c r="DWJ137" s="2" t="s">
        <v>223</v>
      </c>
      <c r="DWK137" s="5" t="s">
        <v>221</v>
      </c>
      <c r="DWL137" s="2" t="s">
        <v>1786</v>
      </c>
      <c r="DWP137" s="2" t="s">
        <v>222</v>
      </c>
      <c r="DWQ137" s="2" t="s">
        <v>21</v>
      </c>
      <c r="DWR137" s="2" t="s">
        <v>223</v>
      </c>
      <c r="DWS137" s="5" t="s">
        <v>221</v>
      </c>
      <c r="DWT137" s="2" t="s">
        <v>1786</v>
      </c>
      <c r="DWX137" s="2" t="s">
        <v>222</v>
      </c>
      <c r="DWY137" s="2" t="s">
        <v>21</v>
      </c>
      <c r="DWZ137" s="2" t="s">
        <v>223</v>
      </c>
      <c r="DXA137" s="5" t="s">
        <v>221</v>
      </c>
      <c r="DXB137" s="2" t="s">
        <v>1786</v>
      </c>
      <c r="DXF137" s="2" t="s">
        <v>222</v>
      </c>
      <c r="DXG137" s="2" t="s">
        <v>21</v>
      </c>
      <c r="DXH137" s="2" t="s">
        <v>223</v>
      </c>
      <c r="DXI137" s="5" t="s">
        <v>221</v>
      </c>
      <c r="DXJ137" s="2" t="s">
        <v>1786</v>
      </c>
      <c r="DXN137" s="2" t="s">
        <v>222</v>
      </c>
      <c r="DXO137" s="2" t="s">
        <v>21</v>
      </c>
      <c r="DXP137" s="2" t="s">
        <v>223</v>
      </c>
      <c r="DXQ137" s="5" t="s">
        <v>221</v>
      </c>
      <c r="DXR137" s="2" t="s">
        <v>1786</v>
      </c>
      <c r="DXV137" s="2" t="s">
        <v>222</v>
      </c>
      <c r="DXW137" s="2" t="s">
        <v>21</v>
      </c>
      <c r="DXX137" s="2" t="s">
        <v>223</v>
      </c>
      <c r="DXY137" s="5" t="s">
        <v>221</v>
      </c>
      <c r="DXZ137" s="2" t="s">
        <v>1786</v>
      </c>
      <c r="DYD137" s="2" t="s">
        <v>222</v>
      </c>
      <c r="DYE137" s="2" t="s">
        <v>21</v>
      </c>
      <c r="DYF137" s="2" t="s">
        <v>223</v>
      </c>
      <c r="DYG137" s="5" t="s">
        <v>221</v>
      </c>
      <c r="DYH137" s="2" t="s">
        <v>1786</v>
      </c>
      <c r="DYL137" s="2" t="s">
        <v>222</v>
      </c>
      <c r="DYM137" s="2" t="s">
        <v>21</v>
      </c>
      <c r="DYN137" s="2" t="s">
        <v>223</v>
      </c>
      <c r="DYO137" s="5" t="s">
        <v>221</v>
      </c>
      <c r="DYP137" s="2" t="s">
        <v>1786</v>
      </c>
      <c r="DYT137" s="2" t="s">
        <v>222</v>
      </c>
      <c r="DYU137" s="2" t="s">
        <v>21</v>
      </c>
      <c r="DYV137" s="2" t="s">
        <v>223</v>
      </c>
      <c r="DYW137" s="5" t="s">
        <v>221</v>
      </c>
      <c r="DYX137" s="2" t="s">
        <v>1786</v>
      </c>
      <c r="DZB137" s="2" t="s">
        <v>222</v>
      </c>
      <c r="DZC137" s="2" t="s">
        <v>21</v>
      </c>
      <c r="DZD137" s="2" t="s">
        <v>223</v>
      </c>
      <c r="DZE137" s="5" t="s">
        <v>221</v>
      </c>
      <c r="DZF137" s="2" t="s">
        <v>1786</v>
      </c>
      <c r="DZJ137" s="2" t="s">
        <v>222</v>
      </c>
      <c r="DZK137" s="2" t="s">
        <v>21</v>
      </c>
      <c r="DZL137" s="2" t="s">
        <v>223</v>
      </c>
      <c r="DZM137" s="5" t="s">
        <v>221</v>
      </c>
      <c r="DZN137" s="2" t="s">
        <v>1786</v>
      </c>
      <c r="DZR137" s="2" t="s">
        <v>222</v>
      </c>
      <c r="DZS137" s="2" t="s">
        <v>21</v>
      </c>
      <c r="DZT137" s="2" t="s">
        <v>223</v>
      </c>
      <c r="DZU137" s="5" t="s">
        <v>221</v>
      </c>
      <c r="DZV137" s="2" t="s">
        <v>1786</v>
      </c>
      <c r="DZZ137" s="2" t="s">
        <v>222</v>
      </c>
      <c r="EAA137" s="2" t="s">
        <v>21</v>
      </c>
      <c r="EAB137" s="2" t="s">
        <v>223</v>
      </c>
      <c r="EAC137" s="5" t="s">
        <v>221</v>
      </c>
      <c r="EAD137" s="2" t="s">
        <v>1786</v>
      </c>
      <c r="EAH137" s="2" t="s">
        <v>222</v>
      </c>
      <c r="EAI137" s="2" t="s">
        <v>21</v>
      </c>
      <c r="EAJ137" s="2" t="s">
        <v>223</v>
      </c>
      <c r="EAK137" s="5" t="s">
        <v>221</v>
      </c>
      <c r="EAL137" s="2" t="s">
        <v>1786</v>
      </c>
      <c r="EAP137" s="2" t="s">
        <v>222</v>
      </c>
      <c r="EAQ137" s="2" t="s">
        <v>21</v>
      </c>
      <c r="EAR137" s="2" t="s">
        <v>223</v>
      </c>
      <c r="EAS137" s="5" t="s">
        <v>221</v>
      </c>
      <c r="EAT137" s="2" t="s">
        <v>1786</v>
      </c>
      <c r="EAX137" s="2" t="s">
        <v>222</v>
      </c>
      <c r="EAY137" s="2" t="s">
        <v>21</v>
      </c>
      <c r="EAZ137" s="2" t="s">
        <v>223</v>
      </c>
      <c r="EBA137" s="5" t="s">
        <v>221</v>
      </c>
      <c r="EBB137" s="2" t="s">
        <v>1786</v>
      </c>
      <c r="EBF137" s="2" t="s">
        <v>222</v>
      </c>
      <c r="EBG137" s="2" t="s">
        <v>21</v>
      </c>
      <c r="EBH137" s="2" t="s">
        <v>223</v>
      </c>
      <c r="EBI137" s="5" t="s">
        <v>221</v>
      </c>
      <c r="EBJ137" s="2" t="s">
        <v>1786</v>
      </c>
      <c r="EBN137" s="2" t="s">
        <v>222</v>
      </c>
      <c r="EBO137" s="2" t="s">
        <v>21</v>
      </c>
      <c r="EBP137" s="2" t="s">
        <v>223</v>
      </c>
      <c r="EBQ137" s="5" t="s">
        <v>221</v>
      </c>
      <c r="EBR137" s="2" t="s">
        <v>1786</v>
      </c>
      <c r="EBV137" s="2" t="s">
        <v>222</v>
      </c>
      <c r="EBW137" s="2" t="s">
        <v>21</v>
      </c>
      <c r="EBX137" s="2" t="s">
        <v>223</v>
      </c>
      <c r="EBY137" s="5" t="s">
        <v>221</v>
      </c>
      <c r="EBZ137" s="2" t="s">
        <v>1786</v>
      </c>
      <c r="ECD137" s="2" t="s">
        <v>222</v>
      </c>
      <c r="ECE137" s="2" t="s">
        <v>21</v>
      </c>
      <c r="ECF137" s="2" t="s">
        <v>223</v>
      </c>
      <c r="ECG137" s="5" t="s">
        <v>221</v>
      </c>
      <c r="ECH137" s="2" t="s">
        <v>1786</v>
      </c>
      <c r="ECL137" s="2" t="s">
        <v>222</v>
      </c>
      <c r="ECM137" s="2" t="s">
        <v>21</v>
      </c>
      <c r="ECN137" s="2" t="s">
        <v>223</v>
      </c>
      <c r="ECO137" s="5" t="s">
        <v>221</v>
      </c>
      <c r="ECP137" s="2" t="s">
        <v>1786</v>
      </c>
      <c r="ECT137" s="2" t="s">
        <v>222</v>
      </c>
      <c r="ECU137" s="2" t="s">
        <v>21</v>
      </c>
      <c r="ECV137" s="2" t="s">
        <v>223</v>
      </c>
      <c r="ECW137" s="5" t="s">
        <v>221</v>
      </c>
      <c r="ECX137" s="2" t="s">
        <v>1786</v>
      </c>
      <c r="EDB137" s="2" t="s">
        <v>222</v>
      </c>
      <c r="EDC137" s="2" t="s">
        <v>21</v>
      </c>
      <c r="EDD137" s="2" t="s">
        <v>223</v>
      </c>
      <c r="EDE137" s="5" t="s">
        <v>221</v>
      </c>
      <c r="EDF137" s="2" t="s">
        <v>1786</v>
      </c>
      <c r="EDJ137" s="2" t="s">
        <v>222</v>
      </c>
      <c r="EDK137" s="2" t="s">
        <v>21</v>
      </c>
      <c r="EDL137" s="2" t="s">
        <v>223</v>
      </c>
      <c r="EDM137" s="5" t="s">
        <v>221</v>
      </c>
      <c r="EDN137" s="2" t="s">
        <v>1786</v>
      </c>
      <c r="EDR137" s="2" t="s">
        <v>222</v>
      </c>
      <c r="EDS137" s="2" t="s">
        <v>21</v>
      </c>
      <c r="EDT137" s="2" t="s">
        <v>223</v>
      </c>
      <c r="EDU137" s="5" t="s">
        <v>221</v>
      </c>
      <c r="EDV137" s="2" t="s">
        <v>1786</v>
      </c>
      <c r="EDZ137" s="2" t="s">
        <v>222</v>
      </c>
      <c r="EEA137" s="2" t="s">
        <v>21</v>
      </c>
      <c r="EEB137" s="2" t="s">
        <v>223</v>
      </c>
      <c r="EEC137" s="5" t="s">
        <v>221</v>
      </c>
      <c r="EED137" s="2" t="s">
        <v>1786</v>
      </c>
      <c r="EEH137" s="2" t="s">
        <v>222</v>
      </c>
      <c r="EEI137" s="2" t="s">
        <v>21</v>
      </c>
      <c r="EEJ137" s="2" t="s">
        <v>223</v>
      </c>
      <c r="EEK137" s="5" t="s">
        <v>221</v>
      </c>
      <c r="EEL137" s="2" t="s">
        <v>1786</v>
      </c>
      <c r="EEP137" s="2" t="s">
        <v>222</v>
      </c>
      <c r="EEQ137" s="2" t="s">
        <v>21</v>
      </c>
      <c r="EER137" s="2" t="s">
        <v>223</v>
      </c>
      <c r="EES137" s="5" t="s">
        <v>221</v>
      </c>
      <c r="EET137" s="2" t="s">
        <v>1786</v>
      </c>
      <c r="EEX137" s="2" t="s">
        <v>222</v>
      </c>
      <c r="EEY137" s="2" t="s">
        <v>21</v>
      </c>
      <c r="EEZ137" s="2" t="s">
        <v>223</v>
      </c>
      <c r="EFA137" s="5" t="s">
        <v>221</v>
      </c>
      <c r="EFB137" s="2" t="s">
        <v>1786</v>
      </c>
      <c r="EFF137" s="2" t="s">
        <v>222</v>
      </c>
      <c r="EFG137" s="2" t="s">
        <v>21</v>
      </c>
      <c r="EFH137" s="2" t="s">
        <v>223</v>
      </c>
      <c r="EFI137" s="5" t="s">
        <v>221</v>
      </c>
      <c r="EFJ137" s="2" t="s">
        <v>1786</v>
      </c>
      <c r="EFN137" s="2" t="s">
        <v>222</v>
      </c>
      <c r="EFO137" s="2" t="s">
        <v>21</v>
      </c>
      <c r="EFP137" s="2" t="s">
        <v>223</v>
      </c>
      <c r="EFQ137" s="5" t="s">
        <v>221</v>
      </c>
      <c r="EFR137" s="2" t="s">
        <v>1786</v>
      </c>
      <c r="EFV137" s="2" t="s">
        <v>222</v>
      </c>
      <c r="EFW137" s="2" t="s">
        <v>21</v>
      </c>
      <c r="EFX137" s="2" t="s">
        <v>223</v>
      </c>
      <c r="EFY137" s="5" t="s">
        <v>221</v>
      </c>
      <c r="EFZ137" s="2" t="s">
        <v>1786</v>
      </c>
      <c r="EGD137" s="2" t="s">
        <v>222</v>
      </c>
      <c r="EGE137" s="2" t="s">
        <v>21</v>
      </c>
      <c r="EGF137" s="2" t="s">
        <v>223</v>
      </c>
      <c r="EGG137" s="5" t="s">
        <v>221</v>
      </c>
      <c r="EGH137" s="2" t="s">
        <v>1786</v>
      </c>
      <c r="EGL137" s="2" t="s">
        <v>222</v>
      </c>
      <c r="EGM137" s="2" t="s">
        <v>21</v>
      </c>
      <c r="EGN137" s="2" t="s">
        <v>223</v>
      </c>
      <c r="EGO137" s="5" t="s">
        <v>221</v>
      </c>
      <c r="EGP137" s="2" t="s">
        <v>1786</v>
      </c>
      <c r="EGT137" s="2" t="s">
        <v>222</v>
      </c>
      <c r="EGU137" s="2" t="s">
        <v>21</v>
      </c>
      <c r="EGV137" s="2" t="s">
        <v>223</v>
      </c>
      <c r="EGW137" s="5" t="s">
        <v>221</v>
      </c>
      <c r="EGX137" s="2" t="s">
        <v>1786</v>
      </c>
      <c r="EHB137" s="2" t="s">
        <v>222</v>
      </c>
      <c r="EHC137" s="2" t="s">
        <v>21</v>
      </c>
      <c r="EHD137" s="2" t="s">
        <v>223</v>
      </c>
      <c r="EHE137" s="5" t="s">
        <v>221</v>
      </c>
      <c r="EHF137" s="2" t="s">
        <v>1786</v>
      </c>
      <c r="EHJ137" s="2" t="s">
        <v>222</v>
      </c>
      <c r="EHK137" s="2" t="s">
        <v>21</v>
      </c>
      <c r="EHL137" s="2" t="s">
        <v>223</v>
      </c>
      <c r="EHM137" s="5" t="s">
        <v>221</v>
      </c>
      <c r="EHN137" s="2" t="s">
        <v>1786</v>
      </c>
      <c r="EHR137" s="2" t="s">
        <v>222</v>
      </c>
      <c r="EHS137" s="2" t="s">
        <v>21</v>
      </c>
      <c r="EHT137" s="2" t="s">
        <v>223</v>
      </c>
      <c r="EHU137" s="5" t="s">
        <v>221</v>
      </c>
      <c r="EHV137" s="2" t="s">
        <v>1786</v>
      </c>
      <c r="EHZ137" s="2" t="s">
        <v>222</v>
      </c>
      <c r="EIA137" s="2" t="s">
        <v>21</v>
      </c>
      <c r="EIB137" s="2" t="s">
        <v>223</v>
      </c>
      <c r="EIC137" s="5" t="s">
        <v>221</v>
      </c>
      <c r="EID137" s="2" t="s">
        <v>1786</v>
      </c>
      <c r="EIH137" s="2" t="s">
        <v>222</v>
      </c>
      <c r="EII137" s="2" t="s">
        <v>21</v>
      </c>
      <c r="EIJ137" s="2" t="s">
        <v>223</v>
      </c>
      <c r="EIK137" s="5" t="s">
        <v>221</v>
      </c>
      <c r="EIL137" s="2" t="s">
        <v>1786</v>
      </c>
      <c r="EIP137" s="2" t="s">
        <v>222</v>
      </c>
      <c r="EIQ137" s="2" t="s">
        <v>21</v>
      </c>
      <c r="EIR137" s="2" t="s">
        <v>223</v>
      </c>
      <c r="EIS137" s="5" t="s">
        <v>221</v>
      </c>
      <c r="EIT137" s="2" t="s">
        <v>1786</v>
      </c>
      <c r="EIX137" s="2" t="s">
        <v>222</v>
      </c>
      <c r="EIY137" s="2" t="s">
        <v>21</v>
      </c>
      <c r="EIZ137" s="2" t="s">
        <v>223</v>
      </c>
      <c r="EJA137" s="5" t="s">
        <v>221</v>
      </c>
      <c r="EJB137" s="2" t="s">
        <v>1786</v>
      </c>
      <c r="EJF137" s="2" t="s">
        <v>222</v>
      </c>
      <c r="EJG137" s="2" t="s">
        <v>21</v>
      </c>
      <c r="EJH137" s="2" t="s">
        <v>223</v>
      </c>
      <c r="EJI137" s="5" t="s">
        <v>221</v>
      </c>
      <c r="EJJ137" s="2" t="s">
        <v>1786</v>
      </c>
      <c r="EJN137" s="2" t="s">
        <v>222</v>
      </c>
      <c r="EJO137" s="2" t="s">
        <v>21</v>
      </c>
      <c r="EJP137" s="2" t="s">
        <v>223</v>
      </c>
      <c r="EJQ137" s="5" t="s">
        <v>221</v>
      </c>
      <c r="EJR137" s="2" t="s">
        <v>1786</v>
      </c>
      <c r="EJV137" s="2" t="s">
        <v>222</v>
      </c>
      <c r="EJW137" s="2" t="s">
        <v>21</v>
      </c>
      <c r="EJX137" s="2" t="s">
        <v>223</v>
      </c>
      <c r="EJY137" s="5" t="s">
        <v>221</v>
      </c>
      <c r="EJZ137" s="2" t="s">
        <v>1786</v>
      </c>
      <c r="EKD137" s="2" t="s">
        <v>222</v>
      </c>
      <c r="EKE137" s="2" t="s">
        <v>21</v>
      </c>
      <c r="EKF137" s="2" t="s">
        <v>223</v>
      </c>
      <c r="EKG137" s="5" t="s">
        <v>221</v>
      </c>
      <c r="EKH137" s="2" t="s">
        <v>1786</v>
      </c>
      <c r="EKL137" s="2" t="s">
        <v>222</v>
      </c>
      <c r="EKM137" s="2" t="s">
        <v>21</v>
      </c>
      <c r="EKN137" s="2" t="s">
        <v>223</v>
      </c>
      <c r="EKO137" s="5" t="s">
        <v>221</v>
      </c>
      <c r="EKP137" s="2" t="s">
        <v>1786</v>
      </c>
      <c r="EKT137" s="2" t="s">
        <v>222</v>
      </c>
      <c r="EKU137" s="2" t="s">
        <v>21</v>
      </c>
      <c r="EKV137" s="2" t="s">
        <v>223</v>
      </c>
      <c r="EKW137" s="5" t="s">
        <v>221</v>
      </c>
      <c r="EKX137" s="2" t="s">
        <v>1786</v>
      </c>
      <c r="ELB137" s="2" t="s">
        <v>222</v>
      </c>
      <c r="ELC137" s="2" t="s">
        <v>21</v>
      </c>
      <c r="ELD137" s="2" t="s">
        <v>223</v>
      </c>
      <c r="ELE137" s="5" t="s">
        <v>221</v>
      </c>
      <c r="ELF137" s="2" t="s">
        <v>1786</v>
      </c>
      <c r="ELJ137" s="2" t="s">
        <v>222</v>
      </c>
      <c r="ELK137" s="2" t="s">
        <v>21</v>
      </c>
      <c r="ELL137" s="2" t="s">
        <v>223</v>
      </c>
      <c r="ELM137" s="5" t="s">
        <v>221</v>
      </c>
      <c r="ELN137" s="2" t="s">
        <v>1786</v>
      </c>
      <c r="ELR137" s="2" t="s">
        <v>222</v>
      </c>
      <c r="ELS137" s="2" t="s">
        <v>21</v>
      </c>
      <c r="ELT137" s="2" t="s">
        <v>223</v>
      </c>
      <c r="ELU137" s="5" t="s">
        <v>221</v>
      </c>
      <c r="ELV137" s="2" t="s">
        <v>1786</v>
      </c>
      <c r="ELZ137" s="2" t="s">
        <v>222</v>
      </c>
      <c r="EMA137" s="2" t="s">
        <v>21</v>
      </c>
      <c r="EMB137" s="2" t="s">
        <v>223</v>
      </c>
      <c r="EMC137" s="5" t="s">
        <v>221</v>
      </c>
      <c r="EMD137" s="2" t="s">
        <v>1786</v>
      </c>
      <c r="EMH137" s="2" t="s">
        <v>222</v>
      </c>
      <c r="EMI137" s="2" t="s">
        <v>21</v>
      </c>
      <c r="EMJ137" s="2" t="s">
        <v>223</v>
      </c>
      <c r="EMK137" s="5" t="s">
        <v>221</v>
      </c>
      <c r="EML137" s="2" t="s">
        <v>1786</v>
      </c>
      <c r="EMP137" s="2" t="s">
        <v>222</v>
      </c>
      <c r="EMQ137" s="2" t="s">
        <v>21</v>
      </c>
      <c r="EMR137" s="2" t="s">
        <v>223</v>
      </c>
      <c r="EMS137" s="5" t="s">
        <v>221</v>
      </c>
      <c r="EMT137" s="2" t="s">
        <v>1786</v>
      </c>
      <c r="EMX137" s="2" t="s">
        <v>222</v>
      </c>
      <c r="EMY137" s="2" t="s">
        <v>21</v>
      </c>
      <c r="EMZ137" s="2" t="s">
        <v>223</v>
      </c>
      <c r="ENA137" s="5" t="s">
        <v>221</v>
      </c>
      <c r="ENB137" s="2" t="s">
        <v>1786</v>
      </c>
      <c r="ENF137" s="2" t="s">
        <v>222</v>
      </c>
      <c r="ENG137" s="2" t="s">
        <v>21</v>
      </c>
      <c r="ENH137" s="2" t="s">
        <v>223</v>
      </c>
      <c r="ENI137" s="5" t="s">
        <v>221</v>
      </c>
      <c r="ENJ137" s="2" t="s">
        <v>1786</v>
      </c>
      <c r="ENN137" s="2" t="s">
        <v>222</v>
      </c>
      <c r="ENO137" s="2" t="s">
        <v>21</v>
      </c>
      <c r="ENP137" s="2" t="s">
        <v>223</v>
      </c>
      <c r="ENQ137" s="5" t="s">
        <v>221</v>
      </c>
      <c r="ENR137" s="2" t="s">
        <v>1786</v>
      </c>
      <c r="ENV137" s="2" t="s">
        <v>222</v>
      </c>
      <c r="ENW137" s="2" t="s">
        <v>21</v>
      </c>
      <c r="ENX137" s="2" t="s">
        <v>223</v>
      </c>
      <c r="ENY137" s="5" t="s">
        <v>221</v>
      </c>
      <c r="ENZ137" s="2" t="s">
        <v>1786</v>
      </c>
      <c r="EOD137" s="2" t="s">
        <v>222</v>
      </c>
      <c r="EOE137" s="2" t="s">
        <v>21</v>
      </c>
      <c r="EOF137" s="2" t="s">
        <v>223</v>
      </c>
      <c r="EOG137" s="5" t="s">
        <v>221</v>
      </c>
      <c r="EOH137" s="2" t="s">
        <v>1786</v>
      </c>
      <c r="EOL137" s="2" t="s">
        <v>222</v>
      </c>
      <c r="EOM137" s="2" t="s">
        <v>21</v>
      </c>
      <c r="EON137" s="2" t="s">
        <v>223</v>
      </c>
      <c r="EOO137" s="5" t="s">
        <v>221</v>
      </c>
      <c r="EOP137" s="2" t="s">
        <v>1786</v>
      </c>
      <c r="EOT137" s="2" t="s">
        <v>222</v>
      </c>
      <c r="EOU137" s="2" t="s">
        <v>21</v>
      </c>
      <c r="EOV137" s="2" t="s">
        <v>223</v>
      </c>
      <c r="EOW137" s="5" t="s">
        <v>221</v>
      </c>
      <c r="EOX137" s="2" t="s">
        <v>1786</v>
      </c>
      <c r="EPB137" s="2" t="s">
        <v>222</v>
      </c>
      <c r="EPC137" s="2" t="s">
        <v>21</v>
      </c>
      <c r="EPD137" s="2" t="s">
        <v>223</v>
      </c>
      <c r="EPE137" s="5" t="s">
        <v>221</v>
      </c>
      <c r="EPF137" s="2" t="s">
        <v>1786</v>
      </c>
      <c r="EPJ137" s="2" t="s">
        <v>222</v>
      </c>
      <c r="EPK137" s="2" t="s">
        <v>21</v>
      </c>
      <c r="EPL137" s="2" t="s">
        <v>223</v>
      </c>
      <c r="EPM137" s="5" t="s">
        <v>221</v>
      </c>
      <c r="EPN137" s="2" t="s">
        <v>1786</v>
      </c>
      <c r="EPR137" s="2" t="s">
        <v>222</v>
      </c>
      <c r="EPS137" s="2" t="s">
        <v>21</v>
      </c>
      <c r="EPT137" s="2" t="s">
        <v>223</v>
      </c>
      <c r="EPU137" s="5" t="s">
        <v>221</v>
      </c>
      <c r="EPV137" s="2" t="s">
        <v>1786</v>
      </c>
      <c r="EPZ137" s="2" t="s">
        <v>222</v>
      </c>
      <c r="EQA137" s="2" t="s">
        <v>21</v>
      </c>
      <c r="EQB137" s="2" t="s">
        <v>223</v>
      </c>
      <c r="EQC137" s="5" t="s">
        <v>221</v>
      </c>
      <c r="EQD137" s="2" t="s">
        <v>1786</v>
      </c>
      <c r="EQH137" s="2" t="s">
        <v>222</v>
      </c>
      <c r="EQI137" s="2" t="s">
        <v>21</v>
      </c>
      <c r="EQJ137" s="2" t="s">
        <v>223</v>
      </c>
      <c r="EQK137" s="5" t="s">
        <v>221</v>
      </c>
      <c r="EQL137" s="2" t="s">
        <v>1786</v>
      </c>
      <c r="EQP137" s="2" t="s">
        <v>222</v>
      </c>
      <c r="EQQ137" s="2" t="s">
        <v>21</v>
      </c>
      <c r="EQR137" s="2" t="s">
        <v>223</v>
      </c>
      <c r="EQS137" s="5" t="s">
        <v>221</v>
      </c>
      <c r="EQT137" s="2" t="s">
        <v>1786</v>
      </c>
      <c r="EQX137" s="2" t="s">
        <v>222</v>
      </c>
      <c r="EQY137" s="2" t="s">
        <v>21</v>
      </c>
      <c r="EQZ137" s="2" t="s">
        <v>223</v>
      </c>
      <c r="ERA137" s="5" t="s">
        <v>221</v>
      </c>
      <c r="ERB137" s="2" t="s">
        <v>1786</v>
      </c>
      <c r="ERF137" s="2" t="s">
        <v>222</v>
      </c>
      <c r="ERG137" s="2" t="s">
        <v>21</v>
      </c>
      <c r="ERH137" s="2" t="s">
        <v>223</v>
      </c>
      <c r="ERI137" s="5" t="s">
        <v>221</v>
      </c>
      <c r="ERJ137" s="2" t="s">
        <v>1786</v>
      </c>
      <c r="ERN137" s="2" t="s">
        <v>222</v>
      </c>
      <c r="ERO137" s="2" t="s">
        <v>21</v>
      </c>
      <c r="ERP137" s="2" t="s">
        <v>223</v>
      </c>
      <c r="ERQ137" s="5" t="s">
        <v>221</v>
      </c>
      <c r="ERR137" s="2" t="s">
        <v>1786</v>
      </c>
      <c r="ERV137" s="2" t="s">
        <v>222</v>
      </c>
      <c r="ERW137" s="2" t="s">
        <v>21</v>
      </c>
      <c r="ERX137" s="2" t="s">
        <v>223</v>
      </c>
      <c r="ERY137" s="5" t="s">
        <v>221</v>
      </c>
      <c r="ERZ137" s="2" t="s">
        <v>1786</v>
      </c>
      <c r="ESD137" s="2" t="s">
        <v>222</v>
      </c>
      <c r="ESE137" s="2" t="s">
        <v>21</v>
      </c>
      <c r="ESF137" s="2" t="s">
        <v>223</v>
      </c>
      <c r="ESG137" s="5" t="s">
        <v>221</v>
      </c>
      <c r="ESH137" s="2" t="s">
        <v>1786</v>
      </c>
      <c r="ESL137" s="2" t="s">
        <v>222</v>
      </c>
      <c r="ESM137" s="2" t="s">
        <v>21</v>
      </c>
      <c r="ESN137" s="2" t="s">
        <v>223</v>
      </c>
      <c r="ESO137" s="5" t="s">
        <v>221</v>
      </c>
      <c r="ESP137" s="2" t="s">
        <v>1786</v>
      </c>
      <c r="EST137" s="2" t="s">
        <v>222</v>
      </c>
      <c r="ESU137" s="2" t="s">
        <v>21</v>
      </c>
      <c r="ESV137" s="2" t="s">
        <v>223</v>
      </c>
      <c r="ESW137" s="5" t="s">
        <v>221</v>
      </c>
      <c r="ESX137" s="2" t="s">
        <v>1786</v>
      </c>
      <c r="ETB137" s="2" t="s">
        <v>222</v>
      </c>
      <c r="ETC137" s="2" t="s">
        <v>21</v>
      </c>
      <c r="ETD137" s="2" t="s">
        <v>223</v>
      </c>
      <c r="ETE137" s="5" t="s">
        <v>221</v>
      </c>
      <c r="ETF137" s="2" t="s">
        <v>1786</v>
      </c>
      <c r="ETJ137" s="2" t="s">
        <v>222</v>
      </c>
      <c r="ETK137" s="2" t="s">
        <v>21</v>
      </c>
      <c r="ETL137" s="2" t="s">
        <v>223</v>
      </c>
      <c r="ETM137" s="5" t="s">
        <v>221</v>
      </c>
      <c r="ETN137" s="2" t="s">
        <v>1786</v>
      </c>
      <c r="ETR137" s="2" t="s">
        <v>222</v>
      </c>
      <c r="ETS137" s="2" t="s">
        <v>21</v>
      </c>
      <c r="ETT137" s="2" t="s">
        <v>223</v>
      </c>
      <c r="ETU137" s="5" t="s">
        <v>221</v>
      </c>
      <c r="ETV137" s="2" t="s">
        <v>1786</v>
      </c>
      <c r="ETZ137" s="2" t="s">
        <v>222</v>
      </c>
      <c r="EUA137" s="2" t="s">
        <v>21</v>
      </c>
      <c r="EUB137" s="2" t="s">
        <v>223</v>
      </c>
      <c r="EUC137" s="5" t="s">
        <v>221</v>
      </c>
      <c r="EUD137" s="2" t="s">
        <v>1786</v>
      </c>
      <c r="EUH137" s="2" t="s">
        <v>222</v>
      </c>
      <c r="EUI137" s="2" t="s">
        <v>21</v>
      </c>
      <c r="EUJ137" s="2" t="s">
        <v>223</v>
      </c>
      <c r="EUK137" s="5" t="s">
        <v>221</v>
      </c>
      <c r="EUL137" s="2" t="s">
        <v>1786</v>
      </c>
      <c r="EUP137" s="2" t="s">
        <v>222</v>
      </c>
      <c r="EUQ137" s="2" t="s">
        <v>21</v>
      </c>
      <c r="EUR137" s="2" t="s">
        <v>223</v>
      </c>
      <c r="EUS137" s="5" t="s">
        <v>221</v>
      </c>
      <c r="EUT137" s="2" t="s">
        <v>1786</v>
      </c>
      <c r="EUX137" s="2" t="s">
        <v>222</v>
      </c>
      <c r="EUY137" s="2" t="s">
        <v>21</v>
      </c>
      <c r="EUZ137" s="2" t="s">
        <v>223</v>
      </c>
      <c r="EVA137" s="5" t="s">
        <v>221</v>
      </c>
      <c r="EVB137" s="2" t="s">
        <v>1786</v>
      </c>
      <c r="EVF137" s="2" t="s">
        <v>222</v>
      </c>
      <c r="EVG137" s="2" t="s">
        <v>21</v>
      </c>
      <c r="EVH137" s="2" t="s">
        <v>223</v>
      </c>
      <c r="EVI137" s="5" t="s">
        <v>221</v>
      </c>
      <c r="EVJ137" s="2" t="s">
        <v>1786</v>
      </c>
      <c r="EVN137" s="2" t="s">
        <v>222</v>
      </c>
      <c r="EVO137" s="2" t="s">
        <v>21</v>
      </c>
      <c r="EVP137" s="2" t="s">
        <v>223</v>
      </c>
      <c r="EVQ137" s="5" t="s">
        <v>221</v>
      </c>
      <c r="EVR137" s="2" t="s">
        <v>1786</v>
      </c>
      <c r="EVV137" s="2" t="s">
        <v>222</v>
      </c>
      <c r="EVW137" s="2" t="s">
        <v>21</v>
      </c>
      <c r="EVX137" s="2" t="s">
        <v>223</v>
      </c>
      <c r="EVY137" s="5" t="s">
        <v>221</v>
      </c>
      <c r="EVZ137" s="2" t="s">
        <v>1786</v>
      </c>
      <c r="EWD137" s="2" t="s">
        <v>222</v>
      </c>
      <c r="EWE137" s="2" t="s">
        <v>21</v>
      </c>
      <c r="EWF137" s="2" t="s">
        <v>223</v>
      </c>
      <c r="EWG137" s="5" t="s">
        <v>221</v>
      </c>
      <c r="EWH137" s="2" t="s">
        <v>1786</v>
      </c>
      <c r="EWL137" s="2" t="s">
        <v>222</v>
      </c>
      <c r="EWM137" s="2" t="s">
        <v>21</v>
      </c>
      <c r="EWN137" s="2" t="s">
        <v>223</v>
      </c>
      <c r="EWO137" s="5" t="s">
        <v>221</v>
      </c>
      <c r="EWP137" s="2" t="s">
        <v>1786</v>
      </c>
      <c r="EWT137" s="2" t="s">
        <v>222</v>
      </c>
      <c r="EWU137" s="2" t="s">
        <v>21</v>
      </c>
      <c r="EWV137" s="2" t="s">
        <v>223</v>
      </c>
      <c r="EWW137" s="5" t="s">
        <v>221</v>
      </c>
      <c r="EWX137" s="2" t="s">
        <v>1786</v>
      </c>
      <c r="EXB137" s="2" t="s">
        <v>222</v>
      </c>
      <c r="EXC137" s="2" t="s">
        <v>21</v>
      </c>
      <c r="EXD137" s="2" t="s">
        <v>223</v>
      </c>
      <c r="EXE137" s="5" t="s">
        <v>221</v>
      </c>
      <c r="EXF137" s="2" t="s">
        <v>1786</v>
      </c>
      <c r="EXJ137" s="2" t="s">
        <v>222</v>
      </c>
      <c r="EXK137" s="2" t="s">
        <v>21</v>
      </c>
      <c r="EXL137" s="2" t="s">
        <v>223</v>
      </c>
      <c r="EXM137" s="5" t="s">
        <v>221</v>
      </c>
      <c r="EXN137" s="2" t="s">
        <v>1786</v>
      </c>
      <c r="EXR137" s="2" t="s">
        <v>222</v>
      </c>
      <c r="EXS137" s="2" t="s">
        <v>21</v>
      </c>
      <c r="EXT137" s="2" t="s">
        <v>223</v>
      </c>
      <c r="EXU137" s="5" t="s">
        <v>221</v>
      </c>
      <c r="EXV137" s="2" t="s">
        <v>1786</v>
      </c>
      <c r="EXZ137" s="2" t="s">
        <v>222</v>
      </c>
      <c r="EYA137" s="2" t="s">
        <v>21</v>
      </c>
      <c r="EYB137" s="2" t="s">
        <v>223</v>
      </c>
      <c r="EYC137" s="5" t="s">
        <v>221</v>
      </c>
      <c r="EYD137" s="2" t="s">
        <v>1786</v>
      </c>
      <c r="EYH137" s="2" t="s">
        <v>222</v>
      </c>
      <c r="EYI137" s="2" t="s">
        <v>21</v>
      </c>
      <c r="EYJ137" s="2" t="s">
        <v>223</v>
      </c>
      <c r="EYK137" s="5" t="s">
        <v>221</v>
      </c>
      <c r="EYL137" s="2" t="s">
        <v>1786</v>
      </c>
      <c r="EYP137" s="2" t="s">
        <v>222</v>
      </c>
      <c r="EYQ137" s="2" t="s">
        <v>21</v>
      </c>
      <c r="EYR137" s="2" t="s">
        <v>223</v>
      </c>
      <c r="EYS137" s="5" t="s">
        <v>221</v>
      </c>
      <c r="EYT137" s="2" t="s">
        <v>1786</v>
      </c>
      <c r="EYX137" s="2" t="s">
        <v>222</v>
      </c>
      <c r="EYY137" s="2" t="s">
        <v>21</v>
      </c>
      <c r="EYZ137" s="2" t="s">
        <v>223</v>
      </c>
      <c r="EZA137" s="5" t="s">
        <v>221</v>
      </c>
      <c r="EZB137" s="2" t="s">
        <v>1786</v>
      </c>
      <c r="EZF137" s="2" t="s">
        <v>222</v>
      </c>
      <c r="EZG137" s="2" t="s">
        <v>21</v>
      </c>
      <c r="EZH137" s="2" t="s">
        <v>223</v>
      </c>
      <c r="EZI137" s="5" t="s">
        <v>221</v>
      </c>
      <c r="EZJ137" s="2" t="s">
        <v>1786</v>
      </c>
      <c r="EZN137" s="2" t="s">
        <v>222</v>
      </c>
      <c r="EZO137" s="2" t="s">
        <v>21</v>
      </c>
      <c r="EZP137" s="2" t="s">
        <v>223</v>
      </c>
      <c r="EZQ137" s="5" t="s">
        <v>221</v>
      </c>
      <c r="EZR137" s="2" t="s">
        <v>1786</v>
      </c>
      <c r="EZV137" s="2" t="s">
        <v>222</v>
      </c>
      <c r="EZW137" s="2" t="s">
        <v>21</v>
      </c>
      <c r="EZX137" s="2" t="s">
        <v>223</v>
      </c>
      <c r="EZY137" s="5" t="s">
        <v>221</v>
      </c>
      <c r="EZZ137" s="2" t="s">
        <v>1786</v>
      </c>
      <c r="FAD137" s="2" t="s">
        <v>222</v>
      </c>
      <c r="FAE137" s="2" t="s">
        <v>21</v>
      </c>
      <c r="FAF137" s="2" t="s">
        <v>223</v>
      </c>
      <c r="FAG137" s="5" t="s">
        <v>221</v>
      </c>
      <c r="FAH137" s="2" t="s">
        <v>1786</v>
      </c>
      <c r="FAL137" s="2" t="s">
        <v>222</v>
      </c>
      <c r="FAM137" s="2" t="s">
        <v>21</v>
      </c>
      <c r="FAN137" s="2" t="s">
        <v>223</v>
      </c>
      <c r="FAO137" s="5" t="s">
        <v>221</v>
      </c>
      <c r="FAP137" s="2" t="s">
        <v>1786</v>
      </c>
      <c r="FAT137" s="2" t="s">
        <v>222</v>
      </c>
      <c r="FAU137" s="2" t="s">
        <v>21</v>
      </c>
      <c r="FAV137" s="2" t="s">
        <v>223</v>
      </c>
      <c r="FAW137" s="5" t="s">
        <v>221</v>
      </c>
      <c r="FAX137" s="2" t="s">
        <v>1786</v>
      </c>
      <c r="FBB137" s="2" t="s">
        <v>222</v>
      </c>
      <c r="FBC137" s="2" t="s">
        <v>21</v>
      </c>
      <c r="FBD137" s="2" t="s">
        <v>223</v>
      </c>
      <c r="FBE137" s="5" t="s">
        <v>221</v>
      </c>
      <c r="FBF137" s="2" t="s">
        <v>1786</v>
      </c>
      <c r="FBJ137" s="2" t="s">
        <v>222</v>
      </c>
      <c r="FBK137" s="2" t="s">
        <v>21</v>
      </c>
      <c r="FBL137" s="2" t="s">
        <v>223</v>
      </c>
      <c r="FBM137" s="5" t="s">
        <v>221</v>
      </c>
      <c r="FBN137" s="2" t="s">
        <v>1786</v>
      </c>
      <c r="FBR137" s="2" t="s">
        <v>222</v>
      </c>
      <c r="FBS137" s="2" t="s">
        <v>21</v>
      </c>
      <c r="FBT137" s="2" t="s">
        <v>223</v>
      </c>
      <c r="FBU137" s="5" t="s">
        <v>221</v>
      </c>
      <c r="FBV137" s="2" t="s">
        <v>1786</v>
      </c>
      <c r="FBZ137" s="2" t="s">
        <v>222</v>
      </c>
      <c r="FCA137" s="2" t="s">
        <v>21</v>
      </c>
      <c r="FCB137" s="2" t="s">
        <v>223</v>
      </c>
      <c r="FCC137" s="5" t="s">
        <v>221</v>
      </c>
      <c r="FCD137" s="2" t="s">
        <v>1786</v>
      </c>
      <c r="FCH137" s="2" t="s">
        <v>222</v>
      </c>
      <c r="FCI137" s="2" t="s">
        <v>21</v>
      </c>
      <c r="FCJ137" s="2" t="s">
        <v>223</v>
      </c>
      <c r="FCK137" s="5" t="s">
        <v>221</v>
      </c>
      <c r="FCL137" s="2" t="s">
        <v>1786</v>
      </c>
      <c r="FCP137" s="2" t="s">
        <v>222</v>
      </c>
      <c r="FCQ137" s="2" t="s">
        <v>21</v>
      </c>
      <c r="FCR137" s="2" t="s">
        <v>223</v>
      </c>
      <c r="FCS137" s="5" t="s">
        <v>221</v>
      </c>
      <c r="FCT137" s="2" t="s">
        <v>1786</v>
      </c>
      <c r="FCX137" s="2" t="s">
        <v>222</v>
      </c>
      <c r="FCY137" s="2" t="s">
        <v>21</v>
      </c>
      <c r="FCZ137" s="2" t="s">
        <v>223</v>
      </c>
      <c r="FDA137" s="5" t="s">
        <v>221</v>
      </c>
      <c r="FDB137" s="2" t="s">
        <v>1786</v>
      </c>
      <c r="FDF137" s="2" t="s">
        <v>222</v>
      </c>
      <c r="FDG137" s="2" t="s">
        <v>21</v>
      </c>
      <c r="FDH137" s="2" t="s">
        <v>223</v>
      </c>
      <c r="FDI137" s="5" t="s">
        <v>221</v>
      </c>
      <c r="FDJ137" s="2" t="s">
        <v>1786</v>
      </c>
      <c r="FDN137" s="2" t="s">
        <v>222</v>
      </c>
      <c r="FDO137" s="2" t="s">
        <v>21</v>
      </c>
      <c r="FDP137" s="2" t="s">
        <v>223</v>
      </c>
      <c r="FDQ137" s="5" t="s">
        <v>221</v>
      </c>
      <c r="FDR137" s="2" t="s">
        <v>1786</v>
      </c>
      <c r="FDV137" s="2" t="s">
        <v>222</v>
      </c>
      <c r="FDW137" s="2" t="s">
        <v>21</v>
      </c>
      <c r="FDX137" s="2" t="s">
        <v>223</v>
      </c>
      <c r="FDY137" s="5" t="s">
        <v>221</v>
      </c>
      <c r="FDZ137" s="2" t="s">
        <v>1786</v>
      </c>
      <c r="FED137" s="2" t="s">
        <v>222</v>
      </c>
      <c r="FEE137" s="2" t="s">
        <v>21</v>
      </c>
      <c r="FEF137" s="2" t="s">
        <v>223</v>
      </c>
      <c r="FEG137" s="5" t="s">
        <v>221</v>
      </c>
      <c r="FEH137" s="2" t="s">
        <v>1786</v>
      </c>
      <c r="FEL137" s="2" t="s">
        <v>222</v>
      </c>
      <c r="FEM137" s="2" t="s">
        <v>21</v>
      </c>
      <c r="FEN137" s="2" t="s">
        <v>223</v>
      </c>
      <c r="FEO137" s="5" t="s">
        <v>221</v>
      </c>
      <c r="FEP137" s="2" t="s">
        <v>1786</v>
      </c>
      <c r="FET137" s="2" t="s">
        <v>222</v>
      </c>
      <c r="FEU137" s="2" t="s">
        <v>21</v>
      </c>
      <c r="FEV137" s="2" t="s">
        <v>223</v>
      </c>
      <c r="FEW137" s="5" t="s">
        <v>221</v>
      </c>
      <c r="FEX137" s="2" t="s">
        <v>1786</v>
      </c>
      <c r="FFB137" s="2" t="s">
        <v>222</v>
      </c>
      <c r="FFC137" s="2" t="s">
        <v>21</v>
      </c>
      <c r="FFD137" s="2" t="s">
        <v>223</v>
      </c>
      <c r="FFE137" s="5" t="s">
        <v>221</v>
      </c>
      <c r="FFF137" s="2" t="s">
        <v>1786</v>
      </c>
      <c r="FFJ137" s="2" t="s">
        <v>222</v>
      </c>
      <c r="FFK137" s="2" t="s">
        <v>21</v>
      </c>
      <c r="FFL137" s="2" t="s">
        <v>223</v>
      </c>
      <c r="FFM137" s="5" t="s">
        <v>221</v>
      </c>
      <c r="FFN137" s="2" t="s">
        <v>1786</v>
      </c>
      <c r="FFR137" s="2" t="s">
        <v>222</v>
      </c>
      <c r="FFS137" s="2" t="s">
        <v>21</v>
      </c>
      <c r="FFT137" s="2" t="s">
        <v>223</v>
      </c>
      <c r="FFU137" s="5" t="s">
        <v>221</v>
      </c>
      <c r="FFV137" s="2" t="s">
        <v>1786</v>
      </c>
      <c r="FFZ137" s="2" t="s">
        <v>222</v>
      </c>
      <c r="FGA137" s="2" t="s">
        <v>21</v>
      </c>
      <c r="FGB137" s="2" t="s">
        <v>223</v>
      </c>
      <c r="FGC137" s="5" t="s">
        <v>221</v>
      </c>
      <c r="FGD137" s="2" t="s">
        <v>1786</v>
      </c>
      <c r="FGH137" s="2" t="s">
        <v>222</v>
      </c>
      <c r="FGI137" s="2" t="s">
        <v>21</v>
      </c>
      <c r="FGJ137" s="2" t="s">
        <v>223</v>
      </c>
      <c r="FGK137" s="5" t="s">
        <v>221</v>
      </c>
      <c r="FGL137" s="2" t="s">
        <v>1786</v>
      </c>
      <c r="FGP137" s="2" t="s">
        <v>222</v>
      </c>
      <c r="FGQ137" s="2" t="s">
        <v>21</v>
      </c>
      <c r="FGR137" s="2" t="s">
        <v>223</v>
      </c>
      <c r="FGS137" s="5" t="s">
        <v>221</v>
      </c>
      <c r="FGT137" s="2" t="s">
        <v>1786</v>
      </c>
      <c r="FGX137" s="2" t="s">
        <v>222</v>
      </c>
      <c r="FGY137" s="2" t="s">
        <v>21</v>
      </c>
      <c r="FGZ137" s="2" t="s">
        <v>223</v>
      </c>
      <c r="FHA137" s="5" t="s">
        <v>221</v>
      </c>
      <c r="FHB137" s="2" t="s">
        <v>1786</v>
      </c>
      <c r="FHF137" s="2" t="s">
        <v>222</v>
      </c>
      <c r="FHG137" s="2" t="s">
        <v>21</v>
      </c>
      <c r="FHH137" s="2" t="s">
        <v>223</v>
      </c>
      <c r="FHI137" s="5" t="s">
        <v>221</v>
      </c>
      <c r="FHJ137" s="2" t="s">
        <v>1786</v>
      </c>
      <c r="FHN137" s="2" t="s">
        <v>222</v>
      </c>
      <c r="FHO137" s="2" t="s">
        <v>21</v>
      </c>
      <c r="FHP137" s="2" t="s">
        <v>223</v>
      </c>
      <c r="FHQ137" s="5" t="s">
        <v>221</v>
      </c>
      <c r="FHR137" s="2" t="s">
        <v>1786</v>
      </c>
      <c r="FHV137" s="2" t="s">
        <v>222</v>
      </c>
      <c r="FHW137" s="2" t="s">
        <v>21</v>
      </c>
      <c r="FHX137" s="2" t="s">
        <v>223</v>
      </c>
      <c r="FHY137" s="5" t="s">
        <v>221</v>
      </c>
      <c r="FHZ137" s="2" t="s">
        <v>1786</v>
      </c>
      <c r="FID137" s="2" t="s">
        <v>222</v>
      </c>
      <c r="FIE137" s="2" t="s">
        <v>21</v>
      </c>
      <c r="FIF137" s="2" t="s">
        <v>223</v>
      </c>
      <c r="FIG137" s="5" t="s">
        <v>221</v>
      </c>
      <c r="FIH137" s="2" t="s">
        <v>1786</v>
      </c>
      <c r="FIL137" s="2" t="s">
        <v>222</v>
      </c>
      <c r="FIM137" s="2" t="s">
        <v>21</v>
      </c>
      <c r="FIN137" s="2" t="s">
        <v>223</v>
      </c>
      <c r="FIO137" s="5" t="s">
        <v>221</v>
      </c>
      <c r="FIP137" s="2" t="s">
        <v>1786</v>
      </c>
      <c r="FIT137" s="2" t="s">
        <v>222</v>
      </c>
      <c r="FIU137" s="2" t="s">
        <v>21</v>
      </c>
      <c r="FIV137" s="2" t="s">
        <v>223</v>
      </c>
      <c r="FIW137" s="5" t="s">
        <v>221</v>
      </c>
      <c r="FIX137" s="2" t="s">
        <v>1786</v>
      </c>
      <c r="FJB137" s="2" t="s">
        <v>222</v>
      </c>
      <c r="FJC137" s="2" t="s">
        <v>21</v>
      </c>
      <c r="FJD137" s="2" t="s">
        <v>223</v>
      </c>
      <c r="FJE137" s="5" t="s">
        <v>221</v>
      </c>
      <c r="FJF137" s="2" t="s">
        <v>1786</v>
      </c>
      <c r="FJJ137" s="2" t="s">
        <v>222</v>
      </c>
      <c r="FJK137" s="2" t="s">
        <v>21</v>
      </c>
      <c r="FJL137" s="2" t="s">
        <v>223</v>
      </c>
      <c r="FJM137" s="5" t="s">
        <v>221</v>
      </c>
      <c r="FJN137" s="2" t="s">
        <v>1786</v>
      </c>
      <c r="FJR137" s="2" t="s">
        <v>222</v>
      </c>
      <c r="FJS137" s="2" t="s">
        <v>21</v>
      </c>
      <c r="FJT137" s="2" t="s">
        <v>223</v>
      </c>
      <c r="FJU137" s="5" t="s">
        <v>221</v>
      </c>
      <c r="FJV137" s="2" t="s">
        <v>1786</v>
      </c>
      <c r="FJZ137" s="2" t="s">
        <v>222</v>
      </c>
      <c r="FKA137" s="2" t="s">
        <v>21</v>
      </c>
      <c r="FKB137" s="2" t="s">
        <v>223</v>
      </c>
      <c r="FKC137" s="5" t="s">
        <v>221</v>
      </c>
      <c r="FKD137" s="2" t="s">
        <v>1786</v>
      </c>
      <c r="FKH137" s="2" t="s">
        <v>222</v>
      </c>
      <c r="FKI137" s="2" t="s">
        <v>21</v>
      </c>
      <c r="FKJ137" s="2" t="s">
        <v>223</v>
      </c>
      <c r="FKK137" s="5" t="s">
        <v>221</v>
      </c>
      <c r="FKL137" s="2" t="s">
        <v>1786</v>
      </c>
      <c r="FKP137" s="2" t="s">
        <v>222</v>
      </c>
      <c r="FKQ137" s="2" t="s">
        <v>21</v>
      </c>
      <c r="FKR137" s="2" t="s">
        <v>223</v>
      </c>
      <c r="FKS137" s="5" t="s">
        <v>221</v>
      </c>
      <c r="FKT137" s="2" t="s">
        <v>1786</v>
      </c>
      <c r="FKX137" s="2" t="s">
        <v>222</v>
      </c>
      <c r="FKY137" s="2" t="s">
        <v>21</v>
      </c>
      <c r="FKZ137" s="2" t="s">
        <v>223</v>
      </c>
      <c r="FLA137" s="5" t="s">
        <v>221</v>
      </c>
      <c r="FLB137" s="2" t="s">
        <v>1786</v>
      </c>
      <c r="FLF137" s="2" t="s">
        <v>222</v>
      </c>
      <c r="FLG137" s="2" t="s">
        <v>21</v>
      </c>
      <c r="FLH137" s="2" t="s">
        <v>223</v>
      </c>
      <c r="FLI137" s="5" t="s">
        <v>221</v>
      </c>
      <c r="FLJ137" s="2" t="s">
        <v>1786</v>
      </c>
      <c r="FLN137" s="2" t="s">
        <v>222</v>
      </c>
      <c r="FLO137" s="2" t="s">
        <v>21</v>
      </c>
      <c r="FLP137" s="2" t="s">
        <v>223</v>
      </c>
      <c r="FLQ137" s="5" t="s">
        <v>221</v>
      </c>
      <c r="FLR137" s="2" t="s">
        <v>1786</v>
      </c>
      <c r="FLV137" s="2" t="s">
        <v>222</v>
      </c>
      <c r="FLW137" s="2" t="s">
        <v>21</v>
      </c>
      <c r="FLX137" s="2" t="s">
        <v>223</v>
      </c>
      <c r="FLY137" s="5" t="s">
        <v>221</v>
      </c>
      <c r="FLZ137" s="2" t="s">
        <v>1786</v>
      </c>
      <c r="FMD137" s="2" t="s">
        <v>222</v>
      </c>
      <c r="FME137" s="2" t="s">
        <v>21</v>
      </c>
      <c r="FMF137" s="2" t="s">
        <v>223</v>
      </c>
      <c r="FMG137" s="5" t="s">
        <v>221</v>
      </c>
      <c r="FMH137" s="2" t="s">
        <v>1786</v>
      </c>
      <c r="FML137" s="2" t="s">
        <v>222</v>
      </c>
      <c r="FMM137" s="2" t="s">
        <v>21</v>
      </c>
      <c r="FMN137" s="2" t="s">
        <v>223</v>
      </c>
      <c r="FMO137" s="5" t="s">
        <v>221</v>
      </c>
      <c r="FMP137" s="2" t="s">
        <v>1786</v>
      </c>
      <c r="FMT137" s="2" t="s">
        <v>222</v>
      </c>
      <c r="FMU137" s="2" t="s">
        <v>21</v>
      </c>
      <c r="FMV137" s="2" t="s">
        <v>223</v>
      </c>
      <c r="FMW137" s="5" t="s">
        <v>221</v>
      </c>
      <c r="FMX137" s="2" t="s">
        <v>1786</v>
      </c>
      <c r="FNB137" s="2" t="s">
        <v>222</v>
      </c>
      <c r="FNC137" s="2" t="s">
        <v>21</v>
      </c>
      <c r="FND137" s="2" t="s">
        <v>223</v>
      </c>
      <c r="FNE137" s="5" t="s">
        <v>221</v>
      </c>
      <c r="FNF137" s="2" t="s">
        <v>1786</v>
      </c>
      <c r="FNJ137" s="2" t="s">
        <v>222</v>
      </c>
      <c r="FNK137" s="2" t="s">
        <v>21</v>
      </c>
      <c r="FNL137" s="2" t="s">
        <v>223</v>
      </c>
      <c r="FNM137" s="5" t="s">
        <v>221</v>
      </c>
      <c r="FNN137" s="2" t="s">
        <v>1786</v>
      </c>
      <c r="FNR137" s="2" t="s">
        <v>222</v>
      </c>
      <c r="FNS137" s="2" t="s">
        <v>21</v>
      </c>
      <c r="FNT137" s="2" t="s">
        <v>223</v>
      </c>
      <c r="FNU137" s="5" t="s">
        <v>221</v>
      </c>
      <c r="FNV137" s="2" t="s">
        <v>1786</v>
      </c>
      <c r="FNZ137" s="2" t="s">
        <v>222</v>
      </c>
      <c r="FOA137" s="2" t="s">
        <v>21</v>
      </c>
      <c r="FOB137" s="2" t="s">
        <v>223</v>
      </c>
      <c r="FOC137" s="5" t="s">
        <v>221</v>
      </c>
      <c r="FOD137" s="2" t="s">
        <v>1786</v>
      </c>
      <c r="FOH137" s="2" t="s">
        <v>222</v>
      </c>
      <c r="FOI137" s="2" t="s">
        <v>21</v>
      </c>
      <c r="FOJ137" s="2" t="s">
        <v>223</v>
      </c>
      <c r="FOK137" s="5" t="s">
        <v>221</v>
      </c>
      <c r="FOL137" s="2" t="s">
        <v>1786</v>
      </c>
      <c r="FOP137" s="2" t="s">
        <v>222</v>
      </c>
      <c r="FOQ137" s="2" t="s">
        <v>21</v>
      </c>
      <c r="FOR137" s="2" t="s">
        <v>223</v>
      </c>
      <c r="FOS137" s="5" t="s">
        <v>221</v>
      </c>
      <c r="FOT137" s="2" t="s">
        <v>1786</v>
      </c>
      <c r="FOX137" s="2" t="s">
        <v>222</v>
      </c>
      <c r="FOY137" s="2" t="s">
        <v>21</v>
      </c>
      <c r="FOZ137" s="2" t="s">
        <v>223</v>
      </c>
      <c r="FPA137" s="5" t="s">
        <v>221</v>
      </c>
      <c r="FPB137" s="2" t="s">
        <v>1786</v>
      </c>
      <c r="FPF137" s="2" t="s">
        <v>222</v>
      </c>
      <c r="FPG137" s="2" t="s">
        <v>21</v>
      </c>
      <c r="FPH137" s="2" t="s">
        <v>223</v>
      </c>
      <c r="FPI137" s="5" t="s">
        <v>221</v>
      </c>
      <c r="FPJ137" s="2" t="s">
        <v>1786</v>
      </c>
      <c r="FPN137" s="2" t="s">
        <v>222</v>
      </c>
      <c r="FPO137" s="2" t="s">
        <v>21</v>
      </c>
      <c r="FPP137" s="2" t="s">
        <v>223</v>
      </c>
      <c r="FPQ137" s="5" t="s">
        <v>221</v>
      </c>
      <c r="FPR137" s="2" t="s">
        <v>1786</v>
      </c>
      <c r="FPV137" s="2" t="s">
        <v>222</v>
      </c>
      <c r="FPW137" s="2" t="s">
        <v>21</v>
      </c>
      <c r="FPX137" s="2" t="s">
        <v>223</v>
      </c>
      <c r="FPY137" s="5" t="s">
        <v>221</v>
      </c>
      <c r="FPZ137" s="2" t="s">
        <v>1786</v>
      </c>
      <c r="FQD137" s="2" t="s">
        <v>222</v>
      </c>
      <c r="FQE137" s="2" t="s">
        <v>21</v>
      </c>
      <c r="FQF137" s="2" t="s">
        <v>223</v>
      </c>
      <c r="FQG137" s="5" t="s">
        <v>221</v>
      </c>
      <c r="FQH137" s="2" t="s">
        <v>1786</v>
      </c>
      <c r="FQL137" s="2" t="s">
        <v>222</v>
      </c>
      <c r="FQM137" s="2" t="s">
        <v>21</v>
      </c>
      <c r="FQN137" s="2" t="s">
        <v>223</v>
      </c>
      <c r="FQO137" s="5" t="s">
        <v>221</v>
      </c>
      <c r="FQP137" s="2" t="s">
        <v>1786</v>
      </c>
      <c r="FQT137" s="2" t="s">
        <v>222</v>
      </c>
      <c r="FQU137" s="2" t="s">
        <v>21</v>
      </c>
      <c r="FQV137" s="2" t="s">
        <v>223</v>
      </c>
      <c r="FQW137" s="5" t="s">
        <v>221</v>
      </c>
      <c r="FQX137" s="2" t="s">
        <v>1786</v>
      </c>
      <c r="FRB137" s="2" t="s">
        <v>222</v>
      </c>
      <c r="FRC137" s="2" t="s">
        <v>21</v>
      </c>
      <c r="FRD137" s="2" t="s">
        <v>223</v>
      </c>
      <c r="FRE137" s="5" t="s">
        <v>221</v>
      </c>
      <c r="FRF137" s="2" t="s">
        <v>1786</v>
      </c>
      <c r="FRJ137" s="2" t="s">
        <v>222</v>
      </c>
      <c r="FRK137" s="2" t="s">
        <v>21</v>
      </c>
      <c r="FRL137" s="2" t="s">
        <v>223</v>
      </c>
      <c r="FRM137" s="5" t="s">
        <v>221</v>
      </c>
      <c r="FRN137" s="2" t="s">
        <v>1786</v>
      </c>
      <c r="FRR137" s="2" t="s">
        <v>222</v>
      </c>
      <c r="FRS137" s="2" t="s">
        <v>21</v>
      </c>
      <c r="FRT137" s="2" t="s">
        <v>223</v>
      </c>
      <c r="FRU137" s="5" t="s">
        <v>221</v>
      </c>
      <c r="FRV137" s="2" t="s">
        <v>1786</v>
      </c>
      <c r="FRZ137" s="2" t="s">
        <v>222</v>
      </c>
      <c r="FSA137" s="2" t="s">
        <v>21</v>
      </c>
      <c r="FSB137" s="2" t="s">
        <v>223</v>
      </c>
      <c r="FSC137" s="5" t="s">
        <v>221</v>
      </c>
      <c r="FSD137" s="2" t="s">
        <v>1786</v>
      </c>
      <c r="FSH137" s="2" t="s">
        <v>222</v>
      </c>
      <c r="FSI137" s="2" t="s">
        <v>21</v>
      </c>
      <c r="FSJ137" s="2" t="s">
        <v>223</v>
      </c>
      <c r="FSK137" s="5" t="s">
        <v>221</v>
      </c>
      <c r="FSL137" s="2" t="s">
        <v>1786</v>
      </c>
      <c r="FSP137" s="2" t="s">
        <v>222</v>
      </c>
      <c r="FSQ137" s="2" t="s">
        <v>21</v>
      </c>
      <c r="FSR137" s="2" t="s">
        <v>223</v>
      </c>
      <c r="FSS137" s="5" t="s">
        <v>221</v>
      </c>
      <c r="FST137" s="2" t="s">
        <v>1786</v>
      </c>
      <c r="FSX137" s="2" t="s">
        <v>222</v>
      </c>
      <c r="FSY137" s="2" t="s">
        <v>21</v>
      </c>
      <c r="FSZ137" s="2" t="s">
        <v>223</v>
      </c>
      <c r="FTA137" s="5" t="s">
        <v>221</v>
      </c>
      <c r="FTB137" s="2" t="s">
        <v>1786</v>
      </c>
      <c r="FTF137" s="2" t="s">
        <v>222</v>
      </c>
      <c r="FTG137" s="2" t="s">
        <v>21</v>
      </c>
      <c r="FTH137" s="2" t="s">
        <v>223</v>
      </c>
      <c r="FTI137" s="5" t="s">
        <v>221</v>
      </c>
      <c r="FTJ137" s="2" t="s">
        <v>1786</v>
      </c>
      <c r="FTN137" s="2" t="s">
        <v>222</v>
      </c>
      <c r="FTO137" s="2" t="s">
        <v>21</v>
      </c>
      <c r="FTP137" s="2" t="s">
        <v>223</v>
      </c>
      <c r="FTQ137" s="5" t="s">
        <v>221</v>
      </c>
      <c r="FTR137" s="2" t="s">
        <v>1786</v>
      </c>
      <c r="FTV137" s="2" t="s">
        <v>222</v>
      </c>
      <c r="FTW137" s="2" t="s">
        <v>21</v>
      </c>
      <c r="FTX137" s="2" t="s">
        <v>223</v>
      </c>
      <c r="FTY137" s="5" t="s">
        <v>221</v>
      </c>
      <c r="FTZ137" s="2" t="s">
        <v>1786</v>
      </c>
      <c r="FUD137" s="2" t="s">
        <v>222</v>
      </c>
      <c r="FUE137" s="2" t="s">
        <v>21</v>
      </c>
      <c r="FUF137" s="2" t="s">
        <v>223</v>
      </c>
      <c r="FUG137" s="5" t="s">
        <v>221</v>
      </c>
      <c r="FUH137" s="2" t="s">
        <v>1786</v>
      </c>
      <c r="FUL137" s="2" t="s">
        <v>222</v>
      </c>
      <c r="FUM137" s="2" t="s">
        <v>21</v>
      </c>
      <c r="FUN137" s="2" t="s">
        <v>223</v>
      </c>
      <c r="FUO137" s="5" t="s">
        <v>221</v>
      </c>
      <c r="FUP137" s="2" t="s">
        <v>1786</v>
      </c>
      <c r="FUT137" s="2" t="s">
        <v>222</v>
      </c>
      <c r="FUU137" s="2" t="s">
        <v>21</v>
      </c>
      <c r="FUV137" s="2" t="s">
        <v>223</v>
      </c>
      <c r="FUW137" s="5" t="s">
        <v>221</v>
      </c>
      <c r="FUX137" s="2" t="s">
        <v>1786</v>
      </c>
      <c r="FVB137" s="2" t="s">
        <v>222</v>
      </c>
      <c r="FVC137" s="2" t="s">
        <v>21</v>
      </c>
      <c r="FVD137" s="2" t="s">
        <v>223</v>
      </c>
      <c r="FVE137" s="5" t="s">
        <v>221</v>
      </c>
      <c r="FVF137" s="2" t="s">
        <v>1786</v>
      </c>
      <c r="FVJ137" s="2" t="s">
        <v>222</v>
      </c>
      <c r="FVK137" s="2" t="s">
        <v>21</v>
      </c>
      <c r="FVL137" s="2" t="s">
        <v>223</v>
      </c>
      <c r="FVM137" s="5" t="s">
        <v>221</v>
      </c>
      <c r="FVN137" s="2" t="s">
        <v>1786</v>
      </c>
      <c r="FVR137" s="2" t="s">
        <v>222</v>
      </c>
      <c r="FVS137" s="2" t="s">
        <v>21</v>
      </c>
      <c r="FVT137" s="2" t="s">
        <v>223</v>
      </c>
      <c r="FVU137" s="5" t="s">
        <v>221</v>
      </c>
      <c r="FVV137" s="2" t="s">
        <v>1786</v>
      </c>
      <c r="FVZ137" s="2" t="s">
        <v>222</v>
      </c>
      <c r="FWA137" s="2" t="s">
        <v>21</v>
      </c>
      <c r="FWB137" s="2" t="s">
        <v>223</v>
      </c>
      <c r="FWC137" s="5" t="s">
        <v>221</v>
      </c>
      <c r="FWD137" s="2" t="s">
        <v>1786</v>
      </c>
      <c r="FWH137" s="2" t="s">
        <v>222</v>
      </c>
      <c r="FWI137" s="2" t="s">
        <v>21</v>
      </c>
      <c r="FWJ137" s="2" t="s">
        <v>223</v>
      </c>
      <c r="FWK137" s="5" t="s">
        <v>221</v>
      </c>
      <c r="FWL137" s="2" t="s">
        <v>1786</v>
      </c>
      <c r="FWP137" s="2" t="s">
        <v>222</v>
      </c>
      <c r="FWQ137" s="2" t="s">
        <v>21</v>
      </c>
      <c r="FWR137" s="2" t="s">
        <v>223</v>
      </c>
      <c r="FWS137" s="5" t="s">
        <v>221</v>
      </c>
      <c r="FWT137" s="2" t="s">
        <v>1786</v>
      </c>
      <c r="FWX137" s="2" t="s">
        <v>222</v>
      </c>
      <c r="FWY137" s="2" t="s">
        <v>21</v>
      </c>
      <c r="FWZ137" s="2" t="s">
        <v>223</v>
      </c>
      <c r="FXA137" s="5" t="s">
        <v>221</v>
      </c>
      <c r="FXB137" s="2" t="s">
        <v>1786</v>
      </c>
      <c r="FXF137" s="2" t="s">
        <v>222</v>
      </c>
      <c r="FXG137" s="2" t="s">
        <v>21</v>
      </c>
      <c r="FXH137" s="2" t="s">
        <v>223</v>
      </c>
      <c r="FXI137" s="5" t="s">
        <v>221</v>
      </c>
      <c r="FXJ137" s="2" t="s">
        <v>1786</v>
      </c>
      <c r="FXN137" s="2" t="s">
        <v>222</v>
      </c>
      <c r="FXO137" s="2" t="s">
        <v>21</v>
      </c>
      <c r="FXP137" s="2" t="s">
        <v>223</v>
      </c>
      <c r="FXQ137" s="5" t="s">
        <v>221</v>
      </c>
      <c r="FXR137" s="2" t="s">
        <v>1786</v>
      </c>
      <c r="FXV137" s="2" t="s">
        <v>222</v>
      </c>
      <c r="FXW137" s="2" t="s">
        <v>21</v>
      </c>
      <c r="FXX137" s="2" t="s">
        <v>223</v>
      </c>
      <c r="FXY137" s="5" t="s">
        <v>221</v>
      </c>
      <c r="FXZ137" s="2" t="s">
        <v>1786</v>
      </c>
      <c r="FYD137" s="2" t="s">
        <v>222</v>
      </c>
      <c r="FYE137" s="2" t="s">
        <v>21</v>
      </c>
      <c r="FYF137" s="2" t="s">
        <v>223</v>
      </c>
      <c r="FYG137" s="5" t="s">
        <v>221</v>
      </c>
      <c r="FYH137" s="2" t="s">
        <v>1786</v>
      </c>
      <c r="FYL137" s="2" t="s">
        <v>222</v>
      </c>
      <c r="FYM137" s="2" t="s">
        <v>21</v>
      </c>
      <c r="FYN137" s="2" t="s">
        <v>223</v>
      </c>
      <c r="FYO137" s="5" t="s">
        <v>221</v>
      </c>
      <c r="FYP137" s="2" t="s">
        <v>1786</v>
      </c>
      <c r="FYT137" s="2" t="s">
        <v>222</v>
      </c>
      <c r="FYU137" s="2" t="s">
        <v>21</v>
      </c>
      <c r="FYV137" s="2" t="s">
        <v>223</v>
      </c>
      <c r="FYW137" s="5" t="s">
        <v>221</v>
      </c>
      <c r="FYX137" s="2" t="s">
        <v>1786</v>
      </c>
      <c r="FZB137" s="2" t="s">
        <v>222</v>
      </c>
      <c r="FZC137" s="2" t="s">
        <v>21</v>
      </c>
      <c r="FZD137" s="2" t="s">
        <v>223</v>
      </c>
      <c r="FZE137" s="5" t="s">
        <v>221</v>
      </c>
      <c r="FZF137" s="2" t="s">
        <v>1786</v>
      </c>
      <c r="FZJ137" s="2" t="s">
        <v>222</v>
      </c>
      <c r="FZK137" s="2" t="s">
        <v>21</v>
      </c>
      <c r="FZL137" s="2" t="s">
        <v>223</v>
      </c>
      <c r="FZM137" s="5" t="s">
        <v>221</v>
      </c>
      <c r="FZN137" s="2" t="s">
        <v>1786</v>
      </c>
      <c r="FZR137" s="2" t="s">
        <v>222</v>
      </c>
      <c r="FZS137" s="2" t="s">
        <v>21</v>
      </c>
      <c r="FZT137" s="2" t="s">
        <v>223</v>
      </c>
      <c r="FZU137" s="5" t="s">
        <v>221</v>
      </c>
      <c r="FZV137" s="2" t="s">
        <v>1786</v>
      </c>
      <c r="FZZ137" s="2" t="s">
        <v>222</v>
      </c>
      <c r="GAA137" s="2" t="s">
        <v>21</v>
      </c>
      <c r="GAB137" s="2" t="s">
        <v>223</v>
      </c>
      <c r="GAC137" s="5" t="s">
        <v>221</v>
      </c>
      <c r="GAD137" s="2" t="s">
        <v>1786</v>
      </c>
      <c r="GAH137" s="2" t="s">
        <v>222</v>
      </c>
      <c r="GAI137" s="2" t="s">
        <v>21</v>
      </c>
      <c r="GAJ137" s="2" t="s">
        <v>223</v>
      </c>
      <c r="GAK137" s="5" t="s">
        <v>221</v>
      </c>
      <c r="GAL137" s="2" t="s">
        <v>1786</v>
      </c>
      <c r="GAP137" s="2" t="s">
        <v>222</v>
      </c>
      <c r="GAQ137" s="2" t="s">
        <v>21</v>
      </c>
      <c r="GAR137" s="2" t="s">
        <v>223</v>
      </c>
      <c r="GAS137" s="5" t="s">
        <v>221</v>
      </c>
      <c r="GAT137" s="2" t="s">
        <v>1786</v>
      </c>
      <c r="GAX137" s="2" t="s">
        <v>222</v>
      </c>
      <c r="GAY137" s="2" t="s">
        <v>21</v>
      </c>
      <c r="GAZ137" s="2" t="s">
        <v>223</v>
      </c>
      <c r="GBA137" s="5" t="s">
        <v>221</v>
      </c>
      <c r="GBB137" s="2" t="s">
        <v>1786</v>
      </c>
      <c r="GBF137" s="2" t="s">
        <v>222</v>
      </c>
      <c r="GBG137" s="2" t="s">
        <v>21</v>
      </c>
      <c r="GBH137" s="2" t="s">
        <v>223</v>
      </c>
      <c r="GBI137" s="5" t="s">
        <v>221</v>
      </c>
      <c r="GBJ137" s="2" t="s">
        <v>1786</v>
      </c>
      <c r="GBN137" s="2" t="s">
        <v>222</v>
      </c>
      <c r="GBO137" s="2" t="s">
        <v>21</v>
      </c>
      <c r="GBP137" s="2" t="s">
        <v>223</v>
      </c>
      <c r="GBQ137" s="5" t="s">
        <v>221</v>
      </c>
      <c r="GBR137" s="2" t="s">
        <v>1786</v>
      </c>
      <c r="GBV137" s="2" t="s">
        <v>222</v>
      </c>
      <c r="GBW137" s="2" t="s">
        <v>21</v>
      </c>
      <c r="GBX137" s="2" t="s">
        <v>223</v>
      </c>
      <c r="GBY137" s="5" t="s">
        <v>221</v>
      </c>
      <c r="GBZ137" s="2" t="s">
        <v>1786</v>
      </c>
      <c r="GCD137" s="2" t="s">
        <v>222</v>
      </c>
      <c r="GCE137" s="2" t="s">
        <v>21</v>
      </c>
      <c r="GCF137" s="2" t="s">
        <v>223</v>
      </c>
      <c r="GCG137" s="5" t="s">
        <v>221</v>
      </c>
      <c r="GCH137" s="2" t="s">
        <v>1786</v>
      </c>
      <c r="GCL137" s="2" t="s">
        <v>222</v>
      </c>
      <c r="GCM137" s="2" t="s">
        <v>21</v>
      </c>
      <c r="GCN137" s="2" t="s">
        <v>223</v>
      </c>
      <c r="GCO137" s="5" t="s">
        <v>221</v>
      </c>
      <c r="GCP137" s="2" t="s">
        <v>1786</v>
      </c>
      <c r="GCT137" s="2" t="s">
        <v>222</v>
      </c>
      <c r="GCU137" s="2" t="s">
        <v>21</v>
      </c>
      <c r="GCV137" s="2" t="s">
        <v>223</v>
      </c>
      <c r="GCW137" s="5" t="s">
        <v>221</v>
      </c>
      <c r="GCX137" s="2" t="s">
        <v>1786</v>
      </c>
      <c r="GDB137" s="2" t="s">
        <v>222</v>
      </c>
      <c r="GDC137" s="2" t="s">
        <v>21</v>
      </c>
      <c r="GDD137" s="2" t="s">
        <v>223</v>
      </c>
      <c r="GDE137" s="5" t="s">
        <v>221</v>
      </c>
      <c r="GDF137" s="2" t="s">
        <v>1786</v>
      </c>
      <c r="GDJ137" s="2" t="s">
        <v>222</v>
      </c>
      <c r="GDK137" s="2" t="s">
        <v>21</v>
      </c>
      <c r="GDL137" s="2" t="s">
        <v>223</v>
      </c>
      <c r="GDM137" s="5" t="s">
        <v>221</v>
      </c>
      <c r="GDN137" s="2" t="s">
        <v>1786</v>
      </c>
      <c r="GDR137" s="2" t="s">
        <v>222</v>
      </c>
      <c r="GDS137" s="2" t="s">
        <v>21</v>
      </c>
      <c r="GDT137" s="2" t="s">
        <v>223</v>
      </c>
      <c r="GDU137" s="5" t="s">
        <v>221</v>
      </c>
      <c r="GDV137" s="2" t="s">
        <v>1786</v>
      </c>
      <c r="GDZ137" s="2" t="s">
        <v>222</v>
      </c>
      <c r="GEA137" s="2" t="s">
        <v>21</v>
      </c>
      <c r="GEB137" s="2" t="s">
        <v>223</v>
      </c>
      <c r="GEC137" s="5" t="s">
        <v>221</v>
      </c>
      <c r="GED137" s="2" t="s">
        <v>1786</v>
      </c>
      <c r="GEH137" s="2" t="s">
        <v>222</v>
      </c>
      <c r="GEI137" s="2" t="s">
        <v>21</v>
      </c>
      <c r="GEJ137" s="2" t="s">
        <v>223</v>
      </c>
      <c r="GEK137" s="5" t="s">
        <v>221</v>
      </c>
      <c r="GEL137" s="2" t="s">
        <v>1786</v>
      </c>
      <c r="GEP137" s="2" t="s">
        <v>222</v>
      </c>
      <c r="GEQ137" s="2" t="s">
        <v>21</v>
      </c>
      <c r="GER137" s="2" t="s">
        <v>223</v>
      </c>
      <c r="GES137" s="5" t="s">
        <v>221</v>
      </c>
      <c r="GET137" s="2" t="s">
        <v>1786</v>
      </c>
      <c r="GEX137" s="2" t="s">
        <v>222</v>
      </c>
      <c r="GEY137" s="2" t="s">
        <v>21</v>
      </c>
      <c r="GEZ137" s="2" t="s">
        <v>223</v>
      </c>
      <c r="GFA137" s="5" t="s">
        <v>221</v>
      </c>
      <c r="GFB137" s="2" t="s">
        <v>1786</v>
      </c>
      <c r="GFF137" s="2" t="s">
        <v>222</v>
      </c>
      <c r="GFG137" s="2" t="s">
        <v>21</v>
      </c>
      <c r="GFH137" s="2" t="s">
        <v>223</v>
      </c>
      <c r="GFI137" s="5" t="s">
        <v>221</v>
      </c>
      <c r="GFJ137" s="2" t="s">
        <v>1786</v>
      </c>
      <c r="GFN137" s="2" t="s">
        <v>222</v>
      </c>
      <c r="GFO137" s="2" t="s">
        <v>21</v>
      </c>
      <c r="GFP137" s="2" t="s">
        <v>223</v>
      </c>
      <c r="GFQ137" s="5" t="s">
        <v>221</v>
      </c>
      <c r="GFR137" s="2" t="s">
        <v>1786</v>
      </c>
      <c r="GFV137" s="2" t="s">
        <v>222</v>
      </c>
      <c r="GFW137" s="2" t="s">
        <v>21</v>
      </c>
      <c r="GFX137" s="2" t="s">
        <v>223</v>
      </c>
      <c r="GFY137" s="5" t="s">
        <v>221</v>
      </c>
      <c r="GFZ137" s="2" t="s">
        <v>1786</v>
      </c>
      <c r="GGD137" s="2" t="s">
        <v>222</v>
      </c>
      <c r="GGE137" s="2" t="s">
        <v>21</v>
      </c>
      <c r="GGF137" s="2" t="s">
        <v>223</v>
      </c>
      <c r="GGG137" s="5" t="s">
        <v>221</v>
      </c>
      <c r="GGH137" s="2" t="s">
        <v>1786</v>
      </c>
      <c r="GGL137" s="2" t="s">
        <v>222</v>
      </c>
      <c r="GGM137" s="2" t="s">
        <v>21</v>
      </c>
      <c r="GGN137" s="2" t="s">
        <v>223</v>
      </c>
      <c r="GGO137" s="5" t="s">
        <v>221</v>
      </c>
      <c r="GGP137" s="2" t="s">
        <v>1786</v>
      </c>
      <c r="GGT137" s="2" t="s">
        <v>222</v>
      </c>
      <c r="GGU137" s="2" t="s">
        <v>21</v>
      </c>
      <c r="GGV137" s="2" t="s">
        <v>223</v>
      </c>
      <c r="GGW137" s="5" t="s">
        <v>221</v>
      </c>
      <c r="GGX137" s="2" t="s">
        <v>1786</v>
      </c>
      <c r="GHB137" s="2" t="s">
        <v>222</v>
      </c>
      <c r="GHC137" s="2" t="s">
        <v>21</v>
      </c>
      <c r="GHD137" s="2" t="s">
        <v>223</v>
      </c>
      <c r="GHE137" s="5" t="s">
        <v>221</v>
      </c>
      <c r="GHF137" s="2" t="s">
        <v>1786</v>
      </c>
      <c r="GHJ137" s="2" t="s">
        <v>222</v>
      </c>
      <c r="GHK137" s="2" t="s">
        <v>21</v>
      </c>
      <c r="GHL137" s="2" t="s">
        <v>223</v>
      </c>
      <c r="GHM137" s="5" t="s">
        <v>221</v>
      </c>
      <c r="GHN137" s="2" t="s">
        <v>1786</v>
      </c>
      <c r="GHR137" s="2" t="s">
        <v>222</v>
      </c>
      <c r="GHS137" s="2" t="s">
        <v>21</v>
      </c>
      <c r="GHT137" s="2" t="s">
        <v>223</v>
      </c>
      <c r="GHU137" s="5" t="s">
        <v>221</v>
      </c>
      <c r="GHV137" s="2" t="s">
        <v>1786</v>
      </c>
      <c r="GHZ137" s="2" t="s">
        <v>222</v>
      </c>
      <c r="GIA137" s="2" t="s">
        <v>21</v>
      </c>
      <c r="GIB137" s="2" t="s">
        <v>223</v>
      </c>
      <c r="GIC137" s="5" t="s">
        <v>221</v>
      </c>
      <c r="GID137" s="2" t="s">
        <v>1786</v>
      </c>
      <c r="GIH137" s="2" t="s">
        <v>222</v>
      </c>
      <c r="GII137" s="2" t="s">
        <v>21</v>
      </c>
      <c r="GIJ137" s="2" t="s">
        <v>223</v>
      </c>
      <c r="GIK137" s="5" t="s">
        <v>221</v>
      </c>
      <c r="GIL137" s="2" t="s">
        <v>1786</v>
      </c>
      <c r="GIP137" s="2" t="s">
        <v>222</v>
      </c>
      <c r="GIQ137" s="2" t="s">
        <v>21</v>
      </c>
      <c r="GIR137" s="2" t="s">
        <v>223</v>
      </c>
      <c r="GIS137" s="5" t="s">
        <v>221</v>
      </c>
      <c r="GIT137" s="2" t="s">
        <v>1786</v>
      </c>
      <c r="GIX137" s="2" t="s">
        <v>222</v>
      </c>
      <c r="GIY137" s="2" t="s">
        <v>21</v>
      </c>
      <c r="GIZ137" s="2" t="s">
        <v>223</v>
      </c>
      <c r="GJA137" s="5" t="s">
        <v>221</v>
      </c>
      <c r="GJB137" s="2" t="s">
        <v>1786</v>
      </c>
      <c r="GJF137" s="2" t="s">
        <v>222</v>
      </c>
      <c r="GJG137" s="2" t="s">
        <v>21</v>
      </c>
      <c r="GJH137" s="2" t="s">
        <v>223</v>
      </c>
      <c r="GJI137" s="5" t="s">
        <v>221</v>
      </c>
      <c r="GJJ137" s="2" t="s">
        <v>1786</v>
      </c>
      <c r="GJN137" s="2" t="s">
        <v>222</v>
      </c>
      <c r="GJO137" s="2" t="s">
        <v>21</v>
      </c>
      <c r="GJP137" s="2" t="s">
        <v>223</v>
      </c>
      <c r="GJQ137" s="5" t="s">
        <v>221</v>
      </c>
      <c r="GJR137" s="2" t="s">
        <v>1786</v>
      </c>
      <c r="GJV137" s="2" t="s">
        <v>222</v>
      </c>
      <c r="GJW137" s="2" t="s">
        <v>21</v>
      </c>
      <c r="GJX137" s="2" t="s">
        <v>223</v>
      </c>
      <c r="GJY137" s="5" t="s">
        <v>221</v>
      </c>
      <c r="GJZ137" s="2" t="s">
        <v>1786</v>
      </c>
      <c r="GKD137" s="2" t="s">
        <v>222</v>
      </c>
      <c r="GKE137" s="2" t="s">
        <v>21</v>
      </c>
      <c r="GKF137" s="2" t="s">
        <v>223</v>
      </c>
      <c r="GKG137" s="5" t="s">
        <v>221</v>
      </c>
      <c r="GKH137" s="2" t="s">
        <v>1786</v>
      </c>
      <c r="GKL137" s="2" t="s">
        <v>222</v>
      </c>
      <c r="GKM137" s="2" t="s">
        <v>21</v>
      </c>
      <c r="GKN137" s="2" t="s">
        <v>223</v>
      </c>
      <c r="GKO137" s="5" t="s">
        <v>221</v>
      </c>
      <c r="GKP137" s="2" t="s">
        <v>1786</v>
      </c>
      <c r="GKT137" s="2" t="s">
        <v>222</v>
      </c>
      <c r="GKU137" s="2" t="s">
        <v>21</v>
      </c>
      <c r="GKV137" s="2" t="s">
        <v>223</v>
      </c>
      <c r="GKW137" s="5" t="s">
        <v>221</v>
      </c>
      <c r="GKX137" s="2" t="s">
        <v>1786</v>
      </c>
      <c r="GLB137" s="2" t="s">
        <v>222</v>
      </c>
      <c r="GLC137" s="2" t="s">
        <v>21</v>
      </c>
      <c r="GLD137" s="2" t="s">
        <v>223</v>
      </c>
      <c r="GLE137" s="5" t="s">
        <v>221</v>
      </c>
      <c r="GLF137" s="2" t="s">
        <v>1786</v>
      </c>
      <c r="GLJ137" s="2" t="s">
        <v>222</v>
      </c>
      <c r="GLK137" s="2" t="s">
        <v>21</v>
      </c>
      <c r="GLL137" s="2" t="s">
        <v>223</v>
      </c>
      <c r="GLM137" s="5" t="s">
        <v>221</v>
      </c>
      <c r="GLN137" s="2" t="s">
        <v>1786</v>
      </c>
      <c r="GLR137" s="2" t="s">
        <v>222</v>
      </c>
      <c r="GLS137" s="2" t="s">
        <v>21</v>
      </c>
      <c r="GLT137" s="2" t="s">
        <v>223</v>
      </c>
      <c r="GLU137" s="5" t="s">
        <v>221</v>
      </c>
      <c r="GLV137" s="2" t="s">
        <v>1786</v>
      </c>
      <c r="GLZ137" s="2" t="s">
        <v>222</v>
      </c>
      <c r="GMA137" s="2" t="s">
        <v>21</v>
      </c>
      <c r="GMB137" s="2" t="s">
        <v>223</v>
      </c>
      <c r="GMC137" s="5" t="s">
        <v>221</v>
      </c>
      <c r="GMD137" s="2" t="s">
        <v>1786</v>
      </c>
      <c r="GMH137" s="2" t="s">
        <v>222</v>
      </c>
      <c r="GMI137" s="2" t="s">
        <v>21</v>
      </c>
      <c r="GMJ137" s="2" t="s">
        <v>223</v>
      </c>
      <c r="GMK137" s="5" t="s">
        <v>221</v>
      </c>
      <c r="GML137" s="2" t="s">
        <v>1786</v>
      </c>
      <c r="GMP137" s="2" t="s">
        <v>222</v>
      </c>
      <c r="GMQ137" s="2" t="s">
        <v>21</v>
      </c>
      <c r="GMR137" s="2" t="s">
        <v>223</v>
      </c>
      <c r="GMS137" s="5" t="s">
        <v>221</v>
      </c>
      <c r="GMT137" s="2" t="s">
        <v>1786</v>
      </c>
      <c r="GMX137" s="2" t="s">
        <v>222</v>
      </c>
      <c r="GMY137" s="2" t="s">
        <v>21</v>
      </c>
      <c r="GMZ137" s="2" t="s">
        <v>223</v>
      </c>
      <c r="GNA137" s="5" t="s">
        <v>221</v>
      </c>
      <c r="GNB137" s="2" t="s">
        <v>1786</v>
      </c>
      <c r="GNF137" s="2" t="s">
        <v>222</v>
      </c>
      <c r="GNG137" s="2" t="s">
        <v>21</v>
      </c>
      <c r="GNH137" s="2" t="s">
        <v>223</v>
      </c>
      <c r="GNI137" s="5" t="s">
        <v>221</v>
      </c>
      <c r="GNJ137" s="2" t="s">
        <v>1786</v>
      </c>
      <c r="GNN137" s="2" t="s">
        <v>222</v>
      </c>
      <c r="GNO137" s="2" t="s">
        <v>21</v>
      </c>
      <c r="GNP137" s="2" t="s">
        <v>223</v>
      </c>
      <c r="GNQ137" s="5" t="s">
        <v>221</v>
      </c>
      <c r="GNR137" s="2" t="s">
        <v>1786</v>
      </c>
      <c r="GNV137" s="2" t="s">
        <v>222</v>
      </c>
      <c r="GNW137" s="2" t="s">
        <v>21</v>
      </c>
      <c r="GNX137" s="2" t="s">
        <v>223</v>
      </c>
      <c r="GNY137" s="5" t="s">
        <v>221</v>
      </c>
      <c r="GNZ137" s="2" t="s">
        <v>1786</v>
      </c>
      <c r="GOD137" s="2" t="s">
        <v>222</v>
      </c>
      <c r="GOE137" s="2" t="s">
        <v>21</v>
      </c>
      <c r="GOF137" s="2" t="s">
        <v>223</v>
      </c>
      <c r="GOG137" s="5" t="s">
        <v>221</v>
      </c>
      <c r="GOH137" s="2" t="s">
        <v>1786</v>
      </c>
      <c r="GOL137" s="2" t="s">
        <v>222</v>
      </c>
      <c r="GOM137" s="2" t="s">
        <v>21</v>
      </c>
      <c r="GON137" s="2" t="s">
        <v>223</v>
      </c>
      <c r="GOO137" s="5" t="s">
        <v>221</v>
      </c>
      <c r="GOP137" s="2" t="s">
        <v>1786</v>
      </c>
      <c r="GOT137" s="2" t="s">
        <v>222</v>
      </c>
      <c r="GOU137" s="2" t="s">
        <v>21</v>
      </c>
      <c r="GOV137" s="2" t="s">
        <v>223</v>
      </c>
      <c r="GOW137" s="5" t="s">
        <v>221</v>
      </c>
      <c r="GOX137" s="2" t="s">
        <v>1786</v>
      </c>
      <c r="GPB137" s="2" t="s">
        <v>222</v>
      </c>
      <c r="GPC137" s="2" t="s">
        <v>21</v>
      </c>
      <c r="GPD137" s="2" t="s">
        <v>223</v>
      </c>
      <c r="GPE137" s="5" t="s">
        <v>221</v>
      </c>
      <c r="GPF137" s="2" t="s">
        <v>1786</v>
      </c>
      <c r="GPJ137" s="2" t="s">
        <v>222</v>
      </c>
      <c r="GPK137" s="2" t="s">
        <v>21</v>
      </c>
      <c r="GPL137" s="2" t="s">
        <v>223</v>
      </c>
      <c r="GPM137" s="5" t="s">
        <v>221</v>
      </c>
      <c r="GPN137" s="2" t="s">
        <v>1786</v>
      </c>
      <c r="GPR137" s="2" t="s">
        <v>222</v>
      </c>
      <c r="GPS137" s="2" t="s">
        <v>21</v>
      </c>
      <c r="GPT137" s="2" t="s">
        <v>223</v>
      </c>
      <c r="GPU137" s="5" t="s">
        <v>221</v>
      </c>
      <c r="GPV137" s="2" t="s">
        <v>1786</v>
      </c>
      <c r="GPZ137" s="2" t="s">
        <v>222</v>
      </c>
      <c r="GQA137" s="2" t="s">
        <v>21</v>
      </c>
      <c r="GQB137" s="2" t="s">
        <v>223</v>
      </c>
      <c r="GQC137" s="5" t="s">
        <v>221</v>
      </c>
      <c r="GQD137" s="2" t="s">
        <v>1786</v>
      </c>
      <c r="GQH137" s="2" t="s">
        <v>222</v>
      </c>
      <c r="GQI137" s="2" t="s">
        <v>21</v>
      </c>
      <c r="GQJ137" s="2" t="s">
        <v>223</v>
      </c>
      <c r="GQK137" s="5" t="s">
        <v>221</v>
      </c>
      <c r="GQL137" s="2" t="s">
        <v>1786</v>
      </c>
      <c r="GQP137" s="2" t="s">
        <v>222</v>
      </c>
      <c r="GQQ137" s="2" t="s">
        <v>21</v>
      </c>
      <c r="GQR137" s="2" t="s">
        <v>223</v>
      </c>
      <c r="GQS137" s="5" t="s">
        <v>221</v>
      </c>
      <c r="GQT137" s="2" t="s">
        <v>1786</v>
      </c>
      <c r="GQX137" s="2" t="s">
        <v>222</v>
      </c>
      <c r="GQY137" s="2" t="s">
        <v>21</v>
      </c>
      <c r="GQZ137" s="2" t="s">
        <v>223</v>
      </c>
      <c r="GRA137" s="5" t="s">
        <v>221</v>
      </c>
      <c r="GRB137" s="2" t="s">
        <v>1786</v>
      </c>
      <c r="GRF137" s="2" t="s">
        <v>222</v>
      </c>
      <c r="GRG137" s="2" t="s">
        <v>21</v>
      </c>
      <c r="GRH137" s="2" t="s">
        <v>223</v>
      </c>
      <c r="GRI137" s="5" t="s">
        <v>221</v>
      </c>
      <c r="GRJ137" s="2" t="s">
        <v>1786</v>
      </c>
      <c r="GRN137" s="2" t="s">
        <v>222</v>
      </c>
      <c r="GRO137" s="2" t="s">
        <v>21</v>
      </c>
      <c r="GRP137" s="2" t="s">
        <v>223</v>
      </c>
      <c r="GRQ137" s="5" t="s">
        <v>221</v>
      </c>
      <c r="GRR137" s="2" t="s">
        <v>1786</v>
      </c>
      <c r="GRV137" s="2" t="s">
        <v>222</v>
      </c>
      <c r="GRW137" s="2" t="s">
        <v>21</v>
      </c>
      <c r="GRX137" s="2" t="s">
        <v>223</v>
      </c>
      <c r="GRY137" s="5" t="s">
        <v>221</v>
      </c>
      <c r="GRZ137" s="2" t="s">
        <v>1786</v>
      </c>
      <c r="GSD137" s="2" t="s">
        <v>222</v>
      </c>
      <c r="GSE137" s="2" t="s">
        <v>21</v>
      </c>
      <c r="GSF137" s="2" t="s">
        <v>223</v>
      </c>
      <c r="GSG137" s="5" t="s">
        <v>221</v>
      </c>
      <c r="GSH137" s="2" t="s">
        <v>1786</v>
      </c>
      <c r="GSL137" s="2" t="s">
        <v>222</v>
      </c>
      <c r="GSM137" s="2" t="s">
        <v>21</v>
      </c>
      <c r="GSN137" s="2" t="s">
        <v>223</v>
      </c>
      <c r="GSO137" s="5" t="s">
        <v>221</v>
      </c>
      <c r="GSP137" s="2" t="s">
        <v>1786</v>
      </c>
      <c r="GST137" s="2" t="s">
        <v>222</v>
      </c>
      <c r="GSU137" s="2" t="s">
        <v>21</v>
      </c>
      <c r="GSV137" s="2" t="s">
        <v>223</v>
      </c>
      <c r="GSW137" s="5" t="s">
        <v>221</v>
      </c>
      <c r="GSX137" s="2" t="s">
        <v>1786</v>
      </c>
      <c r="GTB137" s="2" t="s">
        <v>222</v>
      </c>
      <c r="GTC137" s="2" t="s">
        <v>21</v>
      </c>
      <c r="GTD137" s="2" t="s">
        <v>223</v>
      </c>
      <c r="GTE137" s="5" t="s">
        <v>221</v>
      </c>
      <c r="GTF137" s="2" t="s">
        <v>1786</v>
      </c>
      <c r="GTJ137" s="2" t="s">
        <v>222</v>
      </c>
      <c r="GTK137" s="2" t="s">
        <v>21</v>
      </c>
      <c r="GTL137" s="2" t="s">
        <v>223</v>
      </c>
      <c r="GTM137" s="5" t="s">
        <v>221</v>
      </c>
      <c r="GTN137" s="2" t="s">
        <v>1786</v>
      </c>
      <c r="GTR137" s="2" t="s">
        <v>222</v>
      </c>
      <c r="GTS137" s="2" t="s">
        <v>21</v>
      </c>
      <c r="GTT137" s="2" t="s">
        <v>223</v>
      </c>
      <c r="GTU137" s="5" t="s">
        <v>221</v>
      </c>
      <c r="GTV137" s="2" t="s">
        <v>1786</v>
      </c>
      <c r="GTZ137" s="2" t="s">
        <v>222</v>
      </c>
      <c r="GUA137" s="2" t="s">
        <v>21</v>
      </c>
      <c r="GUB137" s="2" t="s">
        <v>223</v>
      </c>
      <c r="GUC137" s="5" t="s">
        <v>221</v>
      </c>
      <c r="GUD137" s="2" t="s">
        <v>1786</v>
      </c>
      <c r="GUH137" s="2" t="s">
        <v>222</v>
      </c>
      <c r="GUI137" s="2" t="s">
        <v>21</v>
      </c>
      <c r="GUJ137" s="2" t="s">
        <v>223</v>
      </c>
      <c r="GUK137" s="5" t="s">
        <v>221</v>
      </c>
      <c r="GUL137" s="2" t="s">
        <v>1786</v>
      </c>
      <c r="GUP137" s="2" t="s">
        <v>222</v>
      </c>
      <c r="GUQ137" s="2" t="s">
        <v>21</v>
      </c>
      <c r="GUR137" s="2" t="s">
        <v>223</v>
      </c>
      <c r="GUS137" s="5" t="s">
        <v>221</v>
      </c>
      <c r="GUT137" s="2" t="s">
        <v>1786</v>
      </c>
      <c r="GUX137" s="2" t="s">
        <v>222</v>
      </c>
      <c r="GUY137" s="2" t="s">
        <v>21</v>
      </c>
      <c r="GUZ137" s="2" t="s">
        <v>223</v>
      </c>
      <c r="GVA137" s="5" t="s">
        <v>221</v>
      </c>
      <c r="GVB137" s="2" t="s">
        <v>1786</v>
      </c>
      <c r="GVF137" s="2" t="s">
        <v>222</v>
      </c>
      <c r="GVG137" s="2" t="s">
        <v>21</v>
      </c>
      <c r="GVH137" s="2" t="s">
        <v>223</v>
      </c>
      <c r="GVI137" s="5" t="s">
        <v>221</v>
      </c>
      <c r="GVJ137" s="2" t="s">
        <v>1786</v>
      </c>
      <c r="GVN137" s="2" t="s">
        <v>222</v>
      </c>
      <c r="GVO137" s="2" t="s">
        <v>21</v>
      </c>
      <c r="GVP137" s="2" t="s">
        <v>223</v>
      </c>
      <c r="GVQ137" s="5" t="s">
        <v>221</v>
      </c>
      <c r="GVR137" s="2" t="s">
        <v>1786</v>
      </c>
      <c r="GVV137" s="2" t="s">
        <v>222</v>
      </c>
      <c r="GVW137" s="2" t="s">
        <v>21</v>
      </c>
      <c r="GVX137" s="2" t="s">
        <v>223</v>
      </c>
      <c r="GVY137" s="5" t="s">
        <v>221</v>
      </c>
      <c r="GVZ137" s="2" t="s">
        <v>1786</v>
      </c>
      <c r="GWD137" s="2" t="s">
        <v>222</v>
      </c>
      <c r="GWE137" s="2" t="s">
        <v>21</v>
      </c>
      <c r="GWF137" s="2" t="s">
        <v>223</v>
      </c>
      <c r="GWG137" s="5" t="s">
        <v>221</v>
      </c>
      <c r="GWH137" s="2" t="s">
        <v>1786</v>
      </c>
      <c r="GWL137" s="2" t="s">
        <v>222</v>
      </c>
      <c r="GWM137" s="2" t="s">
        <v>21</v>
      </c>
      <c r="GWN137" s="2" t="s">
        <v>223</v>
      </c>
      <c r="GWO137" s="5" t="s">
        <v>221</v>
      </c>
      <c r="GWP137" s="2" t="s">
        <v>1786</v>
      </c>
      <c r="GWT137" s="2" t="s">
        <v>222</v>
      </c>
      <c r="GWU137" s="2" t="s">
        <v>21</v>
      </c>
      <c r="GWV137" s="2" t="s">
        <v>223</v>
      </c>
      <c r="GWW137" s="5" t="s">
        <v>221</v>
      </c>
      <c r="GWX137" s="2" t="s">
        <v>1786</v>
      </c>
      <c r="GXB137" s="2" t="s">
        <v>222</v>
      </c>
      <c r="GXC137" s="2" t="s">
        <v>21</v>
      </c>
      <c r="GXD137" s="2" t="s">
        <v>223</v>
      </c>
      <c r="GXE137" s="5" t="s">
        <v>221</v>
      </c>
      <c r="GXF137" s="2" t="s">
        <v>1786</v>
      </c>
      <c r="GXJ137" s="2" t="s">
        <v>222</v>
      </c>
      <c r="GXK137" s="2" t="s">
        <v>21</v>
      </c>
      <c r="GXL137" s="2" t="s">
        <v>223</v>
      </c>
      <c r="GXM137" s="5" t="s">
        <v>221</v>
      </c>
      <c r="GXN137" s="2" t="s">
        <v>1786</v>
      </c>
      <c r="GXR137" s="2" t="s">
        <v>222</v>
      </c>
      <c r="GXS137" s="2" t="s">
        <v>21</v>
      </c>
      <c r="GXT137" s="2" t="s">
        <v>223</v>
      </c>
      <c r="GXU137" s="5" t="s">
        <v>221</v>
      </c>
      <c r="GXV137" s="2" t="s">
        <v>1786</v>
      </c>
      <c r="GXZ137" s="2" t="s">
        <v>222</v>
      </c>
      <c r="GYA137" s="2" t="s">
        <v>21</v>
      </c>
      <c r="GYB137" s="2" t="s">
        <v>223</v>
      </c>
      <c r="GYC137" s="5" t="s">
        <v>221</v>
      </c>
      <c r="GYD137" s="2" t="s">
        <v>1786</v>
      </c>
      <c r="GYH137" s="2" t="s">
        <v>222</v>
      </c>
      <c r="GYI137" s="2" t="s">
        <v>21</v>
      </c>
      <c r="GYJ137" s="2" t="s">
        <v>223</v>
      </c>
      <c r="GYK137" s="5" t="s">
        <v>221</v>
      </c>
      <c r="GYL137" s="2" t="s">
        <v>1786</v>
      </c>
      <c r="GYP137" s="2" t="s">
        <v>222</v>
      </c>
      <c r="GYQ137" s="2" t="s">
        <v>21</v>
      </c>
      <c r="GYR137" s="2" t="s">
        <v>223</v>
      </c>
      <c r="GYS137" s="5" t="s">
        <v>221</v>
      </c>
      <c r="GYT137" s="2" t="s">
        <v>1786</v>
      </c>
      <c r="GYX137" s="2" t="s">
        <v>222</v>
      </c>
      <c r="GYY137" s="2" t="s">
        <v>21</v>
      </c>
      <c r="GYZ137" s="2" t="s">
        <v>223</v>
      </c>
      <c r="GZA137" s="5" t="s">
        <v>221</v>
      </c>
      <c r="GZB137" s="2" t="s">
        <v>1786</v>
      </c>
      <c r="GZF137" s="2" t="s">
        <v>222</v>
      </c>
      <c r="GZG137" s="2" t="s">
        <v>21</v>
      </c>
      <c r="GZH137" s="2" t="s">
        <v>223</v>
      </c>
      <c r="GZI137" s="5" t="s">
        <v>221</v>
      </c>
      <c r="GZJ137" s="2" t="s">
        <v>1786</v>
      </c>
      <c r="GZN137" s="2" t="s">
        <v>222</v>
      </c>
      <c r="GZO137" s="2" t="s">
        <v>21</v>
      </c>
      <c r="GZP137" s="2" t="s">
        <v>223</v>
      </c>
      <c r="GZQ137" s="5" t="s">
        <v>221</v>
      </c>
      <c r="GZR137" s="2" t="s">
        <v>1786</v>
      </c>
      <c r="GZV137" s="2" t="s">
        <v>222</v>
      </c>
      <c r="GZW137" s="2" t="s">
        <v>21</v>
      </c>
      <c r="GZX137" s="2" t="s">
        <v>223</v>
      </c>
      <c r="GZY137" s="5" t="s">
        <v>221</v>
      </c>
      <c r="GZZ137" s="2" t="s">
        <v>1786</v>
      </c>
      <c r="HAD137" s="2" t="s">
        <v>222</v>
      </c>
      <c r="HAE137" s="2" t="s">
        <v>21</v>
      </c>
      <c r="HAF137" s="2" t="s">
        <v>223</v>
      </c>
      <c r="HAG137" s="5" t="s">
        <v>221</v>
      </c>
      <c r="HAH137" s="2" t="s">
        <v>1786</v>
      </c>
      <c r="HAL137" s="2" t="s">
        <v>222</v>
      </c>
      <c r="HAM137" s="2" t="s">
        <v>21</v>
      </c>
      <c r="HAN137" s="2" t="s">
        <v>223</v>
      </c>
      <c r="HAO137" s="5" t="s">
        <v>221</v>
      </c>
      <c r="HAP137" s="2" t="s">
        <v>1786</v>
      </c>
      <c r="HAT137" s="2" t="s">
        <v>222</v>
      </c>
      <c r="HAU137" s="2" t="s">
        <v>21</v>
      </c>
      <c r="HAV137" s="2" t="s">
        <v>223</v>
      </c>
      <c r="HAW137" s="5" t="s">
        <v>221</v>
      </c>
      <c r="HAX137" s="2" t="s">
        <v>1786</v>
      </c>
      <c r="HBB137" s="2" t="s">
        <v>222</v>
      </c>
      <c r="HBC137" s="2" t="s">
        <v>21</v>
      </c>
      <c r="HBD137" s="2" t="s">
        <v>223</v>
      </c>
      <c r="HBE137" s="5" t="s">
        <v>221</v>
      </c>
      <c r="HBF137" s="2" t="s">
        <v>1786</v>
      </c>
      <c r="HBJ137" s="2" t="s">
        <v>222</v>
      </c>
      <c r="HBK137" s="2" t="s">
        <v>21</v>
      </c>
      <c r="HBL137" s="2" t="s">
        <v>223</v>
      </c>
      <c r="HBM137" s="5" t="s">
        <v>221</v>
      </c>
      <c r="HBN137" s="2" t="s">
        <v>1786</v>
      </c>
      <c r="HBR137" s="2" t="s">
        <v>222</v>
      </c>
      <c r="HBS137" s="2" t="s">
        <v>21</v>
      </c>
      <c r="HBT137" s="2" t="s">
        <v>223</v>
      </c>
      <c r="HBU137" s="5" t="s">
        <v>221</v>
      </c>
      <c r="HBV137" s="2" t="s">
        <v>1786</v>
      </c>
      <c r="HBZ137" s="2" t="s">
        <v>222</v>
      </c>
      <c r="HCA137" s="2" t="s">
        <v>21</v>
      </c>
      <c r="HCB137" s="2" t="s">
        <v>223</v>
      </c>
      <c r="HCC137" s="5" t="s">
        <v>221</v>
      </c>
      <c r="HCD137" s="2" t="s">
        <v>1786</v>
      </c>
      <c r="HCH137" s="2" t="s">
        <v>222</v>
      </c>
      <c r="HCI137" s="2" t="s">
        <v>21</v>
      </c>
      <c r="HCJ137" s="2" t="s">
        <v>223</v>
      </c>
      <c r="HCK137" s="5" t="s">
        <v>221</v>
      </c>
      <c r="HCL137" s="2" t="s">
        <v>1786</v>
      </c>
      <c r="HCP137" s="2" t="s">
        <v>222</v>
      </c>
      <c r="HCQ137" s="2" t="s">
        <v>21</v>
      </c>
      <c r="HCR137" s="2" t="s">
        <v>223</v>
      </c>
      <c r="HCS137" s="5" t="s">
        <v>221</v>
      </c>
      <c r="HCT137" s="2" t="s">
        <v>1786</v>
      </c>
      <c r="HCX137" s="2" t="s">
        <v>222</v>
      </c>
      <c r="HCY137" s="2" t="s">
        <v>21</v>
      </c>
      <c r="HCZ137" s="2" t="s">
        <v>223</v>
      </c>
      <c r="HDA137" s="5" t="s">
        <v>221</v>
      </c>
      <c r="HDB137" s="2" t="s">
        <v>1786</v>
      </c>
      <c r="HDF137" s="2" t="s">
        <v>222</v>
      </c>
      <c r="HDG137" s="2" t="s">
        <v>21</v>
      </c>
      <c r="HDH137" s="2" t="s">
        <v>223</v>
      </c>
      <c r="HDI137" s="5" t="s">
        <v>221</v>
      </c>
      <c r="HDJ137" s="2" t="s">
        <v>1786</v>
      </c>
      <c r="HDN137" s="2" t="s">
        <v>222</v>
      </c>
      <c r="HDO137" s="2" t="s">
        <v>21</v>
      </c>
      <c r="HDP137" s="2" t="s">
        <v>223</v>
      </c>
      <c r="HDQ137" s="5" t="s">
        <v>221</v>
      </c>
      <c r="HDR137" s="2" t="s">
        <v>1786</v>
      </c>
      <c r="HDV137" s="2" t="s">
        <v>222</v>
      </c>
      <c r="HDW137" s="2" t="s">
        <v>21</v>
      </c>
      <c r="HDX137" s="2" t="s">
        <v>223</v>
      </c>
      <c r="HDY137" s="5" t="s">
        <v>221</v>
      </c>
      <c r="HDZ137" s="2" t="s">
        <v>1786</v>
      </c>
      <c r="HED137" s="2" t="s">
        <v>222</v>
      </c>
      <c r="HEE137" s="2" t="s">
        <v>21</v>
      </c>
      <c r="HEF137" s="2" t="s">
        <v>223</v>
      </c>
      <c r="HEG137" s="5" t="s">
        <v>221</v>
      </c>
      <c r="HEH137" s="2" t="s">
        <v>1786</v>
      </c>
      <c r="HEL137" s="2" t="s">
        <v>222</v>
      </c>
      <c r="HEM137" s="2" t="s">
        <v>21</v>
      </c>
      <c r="HEN137" s="2" t="s">
        <v>223</v>
      </c>
      <c r="HEO137" s="5" t="s">
        <v>221</v>
      </c>
      <c r="HEP137" s="2" t="s">
        <v>1786</v>
      </c>
      <c r="HET137" s="2" t="s">
        <v>222</v>
      </c>
      <c r="HEU137" s="2" t="s">
        <v>21</v>
      </c>
      <c r="HEV137" s="2" t="s">
        <v>223</v>
      </c>
      <c r="HEW137" s="5" t="s">
        <v>221</v>
      </c>
      <c r="HEX137" s="2" t="s">
        <v>1786</v>
      </c>
      <c r="HFB137" s="2" t="s">
        <v>222</v>
      </c>
      <c r="HFC137" s="2" t="s">
        <v>21</v>
      </c>
      <c r="HFD137" s="2" t="s">
        <v>223</v>
      </c>
      <c r="HFE137" s="5" t="s">
        <v>221</v>
      </c>
      <c r="HFF137" s="2" t="s">
        <v>1786</v>
      </c>
      <c r="HFJ137" s="2" t="s">
        <v>222</v>
      </c>
      <c r="HFK137" s="2" t="s">
        <v>21</v>
      </c>
      <c r="HFL137" s="2" t="s">
        <v>223</v>
      </c>
      <c r="HFM137" s="5" t="s">
        <v>221</v>
      </c>
      <c r="HFN137" s="2" t="s">
        <v>1786</v>
      </c>
      <c r="HFR137" s="2" t="s">
        <v>222</v>
      </c>
      <c r="HFS137" s="2" t="s">
        <v>21</v>
      </c>
      <c r="HFT137" s="2" t="s">
        <v>223</v>
      </c>
      <c r="HFU137" s="5" t="s">
        <v>221</v>
      </c>
      <c r="HFV137" s="2" t="s">
        <v>1786</v>
      </c>
      <c r="HFZ137" s="2" t="s">
        <v>222</v>
      </c>
      <c r="HGA137" s="2" t="s">
        <v>21</v>
      </c>
      <c r="HGB137" s="2" t="s">
        <v>223</v>
      </c>
      <c r="HGC137" s="5" t="s">
        <v>221</v>
      </c>
      <c r="HGD137" s="2" t="s">
        <v>1786</v>
      </c>
      <c r="HGH137" s="2" t="s">
        <v>222</v>
      </c>
      <c r="HGI137" s="2" t="s">
        <v>21</v>
      </c>
      <c r="HGJ137" s="2" t="s">
        <v>223</v>
      </c>
      <c r="HGK137" s="5" t="s">
        <v>221</v>
      </c>
      <c r="HGL137" s="2" t="s">
        <v>1786</v>
      </c>
      <c r="HGP137" s="2" t="s">
        <v>222</v>
      </c>
      <c r="HGQ137" s="2" t="s">
        <v>21</v>
      </c>
      <c r="HGR137" s="2" t="s">
        <v>223</v>
      </c>
      <c r="HGS137" s="5" t="s">
        <v>221</v>
      </c>
      <c r="HGT137" s="2" t="s">
        <v>1786</v>
      </c>
      <c r="HGX137" s="2" t="s">
        <v>222</v>
      </c>
      <c r="HGY137" s="2" t="s">
        <v>21</v>
      </c>
      <c r="HGZ137" s="2" t="s">
        <v>223</v>
      </c>
      <c r="HHA137" s="5" t="s">
        <v>221</v>
      </c>
      <c r="HHB137" s="2" t="s">
        <v>1786</v>
      </c>
      <c r="HHF137" s="2" t="s">
        <v>222</v>
      </c>
      <c r="HHG137" s="2" t="s">
        <v>21</v>
      </c>
      <c r="HHH137" s="2" t="s">
        <v>223</v>
      </c>
      <c r="HHI137" s="5" t="s">
        <v>221</v>
      </c>
      <c r="HHJ137" s="2" t="s">
        <v>1786</v>
      </c>
      <c r="HHN137" s="2" t="s">
        <v>222</v>
      </c>
      <c r="HHO137" s="2" t="s">
        <v>21</v>
      </c>
      <c r="HHP137" s="2" t="s">
        <v>223</v>
      </c>
      <c r="HHQ137" s="5" t="s">
        <v>221</v>
      </c>
      <c r="HHR137" s="2" t="s">
        <v>1786</v>
      </c>
      <c r="HHV137" s="2" t="s">
        <v>222</v>
      </c>
      <c r="HHW137" s="2" t="s">
        <v>21</v>
      </c>
      <c r="HHX137" s="2" t="s">
        <v>223</v>
      </c>
      <c r="HHY137" s="5" t="s">
        <v>221</v>
      </c>
      <c r="HHZ137" s="2" t="s">
        <v>1786</v>
      </c>
      <c r="HID137" s="2" t="s">
        <v>222</v>
      </c>
      <c r="HIE137" s="2" t="s">
        <v>21</v>
      </c>
      <c r="HIF137" s="2" t="s">
        <v>223</v>
      </c>
      <c r="HIG137" s="5" t="s">
        <v>221</v>
      </c>
      <c r="HIH137" s="2" t="s">
        <v>1786</v>
      </c>
      <c r="HIL137" s="2" t="s">
        <v>222</v>
      </c>
      <c r="HIM137" s="2" t="s">
        <v>21</v>
      </c>
      <c r="HIN137" s="2" t="s">
        <v>223</v>
      </c>
      <c r="HIO137" s="5" t="s">
        <v>221</v>
      </c>
      <c r="HIP137" s="2" t="s">
        <v>1786</v>
      </c>
      <c r="HIT137" s="2" t="s">
        <v>222</v>
      </c>
      <c r="HIU137" s="2" t="s">
        <v>21</v>
      </c>
      <c r="HIV137" s="2" t="s">
        <v>223</v>
      </c>
      <c r="HIW137" s="5" t="s">
        <v>221</v>
      </c>
      <c r="HIX137" s="2" t="s">
        <v>1786</v>
      </c>
      <c r="HJB137" s="2" t="s">
        <v>222</v>
      </c>
      <c r="HJC137" s="2" t="s">
        <v>21</v>
      </c>
      <c r="HJD137" s="2" t="s">
        <v>223</v>
      </c>
      <c r="HJE137" s="5" t="s">
        <v>221</v>
      </c>
      <c r="HJF137" s="2" t="s">
        <v>1786</v>
      </c>
      <c r="HJJ137" s="2" t="s">
        <v>222</v>
      </c>
      <c r="HJK137" s="2" t="s">
        <v>21</v>
      </c>
      <c r="HJL137" s="2" t="s">
        <v>223</v>
      </c>
      <c r="HJM137" s="5" t="s">
        <v>221</v>
      </c>
      <c r="HJN137" s="2" t="s">
        <v>1786</v>
      </c>
      <c r="HJR137" s="2" t="s">
        <v>222</v>
      </c>
      <c r="HJS137" s="2" t="s">
        <v>21</v>
      </c>
      <c r="HJT137" s="2" t="s">
        <v>223</v>
      </c>
      <c r="HJU137" s="5" t="s">
        <v>221</v>
      </c>
      <c r="HJV137" s="2" t="s">
        <v>1786</v>
      </c>
      <c r="HJZ137" s="2" t="s">
        <v>222</v>
      </c>
      <c r="HKA137" s="2" t="s">
        <v>21</v>
      </c>
      <c r="HKB137" s="2" t="s">
        <v>223</v>
      </c>
      <c r="HKC137" s="5" t="s">
        <v>221</v>
      </c>
      <c r="HKD137" s="2" t="s">
        <v>1786</v>
      </c>
      <c r="HKH137" s="2" t="s">
        <v>222</v>
      </c>
      <c r="HKI137" s="2" t="s">
        <v>21</v>
      </c>
      <c r="HKJ137" s="2" t="s">
        <v>223</v>
      </c>
      <c r="HKK137" s="5" t="s">
        <v>221</v>
      </c>
      <c r="HKL137" s="2" t="s">
        <v>1786</v>
      </c>
      <c r="HKP137" s="2" t="s">
        <v>222</v>
      </c>
      <c r="HKQ137" s="2" t="s">
        <v>21</v>
      </c>
      <c r="HKR137" s="2" t="s">
        <v>223</v>
      </c>
      <c r="HKS137" s="5" t="s">
        <v>221</v>
      </c>
      <c r="HKT137" s="2" t="s">
        <v>1786</v>
      </c>
      <c r="HKX137" s="2" t="s">
        <v>222</v>
      </c>
      <c r="HKY137" s="2" t="s">
        <v>21</v>
      </c>
      <c r="HKZ137" s="2" t="s">
        <v>223</v>
      </c>
      <c r="HLA137" s="5" t="s">
        <v>221</v>
      </c>
      <c r="HLB137" s="2" t="s">
        <v>1786</v>
      </c>
      <c r="HLF137" s="2" t="s">
        <v>222</v>
      </c>
      <c r="HLG137" s="2" t="s">
        <v>21</v>
      </c>
      <c r="HLH137" s="2" t="s">
        <v>223</v>
      </c>
      <c r="HLI137" s="5" t="s">
        <v>221</v>
      </c>
      <c r="HLJ137" s="2" t="s">
        <v>1786</v>
      </c>
      <c r="HLN137" s="2" t="s">
        <v>222</v>
      </c>
      <c r="HLO137" s="2" t="s">
        <v>21</v>
      </c>
      <c r="HLP137" s="2" t="s">
        <v>223</v>
      </c>
      <c r="HLQ137" s="5" t="s">
        <v>221</v>
      </c>
      <c r="HLR137" s="2" t="s">
        <v>1786</v>
      </c>
      <c r="HLV137" s="2" t="s">
        <v>222</v>
      </c>
      <c r="HLW137" s="2" t="s">
        <v>21</v>
      </c>
      <c r="HLX137" s="2" t="s">
        <v>223</v>
      </c>
      <c r="HLY137" s="5" t="s">
        <v>221</v>
      </c>
      <c r="HLZ137" s="2" t="s">
        <v>1786</v>
      </c>
      <c r="HMD137" s="2" t="s">
        <v>222</v>
      </c>
      <c r="HME137" s="2" t="s">
        <v>21</v>
      </c>
      <c r="HMF137" s="2" t="s">
        <v>223</v>
      </c>
      <c r="HMG137" s="5" t="s">
        <v>221</v>
      </c>
      <c r="HMH137" s="2" t="s">
        <v>1786</v>
      </c>
      <c r="HML137" s="2" t="s">
        <v>222</v>
      </c>
      <c r="HMM137" s="2" t="s">
        <v>21</v>
      </c>
      <c r="HMN137" s="2" t="s">
        <v>223</v>
      </c>
      <c r="HMO137" s="5" t="s">
        <v>221</v>
      </c>
      <c r="HMP137" s="2" t="s">
        <v>1786</v>
      </c>
      <c r="HMT137" s="2" t="s">
        <v>222</v>
      </c>
      <c r="HMU137" s="2" t="s">
        <v>21</v>
      </c>
      <c r="HMV137" s="2" t="s">
        <v>223</v>
      </c>
      <c r="HMW137" s="5" t="s">
        <v>221</v>
      </c>
      <c r="HMX137" s="2" t="s">
        <v>1786</v>
      </c>
      <c r="HNB137" s="2" t="s">
        <v>222</v>
      </c>
      <c r="HNC137" s="2" t="s">
        <v>21</v>
      </c>
      <c r="HND137" s="2" t="s">
        <v>223</v>
      </c>
      <c r="HNE137" s="5" t="s">
        <v>221</v>
      </c>
      <c r="HNF137" s="2" t="s">
        <v>1786</v>
      </c>
      <c r="HNJ137" s="2" t="s">
        <v>222</v>
      </c>
      <c r="HNK137" s="2" t="s">
        <v>21</v>
      </c>
      <c r="HNL137" s="2" t="s">
        <v>223</v>
      </c>
      <c r="HNM137" s="5" t="s">
        <v>221</v>
      </c>
      <c r="HNN137" s="2" t="s">
        <v>1786</v>
      </c>
      <c r="HNR137" s="2" t="s">
        <v>222</v>
      </c>
      <c r="HNS137" s="2" t="s">
        <v>21</v>
      </c>
      <c r="HNT137" s="2" t="s">
        <v>223</v>
      </c>
      <c r="HNU137" s="5" t="s">
        <v>221</v>
      </c>
      <c r="HNV137" s="2" t="s">
        <v>1786</v>
      </c>
      <c r="HNZ137" s="2" t="s">
        <v>222</v>
      </c>
      <c r="HOA137" s="2" t="s">
        <v>21</v>
      </c>
      <c r="HOB137" s="2" t="s">
        <v>223</v>
      </c>
      <c r="HOC137" s="5" t="s">
        <v>221</v>
      </c>
      <c r="HOD137" s="2" t="s">
        <v>1786</v>
      </c>
      <c r="HOH137" s="2" t="s">
        <v>222</v>
      </c>
      <c r="HOI137" s="2" t="s">
        <v>21</v>
      </c>
      <c r="HOJ137" s="2" t="s">
        <v>223</v>
      </c>
      <c r="HOK137" s="5" t="s">
        <v>221</v>
      </c>
      <c r="HOL137" s="2" t="s">
        <v>1786</v>
      </c>
      <c r="HOP137" s="2" t="s">
        <v>222</v>
      </c>
      <c r="HOQ137" s="2" t="s">
        <v>21</v>
      </c>
      <c r="HOR137" s="2" t="s">
        <v>223</v>
      </c>
      <c r="HOS137" s="5" t="s">
        <v>221</v>
      </c>
      <c r="HOT137" s="2" t="s">
        <v>1786</v>
      </c>
      <c r="HOX137" s="2" t="s">
        <v>222</v>
      </c>
      <c r="HOY137" s="2" t="s">
        <v>21</v>
      </c>
      <c r="HOZ137" s="2" t="s">
        <v>223</v>
      </c>
      <c r="HPA137" s="5" t="s">
        <v>221</v>
      </c>
      <c r="HPB137" s="2" t="s">
        <v>1786</v>
      </c>
      <c r="HPF137" s="2" t="s">
        <v>222</v>
      </c>
      <c r="HPG137" s="2" t="s">
        <v>21</v>
      </c>
      <c r="HPH137" s="2" t="s">
        <v>223</v>
      </c>
      <c r="HPI137" s="5" t="s">
        <v>221</v>
      </c>
      <c r="HPJ137" s="2" t="s">
        <v>1786</v>
      </c>
      <c r="HPN137" s="2" t="s">
        <v>222</v>
      </c>
      <c r="HPO137" s="2" t="s">
        <v>21</v>
      </c>
      <c r="HPP137" s="2" t="s">
        <v>223</v>
      </c>
      <c r="HPQ137" s="5" t="s">
        <v>221</v>
      </c>
      <c r="HPR137" s="2" t="s">
        <v>1786</v>
      </c>
      <c r="HPV137" s="2" t="s">
        <v>222</v>
      </c>
      <c r="HPW137" s="2" t="s">
        <v>21</v>
      </c>
      <c r="HPX137" s="2" t="s">
        <v>223</v>
      </c>
      <c r="HPY137" s="5" t="s">
        <v>221</v>
      </c>
      <c r="HPZ137" s="2" t="s">
        <v>1786</v>
      </c>
      <c r="HQD137" s="2" t="s">
        <v>222</v>
      </c>
      <c r="HQE137" s="2" t="s">
        <v>21</v>
      </c>
      <c r="HQF137" s="2" t="s">
        <v>223</v>
      </c>
      <c r="HQG137" s="5" t="s">
        <v>221</v>
      </c>
      <c r="HQH137" s="2" t="s">
        <v>1786</v>
      </c>
      <c r="HQL137" s="2" t="s">
        <v>222</v>
      </c>
      <c r="HQM137" s="2" t="s">
        <v>21</v>
      </c>
      <c r="HQN137" s="2" t="s">
        <v>223</v>
      </c>
      <c r="HQO137" s="5" t="s">
        <v>221</v>
      </c>
      <c r="HQP137" s="2" t="s">
        <v>1786</v>
      </c>
      <c r="HQT137" s="2" t="s">
        <v>222</v>
      </c>
      <c r="HQU137" s="2" t="s">
        <v>21</v>
      </c>
      <c r="HQV137" s="2" t="s">
        <v>223</v>
      </c>
      <c r="HQW137" s="5" t="s">
        <v>221</v>
      </c>
      <c r="HQX137" s="2" t="s">
        <v>1786</v>
      </c>
      <c r="HRB137" s="2" t="s">
        <v>222</v>
      </c>
      <c r="HRC137" s="2" t="s">
        <v>21</v>
      </c>
      <c r="HRD137" s="2" t="s">
        <v>223</v>
      </c>
      <c r="HRE137" s="5" t="s">
        <v>221</v>
      </c>
      <c r="HRF137" s="2" t="s">
        <v>1786</v>
      </c>
      <c r="HRJ137" s="2" t="s">
        <v>222</v>
      </c>
      <c r="HRK137" s="2" t="s">
        <v>21</v>
      </c>
      <c r="HRL137" s="2" t="s">
        <v>223</v>
      </c>
      <c r="HRM137" s="5" t="s">
        <v>221</v>
      </c>
      <c r="HRN137" s="2" t="s">
        <v>1786</v>
      </c>
      <c r="HRR137" s="2" t="s">
        <v>222</v>
      </c>
      <c r="HRS137" s="2" t="s">
        <v>21</v>
      </c>
      <c r="HRT137" s="2" t="s">
        <v>223</v>
      </c>
      <c r="HRU137" s="5" t="s">
        <v>221</v>
      </c>
      <c r="HRV137" s="2" t="s">
        <v>1786</v>
      </c>
      <c r="HRZ137" s="2" t="s">
        <v>222</v>
      </c>
      <c r="HSA137" s="2" t="s">
        <v>21</v>
      </c>
      <c r="HSB137" s="2" t="s">
        <v>223</v>
      </c>
      <c r="HSC137" s="5" t="s">
        <v>221</v>
      </c>
      <c r="HSD137" s="2" t="s">
        <v>1786</v>
      </c>
      <c r="HSH137" s="2" t="s">
        <v>222</v>
      </c>
      <c r="HSI137" s="2" t="s">
        <v>21</v>
      </c>
      <c r="HSJ137" s="2" t="s">
        <v>223</v>
      </c>
      <c r="HSK137" s="5" t="s">
        <v>221</v>
      </c>
      <c r="HSL137" s="2" t="s">
        <v>1786</v>
      </c>
      <c r="HSP137" s="2" t="s">
        <v>222</v>
      </c>
      <c r="HSQ137" s="2" t="s">
        <v>21</v>
      </c>
      <c r="HSR137" s="2" t="s">
        <v>223</v>
      </c>
      <c r="HSS137" s="5" t="s">
        <v>221</v>
      </c>
      <c r="HST137" s="2" t="s">
        <v>1786</v>
      </c>
      <c r="HSX137" s="2" t="s">
        <v>222</v>
      </c>
      <c r="HSY137" s="2" t="s">
        <v>21</v>
      </c>
      <c r="HSZ137" s="2" t="s">
        <v>223</v>
      </c>
      <c r="HTA137" s="5" t="s">
        <v>221</v>
      </c>
      <c r="HTB137" s="2" t="s">
        <v>1786</v>
      </c>
      <c r="HTF137" s="2" t="s">
        <v>222</v>
      </c>
      <c r="HTG137" s="2" t="s">
        <v>21</v>
      </c>
      <c r="HTH137" s="2" t="s">
        <v>223</v>
      </c>
      <c r="HTI137" s="5" t="s">
        <v>221</v>
      </c>
      <c r="HTJ137" s="2" t="s">
        <v>1786</v>
      </c>
      <c r="HTN137" s="2" t="s">
        <v>222</v>
      </c>
      <c r="HTO137" s="2" t="s">
        <v>21</v>
      </c>
      <c r="HTP137" s="2" t="s">
        <v>223</v>
      </c>
      <c r="HTQ137" s="5" t="s">
        <v>221</v>
      </c>
      <c r="HTR137" s="2" t="s">
        <v>1786</v>
      </c>
      <c r="HTV137" s="2" t="s">
        <v>222</v>
      </c>
      <c r="HTW137" s="2" t="s">
        <v>21</v>
      </c>
      <c r="HTX137" s="2" t="s">
        <v>223</v>
      </c>
      <c r="HTY137" s="5" t="s">
        <v>221</v>
      </c>
      <c r="HTZ137" s="2" t="s">
        <v>1786</v>
      </c>
      <c r="HUD137" s="2" t="s">
        <v>222</v>
      </c>
      <c r="HUE137" s="2" t="s">
        <v>21</v>
      </c>
      <c r="HUF137" s="2" t="s">
        <v>223</v>
      </c>
      <c r="HUG137" s="5" t="s">
        <v>221</v>
      </c>
      <c r="HUH137" s="2" t="s">
        <v>1786</v>
      </c>
      <c r="HUL137" s="2" t="s">
        <v>222</v>
      </c>
      <c r="HUM137" s="2" t="s">
        <v>21</v>
      </c>
      <c r="HUN137" s="2" t="s">
        <v>223</v>
      </c>
      <c r="HUO137" s="5" t="s">
        <v>221</v>
      </c>
      <c r="HUP137" s="2" t="s">
        <v>1786</v>
      </c>
      <c r="HUT137" s="2" t="s">
        <v>222</v>
      </c>
      <c r="HUU137" s="2" t="s">
        <v>21</v>
      </c>
      <c r="HUV137" s="2" t="s">
        <v>223</v>
      </c>
      <c r="HUW137" s="5" t="s">
        <v>221</v>
      </c>
      <c r="HUX137" s="2" t="s">
        <v>1786</v>
      </c>
      <c r="HVB137" s="2" t="s">
        <v>222</v>
      </c>
      <c r="HVC137" s="2" t="s">
        <v>21</v>
      </c>
      <c r="HVD137" s="2" t="s">
        <v>223</v>
      </c>
      <c r="HVE137" s="5" t="s">
        <v>221</v>
      </c>
      <c r="HVF137" s="2" t="s">
        <v>1786</v>
      </c>
      <c r="HVJ137" s="2" t="s">
        <v>222</v>
      </c>
      <c r="HVK137" s="2" t="s">
        <v>21</v>
      </c>
      <c r="HVL137" s="2" t="s">
        <v>223</v>
      </c>
      <c r="HVM137" s="5" t="s">
        <v>221</v>
      </c>
      <c r="HVN137" s="2" t="s">
        <v>1786</v>
      </c>
      <c r="HVR137" s="2" t="s">
        <v>222</v>
      </c>
      <c r="HVS137" s="2" t="s">
        <v>21</v>
      </c>
      <c r="HVT137" s="2" t="s">
        <v>223</v>
      </c>
      <c r="HVU137" s="5" t="s">
        <v>221</v>
      </c>
      <c r="HVV137" s="2" t="s">
        <v>1786</v>
      </c>
      <c r="HVZ137" s="2" t="s">
        <v>222</v>
      </c>
      <c r="HWA137" s="2" t="s">
        <v>21</v>
      </c>
      <c r="HWB137" s="2" t="s">
        <v>223</v>
      </c>
      <c r="HWC137" s="5" t="s">
        <v>221</v>
      </c>
      <c r="HWD137" s="2" t="s">
        <v>1786</v>
      </c>
      <c r="HWH137" s="2" t="s">
        <v>222</v>
      </c>
      <c r="HWI137" s="2" t="s">
        <v>21</v>
      </c>
      <c r="HWJ137" s="2" t="s">
        <v>223</v>
      </c>
      <c r="HWK137" s="5" t="s">
        <v>221</v>
      </c>
      <c r="HWL137" s="2" t="s">
        <v>1786</v>
      </c>
      <c r="HWP137" s="2" t="s">
        <v>222</v>
      </c>
      <c r="HWQ137" s="2" t="s">
        <v>21</v>
      </c>
      <c r="HWR137" s="2" t="s">
        <v>223</v>
      </c>
      <c r="HWS137" s="5" t="s">
        <v>221</v>
      </c>
      <c r="HWT137" s="2" t="s">
        <v>1786</v>
      </c>
      <c r="HWX137" s="2" t="s">
        <v>222</v>
      </c>
      <c r="HWY137" s="2" t="s">
        <v>21</v>
      </c>
      <c r="HWZ137" s="2" t="s">
        <v>223</v>
      </c>
      <c r="HXA137" s="5" t="s">
        <v>221</v>
      </c>
      <c r="HXB137" s="2" t="s">
        <v>1786</v>
      </c>
      <c r="HXF137" s="2" t="s">
        <v>222</v>
      </c>
      <c r="HXG137" s="2" t="s">
        <v>21</v>
      </c>
      <c r="HXH137" s="2" t="s">
        <v>223</v>
      </c>
      <c r="HXI137" s="5" t="s">
        <v>221</v>
      </c>
      <c r="HXJ137" s="2" t="s">
        <v>1786</v>
      </c>
      <c r="HXN137" s="2" t="s">
        <v>222</v>
      </c>
      <c r="HXO137" s="2" t="s">
        <v>21</v>
      </c>
      <c r="HXP137" s="2" t="s">
        <v>223</v>
      </c>
      <c r="HXQ137" s="5" t="s">
        <v>221</v>
      </c>
      <c r="HXR137" s="2" t="s">
        <v>1786</v>
      </c>
      <c r="HXV137" s="2" t="s">
        <v>222</v>
      </c>
      <c r="HXW137" s="2" t="s">
        <v>21</v>
      </c>
      <c r="HXX137" s="2" t="s">
        <v>223</v>
      </c>
      <c r="HXY137" s="5" t="s">
        <v>221</v>
      </c>
      <c r="HXZ137" s="2" t="s">
        <v>1786</v>
      </c>
      <c r="HYD137" s="2" t="s">
        <v>222</v>
      </c>
      <c r="HYE137" s="2" t="s">
        <v>21</v>
      </c>
      <c r="HYF137" s="2" t="s">
        <v>223</v>
      </c>
      <c r="HYG137" s="5" t="s">
        <v>221</v>
      </c>
      <c r="HYH137" s="2" t="s">
        <v>1786</v>
      </c>
      <c r="HYL137" s="2" t="s">
        <v>222</v>
      </c>
      <c r="HYM137" s="2" t="s">
        <v>21</v>
      </c>
      <c r="HYN137" s="2" t="s">
        <v>223</v>
      </c>
      <c r="HYO137" s="5" t="s">
        <v>221</v>
      </c>
      <c r="HYP137" s="2" t="s">
        <v>1786</v>
      </c>
      <c r="HYT137" s="2" t="s">
        <v>222</v>
      </c>
      <c r="HYU137" s="2" t="s">
        <v>21</v>
      </c>
      <c r="HYV137" s="2" t="s">
        <v>223</v>
      </c>
      <c r="HYW137" s="5" t="s">
        <v>221</v>
      </c>
      <c r="HYX137" s="2" t="s">
        <v>1786</v>
      </c>
      <c r="HZB137" s="2" t="s">
        <v>222</v>
      </c>
      <c r="HZC137" s="2" t="s">
        <v>21</v>
      </c>
      <c r="HZD137" s="2" t="s">
        <v>223</v>
      </c>
      <c r="HZE137" s="5" t="s">
        <v>221</v>
      </c>
      <c r="HZF137" s="2" t="s">
        <v>1786</v>
      </c>
      <c r="HZJ137" s="2" t="s">
        <v>222</v>
      </c>
      <c r="HZK137" s="2" t="s">
        <v>21</v>
      </c>
      <c r="HZL137" s="2" t="s">
        <v>223</v>
      </c>
      <c r="HZM137" s="5" t="s">
        <v>221</v>
      </c>
      <c r="HZN137" s="2" t="s">
        <v>1786</v>
      </c>
      <c r="HZR137" s="2" t="s">
        <v>222</v>
      </c>
      <c r="HZS137" s="2" t="s">
        <v>21</v>
      </c>
      <c r="HZT137" s="2" t="s">
        <v>223</v>
      </c>
      <c r="HZU137" s="5" t="s">
        <v>221</v>
      </c>
      <c r="HZV137" s="2" t="s">
        <v>1786</v>
      </c>
      <c r="HZZ137" s="2" t="s">
        <v>222</v>
      </c>
      <c r="IAA137" s="2" t="s">
        <v>21</v>
      </c>
      <c r="IAB137" s="2" t="s">
        <v>223</v>
      </c>
      <c r="IAC137" s="5" t="s">
        <v>221</v>
      </c>
      <c r="IAD137" s="2" t="s">
        <v>1786</v>
      </c>
      <c r="IAH137" s="2" t="s">
        <v>222</v>
      </c>
      <c r="IAI137" s="2" t="s">
        <v>21</v>
      </c>
      <c r="IAJ137" s="2" t="s">
        <v>223</v>
      </c>
      <c r="IAK137" s="5" t="s">
        <v>221</v>
      </c>
      <c r="IAL137" s="2" t="s">
        <v>1786</v>
      </c>
      <c r="IAP137" s="2" t="s">
        <v>222</v>
      </c>
      <c r="IAQ137" s="2" t="s">
        <v>21</v>
      </c>
      <c r="IAR137" s="2" t="s">
        <v>223</v>
      </c>
      <c r="IAS137" s="5" t="s">
        <v>221</v>
      </c>
      <c r="IAT137" s="2" t="s">
        <v>1786</v>
      </c>
      <c r="IAX137" s="2" t="s">
        <v>222</v>
      </c>
      <c r="IAY137" s="2" t="s">
        <v>21</v>
      </c>
      <c r="IAZ137" s="2" t="s">
        <v>223</v>
      </c>
      <c r="IBA137" s="5" t="s">
        <v>221</v>
      </c>
      <c r="IBB137" s="2" t="s">
        <v>1786</v>
      </c>
      <c r="IBF137" s="2" t="s">
        <v>222</v>
      </c>
      <c r="IBG137" s="2" t="s">
        <v>21</v>
      </c>
      <c r="IBH137" s="2" t="s">
        <v>223</v>
      </c>
      <c r="IBI137" s="5" t="s">
        <v>221</v>
      </c>
      <c r="IBJ137" s="2" t="s">
        <v>1786</v>
      </c>
      <c r="IBN137" s="2" t="s">
        <v>222</v>
      </c>
      <c r="IBO137" s="2" t="s">
        <v>21</v>
      </c>
      <c r="IBP137" s="2" t="s">
        <v>223</v>
      </c>
      <c r="IBQ137" s="5" t="s">
        <v>221</v>
      </c>
      <c r="IBR137" s="2" t="s">
        <v>1786</v>
      </c>
      <c r="IBV137" s="2" t="s">
        <v>222</v>
      </c>
      <c r="IBW137" s="2" t="s">
        <v>21</v>
      </c>
      <c r="IBX137" s="2" t="s">
        <v>223</v>
      </c>
      <c r="IBY137" s="5" t="s">
        <v>221</v>
      </c>
      <c r="IBZ137" s="2" t="s">
        <v>1786</v>
      </c>
      <c r="ICD137" s="2" t="s">
        <v>222</v>
      </c>
      <c r="ICE137" s="2" t="s">
        <v>21</v>
      </c>
      <c r="ICF137" s="2" t="s">
        <v>223</v>
      </c>
      <c r="ICG137" s="5" t="s">
        <v>221</v>
      </c>
      <c r="ICH137" s="2" t="s">
        <v>1786</v>
      </c>
      <c r="ICL137" s="2" t="s">
        <v>222</v>
      </c>
      <c r="ICM137" s="2" t="s">
        <v>21</v>
      </c>
      <c r="ICN137" s="2" t="s">
        <v>223</v>
      </c>
      <c r="ICO137" s="5" t="s">
        <v>221</v>
      </c>
      <c r="ICP137" s="2" t="s">
        <v>1786</v>
      </c>
      <c r="ICT137" s="2" t="s">
        <v>222</v>
      </c>
      <c r="ICU137" s="2" t="s">
        <v>21</v>
      </c>
      <c r="ICV137" s="2" t="s">
        <v>223</v>
      </c>
      <c r="ICW137" s="5" t="s">
        <v>221</v>
      </c>
      <c r="ICX137" s="2" t="s">
        <v>1786</v>
      </c>
      <c r="IDB137" s="2" t="s">
        <v>222</v>
      </c>
      <c r="IDC137" s="2" t="s">
        <v>21</v>
      </c>
      <c r="IDD137" s="2" t="s">
        <v>223</v>
      </c>
      <c r="IDE137" s="5" t="s">
        <v>221</v>
      </c>
      <c r="IDF137" s="2" t="s">
        <v>1786</v>
      </c>
      <c r="IDJ137" s="2" t="s">
        <v>222</v>
      </c>
      <c r="IDK137" s="2" t="s">
        <v>21</v>
      </c>
      <c r="IDL137" s="2" t="s">
        <v>223</v>
      </c>
      <c r="IDM137" s="5" t="s">
        <v>221</v>
      </c>
      <c r="IDN137" s="2" t="s">
        <v>1786</v>
      </c>
      <c r="IDR137" s="2" t="s">
        <v>222</v>
      </c>
      <c r="IDS137" s="2" t="s">
        <v>21</v>
      </c>
      <c r="IDT137" s="2" t="s">
        <v>223</v>
      </c>
      <c r="IDU137" s="5" t="s">
        <v>221</v>
      </c>
      <c r="IDV137" s="2" t="s">
        <v>1786</v>
      </c>
      <c r="IDZ137" s="2" t="s">
        <v>222</v>
      </c>
      <c r="IEA137" s="2" t="s">
        <v>21</v>
      </c>
      <c r="IEB137" s="2" t="s">
        <v>223</v>
      </c>
      <c r="IEC137" s="5" t="s">
        <v>221</v>
      </c>
      <c r="IED137" s="2" t="s">
        <v>1786</v>
      </c>
      <c r="IEH137" s="2" t="s">
        <v>222</v>
      </c>
      <c r="IEI137" s="2" t="s">
        <v>21</v>
      </c>
      <c r="IEJ137" s="2" t="s">
        <v>223</v>
      </c>
      <c r="IEK137" s="5" t="s">
        <v>221</v>
      </c>
      <c r="IEL137" s="2" t="s">
        <v>1786</v>
      </c>
      <c r="IEP137" s="2" t="s">
        <v>222</v>
      </c>
      <c r="IEQ137" s="2" t="s">
        <v>21</v>
      </c>
      <c r="IER137" s="2" t="s">
        <v>223</v>
      </c>
      <c r="IES137" s="5" t="s">
        <v>221</v>
      </c>
      <c r="IET137" s="2" t="s">
        <v>1786</v>
      </c>
      <c r="IEX137" s="2" t="s">
        <v>222</v>
      </c>
      <c r="IEY137" s="2" t="s">
        <v>21</v>
      </c>
      <c r="IEZ137" s="2" t="s">
        <v>223</v>
      </c>
      <c r="IFA137" s="5" t="s">
        <v>221</v>
      </c>
      <c r="IFB137" s="2" t="s">
        <v>1786</v>
      </c>
      <c r="IFF137" s="2" t="s">
        <v>222</v>
      </c>
      <c r="IFG137" s="2" t="s">
        <v>21</v>
      </c>
      <c r="IFH137" s="2" t="s">
        <v>223</v>
      </c>
      <c r="IFI137" s="5" t="s">
        <v>221</v>
      </c>
      <c r="IFJ137" s="2" t="s">
        <v>1786</v>
      </c>
      <c r="IFN137" s="2" t="s">
        <v>222</v>
      </c>
      <c r="IFO137" s="2" t="s">
        <v>21</v>
      </c>
      <c r="IFP137" s="2" t="s">
        <v>223</v>
      </c>
      <c r="IFQ137" s="5" t="s">
        <v>221</v>
      </c>
      <c r="IFR137" s="2" t="s">
        <v>1786</v>
      </c>
      <c r="IFV137" s="2" t="s">
        <v>222</v>
      </c>
      <c r="IFW137" s="2" t="s">
        <v>21</v>
      </c>
      <c r="IFX137" s="2" t="s">
        <v>223</v>
      </c>
      <c r="IFY137" s="5" t="s">
        <v>221</v>
      </c>
      <c r="IFZ137" s="2" t="s">
        <v>1786</v>
      </c>
      <c r="IGD137" s="2" t="s">
        <v>222</v>
      </c>
      <c r="IGE137" s="2" t="s">
        <v>21</v>
      </c>
      <c r="IGF137" s="2" t="s">
        <v>223</v>
      </c>
      <c r="IGG137" s="5" t="s">
        <v>221</v>
      </c>
      <c r="IGH137" s="2" t="s">
        <v>1786</v>
      </c>
      <c r="IGL137" s="2" t="s">
        <v>222</v>
      </c>
      <c r="IGM137" s="2" t="s">
        <v>21</v>
      </c>
      <c r="IGN137" s="2" t="s">
        <v>223</v>
      </c>
      <c r="IGO137" s="5" t="s">
        <v>221</v>
      </c>
      <c r="IGP137" s="2" t="s">
        <v>1786</v>
      </c>
      <c r="IGT137" s="2" t="s">
        <v>222</v>
      </c>
      <c r="IGU137" s="2" t="s">
        <v>21</v>
      </c>
      <c r="IGV137" s="2" t="s">
        <v>223</v>
      </c>
      <c r="IGW137" s="5" t="s">
        <v>221</v>
      </c>
      <c r="IGX137" s="2" t="s">
        <v>1786</v>
      </c>
      <c r="IHB137" s="2" t="s">
        <v>222</v>
      </c>
      <c r="IHC137" s="2" t="s">
        <v>21</v>
      </c>
      <c r="IHD137" s="2" t="s">
        <v>223</v>
      </c>
      <c r="IHE137" s="5" t="s">
        <v>221</v>
      </c>
      <c r="IHF137" s="2" t="s">
        <v>1786</v>
      </c>
      <c r="IHJ137" s="2" t="s">
        <v>222</v>
      </c>
      <c r="IHK137" s="2" t="s">
        <v>21</v>
      </c>
      <c r="IHL137" s="2" t="s">
        <v>223</v>
      </c>
      <c r="IHM137" s="5" t="s">
        <v>221</v>
      </c>
      <c r="IHN137" s="2" t="s">
        <v>1786</v>
      </c>
      <c r="IHR137" s="2" t="s">
        <v>222</v>
      </c>
      <c r="IHS137" s="2" t="s">
        <v>21</v>
      </c>
      <c r="IHT137" s="2" t="s">
        <v>223</v>
      </c>
      <c r="IHU137" s="5" t="s">
        <v>221</v>
      </c>
      <c r="IHV137" s="2" t="s">
        <v>1786</v>
      </c>
      <c r="IHZ137" s="2" t="s">
        <v>222</v>
      </c>
      <c r="IIA137" s="2" t="s">
        <v>21</v>
      </c>
      <c r="IIB137" s="2" t="s">
        <v>223</v>
      </c>
      <c r="IIC137" s="5" t="s">
        <v>221</v>
      </c>
      <c r="IID137" s="2" t="s">
        <v>1786</v>
      </c>
      <c r="IIH137" s="2" t="s">
        <v>222</v>
      </c>
      <c r="III137" s="2" t="s">
        <v>21</v>
      </c>
      <c r="IIJ137" s="2" t="s">
        <v>223</v>
      </c>
      <c r="IIK137" s="5" t="s">
        <v>221</v>
      </c>
      <c r="IIL137" s="2" t="s">
        <v>1786</v>
      </c>
      <c r="IIP137" s="2" t="s">
        <v>222</v>
      </c>
      <c r="IIQ137" s="2" t="s">
        <v>21</v>
      </c>
      <c r="IIR137" s="2" t="s">
        <v>223</v>
      </c>
      <c r="IIS137" s="5" t="s">
        <v>221</v>
      </c>
      <c r="IIT137" s="2" t="s">
        <v>1786</v>
      </c>
      <c r="IIX137" s="2" t="s">
        <v>222</v>
      </c>
      <c r="IIY137" s="2" t="s">
        <v>21</v>
      </c>
      <c r="IIZ137" s="2" t="s">
        <v>223</v>
      </c>
      <c r="IJA137" s="5" t="s">
        <v>221</v>
      </c>
      <c r="IJB137" s="2" t="s">
        <v>1786</v>
      </c>
      <c r="IJF137" s="2" t="s">
        <v>222</v>
      </c>
      <c r="IJG137" s="2" t="s">
        <v>21</v>
      </c>
      <c r="IJH137" s="2" t="s">
        <v>223</v>
      </c>
      <c r="IJI137" s="5" t="s">
        <v>221</v>
      </c>
      <c r="IJJ137" s="2" t="s">
        <v>1786</v>
      </c>
      <c r="IJN137" s="2" t="s">
        <v>222</v>
      </c>
      <c r="IJO137" s="2" t="s">
        <v>21</v>
      </c>
      <c r="IJP137" s="2" t="s">
        <v>223</v>
      </c>
      <c r="IJQ137" s="5" t="s">
        <v>221</v>
      </c>
      <c r="IJR137" s="2" t="s">
        <v>1786</v>
      </c>
      <c r="IJV137" s="2" t="s">
        <v>222</v>
      </c>
      <c r="IJW137" s="2" t="s">
        <v>21</v>
      </c>
      <c r="IJX137" s="2" t="s">
        <v>223</v>
      </c>
      <c r="IJY137" s="5" t="s">
        <v>221</v>
      </c>
      <c r="IJZ137" s="2" t="s">
        <v>1786</v>
      </c>
      <c r="IKD137" s="2" t="s">
        <v>222</v>
      </c>
      <c r="IKE137" s="2" t="s">
        <v>21</v>
      </c>
      <c r="IKF137" s="2" t="s">
        <v>223</v>
      </c>
      <c r="IKG137" s="5" t="s">
        <v>221</v>
      </c>
      <c r="IKH137" s="2" t="s">
        <v>1786</v>
      </c>
      <c r="IKL137" s="2" t="s">
        <v>222</v>
      </c>
      <c r="IKM137" s="2" t="s">
        <v>21</v>
      </c>
      <c r="IKN137" s="2" t="s">
        <v>223</v>
      </c>
      <c r="IKO137" s="5" t="s">
        <v>221</v>
      </c>
      <c r="IKP137" s="2" t="s">
        <v>1786</v>
      </c>
      <c r="IKT137" s="2" t="s">
        <v>222</v>
      </c>
      <c r="IKU137" s="2" t="s">
        <v>21</v>
      </c>
      <c r="IKV137" s="2" t="s">
        <v>223</v>
      </c>
      <c r="IKW137" s="5" t="s">
        <v>221</v>
      </c>
      <c r="IKX137" s="2" t="s">
        <v>1786</v>
      </c>
      <c r="ILB137" s="2" t="s">
        <v>222</v>
      </c>
      <c r="ILC137" s="2" t="s">
        <v>21</v>
      </c>
      <c r="ILD137" s="2" t="s">
        <v>223</v>
      </c>
      <c r="ILE137" s="5" t="s">
        <v>221</v>
      </c>
      <c r="ILF137" s="2" t="s">
        <v>1786</v>
      </c>
      <c r="ILJ137" s="2" t="s">
        <v>222</v>
      </c>
      <c r="ILK137" s="2" t="s">
        <v>21</v>
      </c>
      <c r="ILL137" s="2" t="s">
        <v>223</v>
      </c>
      <c r="ILM137" s="5" t="s">
        <v>221</v>
      </c>
      <c r="ILN137" s="2" t="s">
        <v>1786</v>
      </c>
      <c r="ILR137" s="2" t="s">
        <v>222</v>
      </c>
      <c r="ILS137" s="2" t="s">
        <v>21</v>
      </c>
      <c r="ILT137" s="2" t="s">
        <v>223</v>
      </c>
      <c r="ILU137" s="5" t="s">
        <v>221</v>
      </c>
      <c r="ILV137" s="2" t="s">
        <v>1786</v>
      </c>
      <c r="ILZ137" s="2" t="s">
        <v>222</v>
      </c>
      <c r="IMA137" s="2" t="s">
        <v>21</v>
      </c>
      <c r="IMB137" s="2" t="s">
        <v>223</v>
      </c>
      <c r="IMC137" s="5" t="s">
        <v>221</v>
      </c>
      <c r="IMD137" s="2" t="s">
        <v>1786</v>
      </c>
      <c r="IMH137" s="2" t="s">
        <v>222</v>
      </c>
      <c r="IMI137" s="2" t="s">
        <v>21</v>
      </c>
      <c r="IMJ137" s="2" t="s">
        <v>223</v>
      </c>
      <c r="IMK137" s="5" t="s">
        <v>221</v>
      </c>
      <c r="IML137" s="2" t="s">
        <v>1786</v>
      </c>
      <c r="IMP137" s="2" t="s">
        <v>222</v>
      </c>
      <c r="IMQ137" s="2" t="s">
        <v>21</v>
      </c>
      <c r="IMR137" s="2" t="s">
        <v>223</v>
      </c>
      <c r="IMS137" s="5" t="s">
        <v>221</v>
      </c>
      <c r="IMT137" s="2" t="s">
        <v>1786</v>
      </c>
      <c r="IMX137" s="2" t="s">
        <v>222</v>
      </c>
      <c r="IMY137" s="2" t="s">
        <v>21</v>
      </c>
      <c r="IMZ137" s="2" t="s">
        <v>223</v>
      </c>
      <c r="INA137" s="5" t="s">
        <v>221</v>
      </c>
      <c r="INB137" s="2" t="s">
        <v>1786</v>
      </c>
      <c r="INF137" s="2" t="s">
        <v>222</v>
      </c>
      <c r="ING137" s="2" t="s">
        <v>21</v>
      </c>
      <c r="INH137" s="2" t="s">
        <v>223</v>
      </c>
      <c r="INI137" s="5" t="s">
        <v>221</v>
      </c>
      <c r="INJ137" s="2" t="s">
        <v>1786</v>
      </c>
      <c r="INN137" s="2" t="s">
        <v>222</v>
      </c>
      <c r="INO137" s="2" t="s">
        <v>21</v>
      </c>
      <c r="INP137" s="2" t="s">
        <v>223</v>
      </c>
      <c r="INQ137" s="5" t="s">
        <v>221</v>
      </c>
      <c r="INR137" s="2" t="s">
        <v>1786</v>
      </c>
      <c r="INV137" s="2" t="s">
        <v>222</v>
      </c>
      <c r="INW137" s="2" t="s">
        <v>21</v>
      </c>
      <c r="INX137" s="2" t="s">
        <v>223</v>
      </c>
      <c r="INY137" s="5" t="s">
        <v>221</v>
      </c>
      <c r="INZ137" s="2" t="s">
        <v>1786</v>
      </c>
      <c r="IOD137" s="2" t="s">
        <v>222</v>
      </c>
      <c r="IOE137" s="2" t="s">
        <v>21</v>
      </c>
      <c r="IOF137" s="2" t="s">
        <v>223</v>
      </c>
      <c r="IOG137" s="5" t="s">
        <v>221</v>
      </c>
      <c r="IOH137" s="2" t="s">
        <v>1786</v>
      </c>
      <c r="IOL137" s="2" t="s">
        <v>222</v>
      </c>
      <c r="IOM137" s="2" t="s">
        <v>21</v>
      </c>
      <c r="ION137" s="2" t="s">
        <v>223</v>
      </c>
      <c r="IOO137" s="5" t="s">
        <v>221</v>
      </c>
      <c r="IOP137" s="2" t="s">
        <v>1786</v>
      </c>
      <c r="IOT137" s="2" t="s">
        <v>222</v>
      </c>
      <c r="IOU137" s="2" t="s">
        <v>21</v>
      </c>
      <c r="IOV137" s="2" t="s">
        <v>223</v>
      </c>
      <c r="IOW137" s="5" t="s">
        <v>221</v>
      </c>
      <c r="IOX137" s="2" t="s">
        <v>1786</v>
      </c>
      <c r="IPB137" s="2" t="s">
        <v>222</v>
      </c>
      <c r="IPC137" s="2" t="s">
        <v>21</v>
      </c>
      <c r="IPD137" s="2" t="s">
        <v>223</v>
      </c>
      <c r="IPE137" s="5" t="s">
        <v>221</v>
      </c>
      <c r="IPF137" s="2" t="s">
        <v>1786</v>
      </c>
      <c r="IPJ137" s="2" t="s">
        <v>222</v>
      </c>
      <c r="IPK137" s="2" t="s">
        <v>21</v>
      </c>
      <c r="IPL137" s="2" t="s">
        <v>223</v>
      </c>
      <c r="IPM137" s="5" t="s">
        <v>221</v>
      </c>
      <c r="IPN137" s="2" t="s">
        <v>1786</v>
      </c>
      <c r="IPR137" s="2" t="s">
        <v>222</v>
      </c>
      <c r="IPS137" s="2" t="s">
        <v>21</v>
      </c>
      <c r="IPT137" s="2" t="s">
        <v>223</v>
      </c>
      <c r="IPU137" s="5" t="s">
        <v>221</v>
      </c>
      <c r="IPV137" s="2" t="s">
        <v>1786</v>
      </c>
      <c r="IPZ137" s="2" t="s">
        <v>222</v>
      </c>
      <c r="IQA137" s="2" t="s">
        <v>21</v>
      </c>
      <c r="IQB137" s="2" t="s">
        <v>223</v>
      </c>
      <c r="IQC137" s="5" t="s">
        <v>221</v>
      </c>
      <c r="IQD137" s="2" t="s">
        <v>1786</v>
      </c>
      <c r="IQH137" s="2" t="s">
        <v>222</v>
      </c>
      <c r="IQI137" s="2" t="s">
        <v>21</v>
      </c>
      <c r="IQJ137" s="2" t="s">
        <v>223</v>
      </c>
      <c r="IQK137" s="5" t="s">
        <v>221</v>
      </c>
      <c r="IQL137" s="2" t="s">
        <v>1786</v>
      </c>
      <c r="IQP137" s="2" t="s">
        <v>222</v>
      </c>
      <c r="IQQ137" s="2" t="s">
        <v>21</v>
      </c>
      <c r="IQR137" s="2" t="s">
        <v>223</v>
      </c>
      <c r="IQS137" s="5" t="s">
        <v>221</v>
      </c>
      <c r="IQT137" s="2" t="s">
        <v>1786</v>
      </c>
      <c r="IQX137" s="2" t="s">
        <v>222</v>
      </c>
      <c r="IQY137" s="2" t="s">
        <v>21</v>
      </c>
      <c r="IQZ137" s="2" t="s">
        <v>223</v>
      </c>
      <c r="IRA137" s="5" t="s">
        <v>221</v>
      </c>
      <c r="IRB137" s="2" t="s">
        <v>1786</v>
      </c>
      <c r="IRF137" s="2" t="s">
        <v>222</v>
      </c>
      <c r="IRG137" s="2" t="s">
        <v>21</v>
      </c>
      <c r="IRH137" s="2" t="s">
        <v>223</v>
      </c>
      <c r="IRI137" s="5" t="s">
        <v>221</v>
      </c>
      <c r="IRJ137" s="2" t="s">
        <v>1786</v>
      </c>
      <c r="IRN137" s="2" t="s">
        <v>222</v>
      </c>
      <c r="IRO137" s="2" t="s">
        <v>21</v>
      </c>
      <c r="IRP137" s="2" t="s">
        <v>223</v>
      </c>
      <c r="IRQ137" s="5" t="s">
        <v>221</v>
      </c>
      <c r="IRR137" s="2" t="s">
        <v>1786</v>
      </c>
      <c r="IRV137" s="2" t="s">
        <v>222</v>
      </c>
      <c r="IRW137" s="2" t="s">
        <v>21</v>
      </c>
      <c r="IRX137" s="2" t="s">
        <v>223</v>
      </c>
      <c r="IRY137" s="5" t="s">
        <v>221</v>
      </c>
      <c r="IRZ137" s="2" t="s">
        <v>1786</v>
      </c>
      <c r="ISD137" s="2" t="s">
        <v>222</v>
      </c>
      <c r="ISE137" s="2" t="s">
        <v>21</v>
      </c>
      <c r="ISF137" s="2" t="s">
        <v>223</v>
      </c>
      <c r="ISG137" s="5" t="s">
        <v>221</v>
      </c>
      <c r="ISH137" s="2" t="s">
        <v>1786</v>
      </c>
      <c r="ISL137" s="2" t="s">
        <v>222</v>
      </c>
      <c r="ISM137" s="2" t="s">
        <v>21</v>
      </c>
      <c r="ISN137" s="2" t="s">
        <v>223</v>
      </c>
      <c r="ISO137" s="5" t="s">
        <v>221</v>
      </c>
      <c r="ISP137" s="2" t="s">
        <v>1786</v>
      </c>
      <c r="IST137" s="2" t="s">
        <v>222</v>
      </c>
      <c r="ISU137" s="2" t="s">
        <v>21</v>
      </c>
      <c r="ISV137" s="2" t="s">
        <v>223</v>
      </c>
      <c r="ISW137" s="5" t="s">
        <v>221</v>
      </c>
      <c r="ISX137" s="2" t="s">
        <v>1786</v>
      </c>
      <c r="ITB137" s="2" t="s">
        <v>222</v>
      </c>
      <c r="ITC137" s="2" t="s">
        <v>21</v>
      </c>
      <c r="ITD137" s="2" t="s">
        <v>223</v>
      </c>
      <c r="ITE137" s="5" t="s">
        <v>221</v>
      </c>
      <c r="ITF137" s="2" t="s">
        <v>1786</v>
      </c>
      <c r="ITJ137" s="2" t="s">
        <v>222</v>
      </c>
      <c r="ITK137" s="2" t="s">
        <v>21</v>
      </c>
      <c r="ITL137" s="2" t="s">
        <v>223</v>
      </c>
      <c r="ITM137" s="5" t="s">
        <v>221</v>
      </c>
      <c r="ITN137" s="2" t="s">
        <v>1786</v>
      </c>
      <c r="ITR137" s="2" t="s">
        <v>222</v>
      </c>
      <c r="ITS137" s="2" t="s">
        <v>21</v>
      </c>
      <c r="ITT137" s="2" t="s">
        <v>223</v>
      </c>
      <c r="ITU137" s="5" t="s">
        <v>221</v>
      </c>
      <c r="ITV137" s="2" t="s">
        <v>1786</v>
      </c>
      <c r="ITZ137" s="2" t="s">
        <v>222</v>
      </c>
      <c r="IUA137" s="2" t="s">
        <v>21</v>
      </c>
      <c r="IUB137" s="2" t="s">
        <v>223</v>
      </c>
      <c r="IUC137" s="5" t="s">
        <v>221</v>
      </c>
      <c r="IUD137" s="2" t="s">
        <v>1786</v>
      </c>
      <c r="IUH137" s="2" t="s">
        <v>222</v>
      </c>
      <c r="IUI137" s="2" t="s">
        <v>21</v>
      </c>
      <c r="IUJ137" s="2" t="s">
        <v>223</v>
      </c>
      <c r="IUK137" s="5" t="s">
        <v>221</v>
      </c>
      <c r="IUL137" s="2" t="s">
        <v>1786</v>
      </c>
      <c r="IUP137" s="2" t="s">
        <v>222</v>
      </c>
      <c r="IUQ137" s="2" t="s">
        <v>21</v>
      </c>
      <c r="IUR137" s="2" t="s">
        <v>223</v>
      </c>
      <c r="IUS137" s="5" t="s">
        <v>221</v>
      </c>
      <c r="IUT137" s="2" t="s">
        <v>1786</v>
      </c>
      <c r="IUX137" s="2" t="s">
        <v>222</v>
      </c>
      <c r="IUY137" s="2" t="s">
        <v>21</v>
      </c>
      <c r="IUZ137" s="2" t="s">
        <v>223</v>
      </c>
      <c r="IVA137" s="5" t="s">
        <v>221</v>
      </c>
      <c r="IVB137" s="2" t="s">
        <v>1786</v>
      </c>
      <c r="IVF137" s="2" t="s">
        <v>222</v>
      </c>
      <c r="IVG137" s="2" t="s">
        <v>21</v>
      </c>
      <c r="IVH137" s="2" t="s">
        <v>223</v>
      </c>
      <c r="IVI137" s="5" t="s">
        <v>221</v>
      </c>
      <c r="IVJ137" s="2" t="s">
        <v>1786</v>
      </c>
      <c r="IVN137" s="2" t="s">
        <v>222</v>
      </c>
      <c r="IVO137" s="2" t="s">
        <v>21</v>
      </c>
      <c r="IVP137" s="2" t="s">
        <v>223</v>
      </c>
      <c r="IVQ137" s="5" t="s">
        <v>221</v>
      </c>
      <c r="IVR137" s="2" t="s">
        <v>1786</v>
      </c>
      <c r="IVV137" s="2" t="s">
        <v>222</v>
      </c>
      <c r="IVW137" s="2" t="s">
        <v>21</v>
      </c>
      <c r="IVX137" s="2" t="s">
        <v>223</v>
      </c>
      <c r="IVY137" s="5" t="s">
        <v>221</v>
      </c>
      <c r="IVZ137" s="2" t="s">
        <v>1786</v>
      </c>
      <c r="IWD137" s="2" t="s">
        <v>222</v>
      </c>
      <c r="IWE137" s="2" t="s">
        <v>21</v>
      </c>
      <c r="IWF137" s="2" t="s">
        <v>223</v>
      </c>
      <c r="IWG137" s="5" t="s">
        <v>221</v>
      </c>
      <c r="IWH137" s="2" t="s">
        <v>1786</v>
      </c>
      <c r="IWL137" s="2" t="s">
        <v>222</v>
      </c>
      <c r="IWM137" s="2" t="s">
        <v>21</v>
      </c>
      <c r="IWN137" s="2" t="s">
        <v>223</v>
      </c>
      <c r="IWO137" s="5" t="s">
        <v>221</v>
      </c>
      <c r="IWP137" s="2" t="s">
        <v>1786</v>
      </c>
      <c r="IWT137" s="2" t="s">
        <v>222</v>
      </c>
      <c r="IWU137" s="2" t="s">
        <v>21</v>
      </c>
      <c r="IWV137" s="2" t="s">
        <v>223</v>
      </c>
      <c r="IWW137" s="5" t="s">
        <v>221</v>
      </c>
      <c r="IWX137" s="2" t="s">
        <v>1786</v>
      </c>
      <c r="IXB137" s="2" t="s">
        <v>222</v>
      </c>
      <c r="IXC137" s="2" t="s">
        <v>21</v>
      </c>
      <c r="IXD137" s="2" t="s">
        <v>223</v>
      </c>
      <c r="IXE137" s="5" t="s">
        <v>221</v>
      </c>
      <c r="IXF137" s="2" t="s">
        <v>1786</v>
      </c>
      <c r="IXJ137" s="2" t="s">
        <v>222</v>
      </c>
      <c r="IXK137" s="2" t="s">
        <v>21</v>
      </c>
      <c r="IXL137" s="2" t="s">
        <v>223</v>
      </c>
      <c r="IXM137" s="5" t="s">
        <v>221</v>
      </c>
      <c r="IXN137" s="2" t="s">
        <v>1786</v>
      </c>
      <c r="IXR137" s="2" t="s">
        <v>222</v>
      </c>
      <c r="IXS137" s="2" t="s">
        <v>21</v>
      </c>
      <c r="IXT137" s="2" t="s">
        <v>223</v>
      </c>
      <c r="IXU137" s="5" t="s">
        <v>221</v>
      </c>
      <c r="IXV137" s="2" t="s">
        <v>1786</v>
      </c>
      <c r="IXZ137" s="2" t="s">
        <v>222</v>
      </c>
      <c r="IYA137" s="2" t="s">
        <v>21</v>
      </c>
      <c r="IYB137" s="2" t="s">
        <v>223</v>
      </c>
      <c r="IYC137" s="5" t="s">
        <v>221</v>
      </c>
      <c r="IYD137" s="2" t="s">
        <v>1786</v>
      </c>
      <c r="IYH137" s="2" t="s">
        <v>222</v>
      </c>
      <c r="IYI137" s="2" t="s">
        <v>21</v>
      </c>
      <c r="IYJ137" s="2" t="s">
        <v>223</v>
      </c>
      <c r="IYK137" s="5" t="s">
        <v>221</v>
      </c>
      <c r="IYL137" s="2" t="s">
        <v>1786</v>
      </c>
      <c r="IYP137" s="2" t="s">
        <v>222</v>
      </c>
      <c r="IYQ137" s="2" t="s">
        <v>21</v>
      </c>
      <c r="IYR137" s="2" t="s">
        <v>223</v>
      </c>
      <c r="IYS137" s="5" t="s">
        <v>221</v>
      </c>
      <c r="IYT137" s="2" t="s">
        <v>1786</v>
      </c>
      <c r="IYX137" s="2" t="s">
        <v>222</v>
      </c>
      <c r="IYY137" s="2" t="s">
        <v>21</v>
      </c>
      <c r="IYZ137" s="2" t="s">
        <v>223</v>
      </c>
      <c r="IZA137" s="5" t="s">
        <v>221</v>
      </c>
      <c r="IZB137" s="2" t="s">
        <v>1786</v>
      </c>
      <c r="IZF137" s="2" t="s">
        <v>222</v>
      </c>
      <c r="IZG137" s="2" t="s">
        <v>21</v>
      </c>
      <c r="IZH137" s="2" t="s">
        <v>223</v>
      </c>
      <c r="IZI137" s="5" t="s">
        <v>221</v>
      </c>
      <c r="IZJ137" s="2" t="s">
        <v>1786</v>
      </c>
      <c r="IZN137" s="2" t="s">
        <v>222</v>
      </c>
      <c r="IZO137" s="2" t="s">
        <v>21</v>
      </c>
      <c r="IZP137" s="2" t="s">
        <v>223</v>
      </c>
      <c r="IZQ137" s="5" t="s">
        <v>221</v>
      </c>
      <c r="IZR137" s="2" t="s">
        <v>1786</v>
      </c>
      <c r="IZV137" s="2" t="s">
        <v>222</v>
      </c>
      <c r="IZW137" s="2" t="s">
        <v>21</v>
      </c>
      <c r="IZX137" s="2" t="s">
        <v>223</v>
      </c>
      <c r="IZY137" s="5" t="s">
        <v>221</v>
      </c>
      <c r="IZZ137" s="2" t="s">
        <v>1786</v>
      </c>
      <c r="JAD137" s="2" t="s">
        <v>222</v>
      </c>
      <c r="JAE137" s="2" t="s">
        <v>21</v>
      </c>
      <c r="JAF137" s="2" t="s">
        <v>223</v>
      </c>
      <c r="JAG137" s="5" t="s">
        <v>221</v>
      </c>
      <c r="JAH137" s="2" t="s">
        <v>1786</v>
      </c>
      <c r="JAL137" s="2" t="s">
        <v>222</v>
      </c>
      <c r="JAM137" s="2" t="s">
        <v>21</v>
      </c>
      <c r="JAN137" s="2" t="s">
        <v>223</v>
      </c>
      <c r="JAO137" s="5" t="s">
        <v>221</v>
      </c>
      <c r="JAP137" s="2" t="s">
        <v>1786</v>
      </c>
      <c r="JAT137" s="2" t="s">
        <v>222</v>
      </c>
      <c r="JAU137" s="2" t="s">
        <v>21</v>
      </c>
      <c r="JAV137" s="2" t="s">
        <v>223</v>
      </c>
      <c r="JAW137" s="5" t="s">
        <v>221</v>
      </c>
      <c r="JAX137" s="2" t="s">
        <v>1786</v>
      </c>
      <c r="JBB137" s="2" t="s">
        <v>222</v>
      </c>
      <c r="JBC137" s="2" t="s">
        <v>21</v>
      </c>
      <c r="JBD137" s="2" t="s">
        <v>223</v>
      </c>
      <c r="JBE137" s="5" t="s">
        <v>221</v>
      </c>
      <c r="JBF137" s="2" t="s">
        <v>1786</v>
      </c>
      <c r="JBJ137" s="2" t="s">
        <v>222</v>
      </c>
      <c r="JBK137" s="2" t="s">
        <v>21</v>
      </c>
      <c r="JBL137" s="2" t="s">
        <v>223</v>
      </c>
      <c r="JBM137" s="5" t="s">
        <v>221</v>
      </c>
      <c r="JBN137" s="2" t="s">
        <v>1786</v>
      </c>
      <c r="JBR137" s="2" t="s">
        <v>222</v>
      </c>
      <c r="JBS137" s="2" t="s">
        <v>21</v>
      </c>
      <c r="JBT137" s="2" t="s">
        <v>223</v>
      </c>
      <c r="JBU137" s="5" t="s">
        <v>221</v>
      </c>
      <c r="JBV137" s="2" t="s">
        <v>1786</v>
      </c>
      <c r="JBZ137" s="2" t="s">
        <v>222</v>
      </c>
      <c r="JCA137" s="2" t="s">
        <v>21</v>
      </c>
      <c r="JCB137" s="2" t="s">
        <v>223</v>
      </c>
      <c r="JCC137" s="5" t="s">
        <v>221</v>
      </c>
      <c r="JCD137" s="2" t="s">
        <v>1786</v>
      </c>
      <c r="JCH137" s="2" t="s">
        <v>222</v>
      </c>
      <c r="JCI137" s="2" t="s">
        <v>21</v>
      </c>
      <c r="JCJ137" s="2" t="s">
        <v>223</v>
      </c>
      <c r="JCK137" s="5" t="s">
        <v>221</v>
      </c>
      <c r="JCL137" s="2" t="s">
        <v>1786</v>
      </c>
      <c r="JCP137" s="2" t="s">
        <v>222</v>
      </c>
      <c r="JCQ137" s="2" t="s">
        <v>21</v>
      </c>
      <c r="JCR137" s="2" t="s">
        <v>223</v>
      </c>
      <c r="JCS137" s="5" t="s">
        <v>221</v>
      </c>
      <c r="JCT137" s="2" t="s">
        <v>1786</v>
      </c>
      <c r="JCX137" s="2" t="s">
        <v>222</v>
      </c>
      <c r="JCY137" s="2" t="s">
        <v>21</v>
      </c>
      <c r="JCZ137" s="2" t="s">
        <v>223</v>
      </c>
      <c r="JDA137" s="5" t="s">
        <v>221</v>
      </c>
      <c r="JDB137" s="2" t="s">
        <v>1786</v>
      </c>
      <c r="JDF137" s="2" t="s">
        <v>222</v>
      </c>
      <c r="JDG137" s="2" t="s">
        <v>21</v>
      </c>
      <c r="JDH137" s="2" t="s">
        <v>223</v>
      </c>
      <c r="JDI137" s="5" t="s">
        <v>221</v>
      </c>
      <c r="JDJ137" s="2" t="s">
        <v>1786</v>
      </c>
      <c r="JDN137" s="2" t="s">
        <v>222</v>
      </c>
      <c r="JDO137" s="2" t="s">
        <v>21</v>
      </c>
      <c r="JDP137" s="2" t="s">
        <v>223</v>
      </c>
      <c r="JDQ137" s="5" t="s">
        <v>221</v>
      </c>
      <c r="JDR137" s="2" t="s">
        <v>1786</v>
      </c>
      <c r="JDV137" s="2" t="s">
        <v>222</v>
      </c>
      <c r="JDW137" s="2" t="s">
        <v>21</v>
      </c>
      <c r="JDX137" s="2" t="s">
        <v>223</v>
      </c>
      <c r="JDY137" s="5" t="s">
        <v>221</v>
      </c>
      <c r="JDZ137" s="2" t="s">
        <v>1786</v>
      </c>
      <c r="JED137" s="2" t="s">
        <v>222</v>
      </c>
      <c r="JEE137" s="2" t="s">
        <v>21</v>
      </c>
      <c r="JEF137" s="2" t="s">
        <v>223</v>
      </c>
      <c r="JEG137" s="5" t="s">
        <v>221</v>
      </c>
      <c r="JEH137" s="2" t="s">
        <v>1786</v>
      </c>
      <c r="JEL137" s="2" t="s">
        <v>222</v>
      </c>
      <c r="JEM137" s="2" t="s">
        <v>21</v>
      </c>
      <c r="JEN137" s="2" t="s">
        <v>223</v>
      </c>
      <c r="JEO137" s="5" t="s">
        <v>221</v>
      </c>
      <c r="JEP137" s="2" t="s">
        <v>1786</v>
      </c>
      <c r="JET137" s="2" t="s">
        <v>222</v>
      </c>
      <c r="JEU137" s="2" t="s">
        <v>21</v>
      </c>
      <c r="JEV137" s="2" t="s">
        <v>223</v>
      </c>
      <c r="JEW137" s="5" t="s">
        <v>221</v>
      </c>
      <c r="JEX137" s="2" t="s">
        <v>1786</v>
      </c>
      <c r="JFB137" s="2" t="s">
        <v>222</v>
      </c>
      <c r="JFC137" s="2" t="s">
        <v>21</v>
      </c>
      <c r="JFD137" s="2" t="s">
        <v>223</v>
      </c>
      <c r="JFE137" s="5" t="s">
        <v>221</v>
      </c>
      <c r="JFF137" s="2" t="s">
        <v>1786</v>
      </c>
      <c r="JFJ137" s="2" t="s">
        <v>222</v>
      </c>
      <c r="JFK137" s="2" t="s">
        <v>21</v>
      </c>
      <c r="JFL137" s="2" t="s">
        <v>223</v>
      </c>
      <c r="JFM137" s="5" t="s">
        <v>221</v>
      </c>
      <c r="JFN137" s="2" t="s">
        <v>1786</v>
      </c>
      <c r="JFR137" s="2" t="s">
        <v>222</v>
      </c>
      <c r="JFS137" s="2" t="s">
        <v>21</v>
      </c>
      <c r="JFT137" s="2" t="s">
        <v>223</v>
      </c>
      <c r="JFU137" s="5" t="s">
        <v>221</v>
      </c>
      <c r="JFV137" s="2" t="s">
        <v>1786</v>
      </c>
      <c r="JFZ137" s="2" t="s">
        <v>222</v>
      </c>
      <c r="JGA137" s="2" t="s">
        <v>21</v>
      </c>
      <c r="JGB137" s="2" t="s">
        <v>223</v>
      </c>
      <c r="JGC137" s="5" t="s">
        <v>221</v>
      </c>
      <c r="JGD137" s="2" t="s">
        <v>1786</v>
      </c>
      <c r="JGH137" s="2" t="s">
        <v>222</v>
      </c>
      <c r="JGI137" s="2" t="s">
        <v>21</v>
      </c>
      <c r="JGJ137" s="2" t="s">
        <v>223</v>
      </c>
      <c r="JGK137" s="5" t="s">
        <v>221</v>
      </c>
      <c r="JGL137" s="2" t="s">
        <v>1786</v>
      </c>
      <c r="JGP137" s="2" t="s">
        <v>222</v>
      </c>
      <c r="JGQ137" s="2" t="s">
        <v>21</v>
      </c>
      <c r="JGR137" s="2" t="s">
        <v>223</v>
      </c>
      <c r="JGS137" s="5" t="s">
        <v>221</v>
      </c>
      <c r="JGT137" s="2" t="s">
        <v>1786</v>
      </c>
      <c r="JGX137" s="2" t="s">
        <v>222</v>
      </c>
      <c r="JGY137" s="2" t="s">
        <v>21</v>
      </c>
      <c r="JGZ137" s="2" t="s">
        <v>223</v>
      </c>
      <c r="JHA137" s="5" t="s">
        <v>221</v>
      </c>
      <c r="JHB137" s="2" t="s">
        <v>1786</v>
      </c>
      <c r="JHF137" s="2" t="s">
        <v>222</v>
      </c>
      <c r="JHG137" s="2" t="s">
        <v>21</v>
      </c>
      <c r="JHH137" s="2" t="s">
        <v>223</v>
      </c>
      <c r="JHI137" s="5" t="s">
        <v>221</v>
      </c>
      <c r="JHJ137" s="2" t="s">
        <v>1786</v>
      </c>
      <c r="JHN137" s="2" t="s">
        <v>222</v>
      </c>
      <c r="JHO137" s="2" t="s">
        <v>21</v>
      </c>
      <c r="JHP137" s="2" t="s">
        <v>223</v>
      </c>
      <c r="JHQ137" s="5" t="s">
        <v>221</v>
      </c>
      <c r="JHR137" s="2" t="s">
        <v>1786</v>
      </c>
      <c r="JHV137" s="2" t="s">
        <v>222</v>
      </c>
      <c r="JHW137" s="2" t="s">
        <v>21</v>
      </c>
      <c r="JHX137" s="2" t="s">
        <v>223</v>
      </c>
      <c r="JHY137" s="5" t="s">
        <v>221</v>
      </c>
      <c r="JHZ137" s="2" t="s">
        <v>1786</v>
      </c>
      <c r="JID137" s="2" t="s">
        <v>222</v>
      </c>
      <c r="JIE137" s="2" t="s">
        <v>21</v>
      </c>
      <c r="JIF137" s="2" t="s">
        <v>223</v>
      </c>
      <c r="JIG137" s="5" t="s">
        <v>221</v>
      </c>
      <c r="JIH137" s="2" t="s">
        <v>1786</v>
      </c>
      <c r="JIL137" s="2" t="s">
        <v>222</v>
      </c>
      <c r="JIM137" s="2" t="s">
        <v>21</v>
      </c>
      <c r="JIN137" s="2" t="s">
        <v>223</v>
      </c>
      <c r="JIO137" s="5" t="s">
        <v>221</v>
      </c>
      <c r="JIP137" s="2" t="s">
        <v>1786</v>
      </c>
      <c r="JIT137" s="2" t="s">
        <v>222</v>
      </c>
      <c r="JIU137" s="2" t="s">
        <v>21</v>
      </c>
      <c r="JIV137" s="2" t="s">
        <v>223</v>
      </c>
      <c r="JIW137" s="5" t="s">
        <v>221</v>
      </c>
      <c r="JIX137" s="2" t="s">
        <v>1786</v>
      </c>
      <c r="JJB137" s="2" t="s">
        <v>222</v>
      </c>
      <c r="JJC137" s="2" t="s">
        <v>21</v>
      </c>
      <c r="JJD137" s="2" t="s">
        <v>223</v>
      </c>
      <c r="JJE137" s="5" t="s">
        <v>221</v>
      </c>
      <c r="JJF137" s="2" t="s">
        <v>1786</v>
      </c>
      <c r="JJJ137" s="2" t="s">
        <v>222</v>
      </c>
      <c r="JJK137" s="2" t="s">
        <v>21</v>
      </c>
      <c r="JJL137" s="2" t="s">
        <v>223</v>
      </c>
      <c r="JJM137" s="5" t="s">
        <v>221</v>
      </c>
      <c r="JJN137" s="2" t="s">
        <v>1786</v>
      </c>
      <c r="JJR137" s="2" t="s">
        <v>222</v>
      </c>
      <c r="JJS137" s="2" t="s">
        <v>21</v>
      </c>
      <c r="JJT137" s="2" t="s">
        <v>223</v>
      </c>
      <c r="JJU137" s="5" t="s">
        <v>221</v>
      </c>
      <c r="JJV137" s="2" t="s">
        <v>1786</v>
      </c>
      <c r="JJZ137" s="2" t="s">
        <v>222</v>
      </c>
      <c r="JKA137" s="2" t="s">
        <v>21</v>
      </c>
      <c r="JKB137" s="2" t="s">
        <v>223</v>
      </c>
      <c r="JKC137" s="5" t="s">
        <v>221</v>
      </c>
      <c r="JKD137" s="2" t="s">
        <v>1786</v>
      </c>
      <c r="JKH137" s="2" t="s">
        <v>222</v>
      </c>
      <c r="JKI137" s="2" t="s">
        <v>21</v>
      </c>
      <c r="JKJ137" s="2" t="s">
        <v>223</v>
      </c>
      <c r="JKK137" s="5" t="s">
        <v>221</v>
      </c>
      <c r="JKL137" s="2" t="s">
        <v>1786</v>
      </c>
      <c r="JKP137" s="2" t="s">
        <v>222</v>
      </c>
      <c r="JKQ137" s="2" t="s">
        <v>21</v>
      </c>
      <c r="JKR137" s="2" t="s">
        <v>223</v>
      </c>
      <c r="JKS137" s="5" t="s">
        <v>221</v>
      </c>
      <c r="JKT137" s="2" t="s">
        <v>1786</v>
      </c>
      <c r="JKX137" s="2" t="s">
        <v>222</v>
      </c>
      <c r="JKY137" s="2" t="s">
        <v>21</v>
      </c>
      <c r="JKZ137" s="2" t="s">
        <v>223</v>
      </c>
      <c r="JLA137" s="5" t="s">
        <v>221</v>
      </c>
      <c r="JLB137" s="2" t="s">
        <v>1786</v>
      </c>
      <c r="JLF137" s="2" t="s">
        <v>222</v>
      </c>
      <c r="JLG137" s="2" t="s">
        <v>21</v>
      </c>
      <c r="JLH137" s="2" t="s">
        <v>223</v>
      </c>
      <c r="JLI137" s="5" t="s">
        <v>221</v>
      </c>
      <c r="JLJ137" s="2" t="s">
        <v>1786</v>
      </c>
      <c r="JLN137" s="2" t="s">
        <v>222</v>
      </c>
      <c r="JLO137" s="2" t="s">
        <v>21</v>
      </c>
      <c r="JLP137" s="2" t="s">
        <v>223</v>
      </c>
      <c r="JLQ137" s="5" t="s">
        <v>221</v>
      </c>
      <c r="JLR137" s="2" t="s">
        <v>1786</v>
      </c>
      <c r="JLV137" s="2" t="s">
        <v>222</v>
      </c>
      <c r="JLW137" s="2" t="s">
        <v>21</v>
      </c>
      <c r="JLX137" s="2" t="s">
        <v>223</v>
      </c>
      <c r="JLY137" s="5" t="s">
        <v>221</v>
      </c>
      <c r="JLZ137" s="2" t="s">
        <v>1786</v>
      </c>
      <c r="JMD137" s="2" t="s">
        <v>222</v>
      </c>
      <c r="JME137" s="2" t="s">
        <v>21</v>
      </c>
      <c r="JMF137" s="2" t="s">
        <v>223</v>
      </c>
      <c r="JMG137" s="5" t="s">
        <v>221</v>
      </c>
      <c r="JMH137" s="2" t="s">
        <v>1786</v>
      </c>
      <c r="JML137" s="2" t="s">
        <v>222</v>
      </c>
      <c r="JMM137" s="2" t="s">
        <v>21</v>
      </c>
      <c r="JMN137" s="2" t="s">
        <v>223</v>
      </c>
      <c r="JMO137" s="5" t="s">
        <v>221</v>
      </c>
      <c r="JMP137" s="2" t="s">
        <v>1786</v>
      </c>
      <c r="JMT137" s="2" t="s">
        <v>222</v>
      </c>
      <c r="JMU137" s="2" t="s">
        <v>21</v>
      </c>
      <c r="JMV137" s="2" t="s">
        <v>223</v>
      </c>
      <c r="JMW137" s="5" t="s">
        <v>221</v>
      </c>
      <c r="JMX137" s="2" t="s">
        <v>1786</v>
      </c>
      <c r="JNB137" s="2" t="s">
        <v>222</v>
      </c>
      <c r="JNC137" s="2" t="s">
        <v>21</v>
      </c>
      <c r="JND137" s="2" t="s">
        <v>223</v>
      </c>
      <c r="JNE137" s="5" t="s">
        <v>221</v>
      </c>
      <c r="JNF137" s="2" t="s">
        <v>1786</v>
      </c>
      <c r="JNJ137" s="2" t="s">
        <v>222</v>
      </c>
      <c r="JNK137" s="2" t="s">
        <v>21</v>
      </c>
      <c r="JNL137" s="2" t="s">
        <v>223</v>
      </c>
      <c r="JNM137" s="5" t="s">
        <v>221</v>
      </c>
      <c r="JNN137" s="2" t="s">
        <v>1786</v>
      </c>
      <c r="JNR137" s="2" t="s">
        <v>222</v>
      </c>
      <c r="JNS137" s="2" t="s">
        <v>21</v>
      </c>
      <c r="JNT137" s="2" t="s">
        <v>223</v>
      </c>
      <c r="JNU137" s="5" t="s">
        <v>221</v>
      </c>
      <c r="JNV137" s="2" t="s">
        <v>1786</v>
      </c>
      <c r="JNZ137" s="2" t="s">
        <v>222</v>
      </c>
      <c r="JOA137" s="2" t="s">
        <v>21</v>
      </c>
      <c r="JOB137" s="2" t="s">
        <v>223</v>
      </c>
      <c r="JOC137" s="5" t="s">
        <v>221</v>
      </c>
      <c r="JOD137" s="2" t="s">
        <v>1786</v>
      </c>
      <c r="JOH137" s="2" t="s">
        <v>222</v>
      </c>
      <c r="JOI137" s="2" t="s">
        <v>21</v>
      </c>
      <c r="JOJ137" s="2" t="s">
        <v>223</v>
      </c>
      <c r="JOK137" s="5" t="s">
        <v>221</v>
      </c>
      <c r="JOL137" s="2" t="s">
        <v>1786</v>
      </c>
      <c r="JOP137" s="2" t="s">
        <v>222</v>
      </c>
      <c r="JOQ137" s="2" t="s">
        <v>21</v>
      </c>
      <c r="JOR137" s="2" t="s">
        <v>223</v>
      </c>
      <c r="JOS137" s="5" t="s">
        <v>221</v>
      </c>
      <c r="JOT137" s="2" t="s">
        <v>1786</v>
      </c>
      <c r="JOX137" s="2" t="s">
        <v>222</v>
      </c>
      <c r="JOY137" s="2" t="s">
        <v>21</v>
      </c>
      <c r="JOZ137" s="2" t="s">
        <v>223</v>
      </c>
      <c r="JPA137" s="5" t="s">
        <v>221</v>
      </c>
      <c r="JPB137" s="2" t="s">
        <v>1786</v>
      </c>
      <c r="JPF137" s="2" t="s">
        <v>222</v>
      </c>
      <c r="JPG137" s="2" t="s">
        <v>21</v>
      </c>
      <c r="JPH137" s="2" t="s">
        <v>223</v>
      </c>
      <c r="JPI137" s="5" t="s">
        <v>221</v>
      </c>
      <c r="JPJ137" s="2" t="s">
        <v>1786</v>
      </c>
      <c r="JPN137" s="2" t="s">
        <v>222</v>
      </c>
      <c r="JPO137" s="2" t="s">
        <v>21</v>
      </c>
      <c r="JPP137" s="2" t="s">
        <v>223</v>
      </c>
      <c r="JPQ137" s="5" t="s">
        <v>221</v>
      </c>
      <c r="JPR137" s="2" t="s">
        <v>1786</v>
      </c>
      <c r="JPV137" s="2" t="s">
        <v>222</v>
      </c>
      <c r="JPW137" s="2" t="s">
        <v>21</v>
      </c>
      <c r="JPX137" s="2" t="s">
        <v>223</v>
      </c>
      <c r="JPY137" s="5" t="s">
        <v>221</v>
      </c>
      <c r="JPZ137" s="2" t="s">
        <v>1786</v>
      </c>
      <c r="JQD137" s="2" t="s">
        <v>222</v>
      </c>
      <c r="JQE137" s="2" t="s">
        <v>21</v>
      </c>
      <c r="JQF137" s="2" t="s">
        <v>223</v>
      </c>
      <c r="JQG137" s="5" t="s">
        <v>221</v>
      </c>
      <c r="JQH137" s="2" t="s">
        <v>1786</v>
      </c>
      <c r="JQL137" s="2" t="s">
        <v>222</v>
      </c>
      <c r="JQM137" s="2" t="s">
        <v>21</v>
      </c>
      <c r="JQN137" s="2" t="s">
        <v>223</v>
      </c>
      <c r="JQO137" s="5" t="s">
        <v>221</v>
      </c>
      <c r="JQP137" s="2" t="s">
        <v>1786</v>
      </c>
      <c r="JQT137" s="2" t="s">
        <v>222</v>
      </c>
      <c r="JQU137" s="2" t="s">
        <v>21</v>
      </c>
      <c r="JQV137" s="2" t="s">
        <v>223</v>
      </c>
      <c r="JQW137" s="5" t="s">
        <v>221</v>
      </c>
      <c r="JQX137" s="2" t="s">
        <v>1786</v>
      </c>
      <c r="JRB137" s="2" t="s">
        <v>222</v>
      </c>
      <c r="JRC137" s="2" t="s">
        <v>21</v>
      </c>
      <c r="JRD137" s="2" t="s">
        <v>223</v>
      </c>
      <c r="JRE137" s="5" t="s">
        <v>221</v>
      </c>
      <c r="JRF137" s="2" t="s">
        <v>1786</v>
      </c>
      <c r="JRJ137" s="2" t="s">
        <v>222</v>
      </c>
      <c r="JRK137" s="2" t="s">
        <v>21</v>
      </c>
      <c r="JRL137" s="2" t="s">
        <v>223</v>
      </c>
      <c r="JRM137" s="5" t="s">
        <v>221</v>
      </c>
      <c r="JRN137" s="2" t="s">
        <v>1786</v>
      </c>
      <c r="JRR137" s="2" t="s">
        <v>222</v>
      </c>
      <c r="JRS137" s="2" t="s">
        <v>21</v>
      </c>
      <c r="JRT137" s="2" t="s">
        <v>223</v>
      </c>
      <c r="JRU137" s="5" t="s">
        <v>221</v>
      </c>
      <c r="JRV137" s="2" t="s">
        <v>1786</v>
      </c>
      <c r="JRZ137" s="2" t="s">
        <v>222</v>
      </c>
      <c r="JSA137" s="2" t="s">
        <v>21</v>
      </c>
      <c r="JSB137" s="2" t="s">
        <v>223</v>
      </c>
      <c r="JSC137" s="5" t="s">
        <v>221</v>
      </c>
      <c r="JSD137" s="2" t="s">
        <v>1786</v>
      </c>
      <c r="JSH137" s="2" t="s">
        <v>222</v>
      </c>
      <c r="JSI137" s="2" t="s">
        <v>21</v>
      </c>
      <c r="JSJ137" s="2" t="s">
        <v>223</v>
      </c>
      <c r="JSK137" s="5" t="s">
        <v>221</v>
      </c>
      <c r="JSL137" s="2" t="s">
        <v>1786</v>
      </c>
      <c r="JSP137" s="2" t="s">
        <v>222</v>
      </c>
      <c r="JSQ137" s="2" t="s">
        <v>21</v>
      </c>
      <c r="JSR137" s="2" t="s">
        <v>223</v>
      </c>
      <c r="JSS137" s="5" t="s">
        <v>221</v>
      </c>
      <c r="JST137" s="2" t="s">
        <v>1786</v>
      </c>
      <c r="JSX137" s="2" t="s">
        <v>222</v>
      </c>
      <c r="JSY137" s="2" t="s">
        <v>21</v>
      </c>
      <c r="JSZ137" s="2" t="s">
        <v>223</v>
      </c>
      <c r="JTA137" s="5" t="s">
        <v>221</v>
      </c>
      <c r="JTB137" s="2" t="s">
        <v>1786</v>
      </c>
      <c r="JTF137" s="2" t="s">
        <v>222</v>
      </c>
      <c r="JTG137" s="2" t="s">
        <v>21</v>
      </c>
      <c r="JTH137" s="2" t="s">
        <v>223</v>
      </c>
      <c r="JTI137" s="5" t="s">
        <v>221</v>
      </c>
      <c r="JTJ137" s="2" t="s">
        <v>1786</v>
      </c>
      <c r="JTN137" s="2" t="s">
        <v>222</v>
      </c>
      <c r="JTO137" s="2" t="s">
        <v>21</v>
      </c>
      <c r="JTP137" s="2" t="s">
        <v>223</v>
      </c>
      <c r="JTQ137" s="5" t="s">
        <v>221</v>
      </c>
      <c r="JTR137" s="2" t="s">
        <v>1786</v>
      </c>
      <c r="JTV137" s="2" t="s">
        <v>222</v>
      </c>
      <c r="JTW137" s="2" t="s">
        <v>21</v>
      </c>
      <c r="JTX137" s="2" t="s">
        <v>223</v>
      </c>
      <c r="JTY137" s="5" t="s">
        <v>221</v>
      </c>
      <c r="JTZ137" s="2" t="s">
        <v>1786</v>
      </c>
      <c r="JUD137" s="2" t="s">
        <v>222</v>
      </c>
      <c r="JUE137" s="2" t="s">
        <v>21</v>
      </c>
      <c r="JUF137" s="2" t="s">
        <v>223</v>
      </c>
      <c r="JUG137" s="5" t="s">
        <v>221</v>
      </c>
      <c r="JUH137" s="2" t="s">
        <v>1786</v>
      </c>
      <c r="JUL137" s="2" t="s">
        <v>222</v>
      </c>
      <c r="JUM137" s="2" t="s">
        <v>21</v>
      </c>
      <c r="JUN137" s="2" t="s">
        <v>223</v>
      </c>
      <c r="JUO137" s="5" t="s">
        <v>221</v>
      </c>
      <c r="JUP137" s="2" t="s">
        <v>1786</v>
      </c>
      <c r="JUT137" s="2" t="s">
        <v>222</v>
      </c>
      <c r="JUU137" s="2" t="s">
        <v>21</v>
      </c>
      <c r="JUV137" s="2" t="s">
        <v>223</v>
      </c>
      <c r="JUW137" s="5" t="s">
        <v>221</v>
      </c>
      <c r="JUX137" s="2" t="s">
        <v>1786</v>
      </c>
      <c r="JVB137" s="2" t="s">
        <v>222</v>
      </c>
      <c r="JVC137" s="2" t="s">
        <v>21</v>
      </c>
      <c r="JVD137" s="2" t="s">
        <v>223</v>
      </c>
      <c r="JVE137" s="5" t="s">
        <v>221</v>
      </c>
      <c r="JVF137" s="2" t="s">
        <v>1786</v>
      </c>
      <c r="JVJ137" s="2" t="s">
        <v>222</v>
      </c>
      <c r="JVK137" s="2" t="s">
        <v>21</v>
      </c>
      <c r="JVL137" s="2" t="s">
        <v>223</v>
      </c>
      <c r="JVM137" s="5" t="s">
        <v>221</v>
      </c>
      <c r="JVN137" s="2" t="s">
        <v>1786</v>
      </c>
      <c r="JVR137" s="2" t="s">
        <v>222</v>
      </c>
      <c r="JVS137" s="2" t="s">
        <v>21</v>
      </c>
      <c r="JVT137" s="2" t="s">
        <v>223</v>
      </c>
      <c r="JVU137" s="5" t="s">
        <v>221</v>
      </c>
      <c r="JVV137" s="2" t="s">
        <v>1786</v>
      </c>
      <c r="JVZ137" s="2" t="s">
        <v>222</v>
      </c>
      <c r="JWA137" s="2" t="s">
        <v>21</v>
      </c>
      <c r="JWB137" s="2" t="s">
        <v>223</v>
      </c>
      <c r="JWC137" s="5" t="s">
        <v>221</v>
      </c>
      <c r="JWD137" s="2" t="s">
        <v>1786</v>
      </c>
      <c r="JWH137" s="2" t="s">
        <v>222</v>
      </c>
      <c r="JWI137" s="2" t="s">
        <v>21</v>
      </c>
      <c r="JWJ137" s="2" t="s">
        <v>223</v>
      </c>
      <c r="JWK137" s="5" t="s">
        <v>221</v>
      </c>
      <c r="JWL137" s="2" t="s">
        <v>1786</v>
      </c>
      <c r="JWP137" s="2" t="s">
        <v>222</v>
      </c>
      <c r="JWQ137" s="2" t="s">
        <v>21</v>
      </c>
      <c r="JWR137" s="2" t="s">
        <v>223</v>
      </c>
      <c r="JWS137" s="5" t="s">
        <v>221</v>
      </c>
      <c r="JWT137" s="2" t="s">
        <v>1786</v>
      </c>
      <c r="JWX137" s="2" t="s">
        <v>222</v>
      </c>
      <c r="JWY137" s="2" t="s">
        <v>21</v>
      </c>
      <c r="JWZ137" s="2" t="s">
        <v>223</v>
      </c>
      <c r="JXA137" s="5" t="s">
        <v>221</v>
      </c>
      <c r="JXB137" s="2" t="s">
        <v>1786</v>
      </c>
      <c r="JXF137" s="2" t="s">
        <v>222</v>
      </c>
      <c r="JXG137" s="2" t="s">
        <v>21</v>
      </c>
      <c r="JXH137" s="2" t="s">
        <v>223</v>
      </c>
      <c r="JXI137" s="5" t="s">
        <v>221</v>
      </c>
      <c r="JXJ137" s="2" t="s">
        <v>1786</v>
      </c>
      <c r="JXN137" s="2" t="s">
        <v>222</v>
      </c>
      <c r="JXO137" s="2" t="s">
        <v>21</v>
      </c>
      <c r="JXP137" s="2" t="s">
        <v>223</v>
      </c>
      <c r="JXQ137" s="5" t="s">
        <v>221</v>
      </c>
      <c r="JXR137" s="2" t="s">
        <v>1786</v>
      </c>
      <c r="JXV137" s="2" t="s">
        <v>222</v>
      </c>
      <c r="JXW137" s="2" t="s">
        <v>21</v>
      </c>
      <c r="JXX137" s="2" t="s">
        <v>223</v>
      </c>
      <c r="JXY137" s="5" t="s">
        <v>221</v>
      </c>
      <c r="JXZ137" s="2" t="s">
        <v>1786</v>
      </c>
      <c r="JYD137" s="2" t="s">
        <v>222</v>
      </c>
      <c r="JYE137" s="2" t="s">
        <v>21</v>
      </c>
      <c r="JYF137" s="2" t="s">
        <v>223</v>
      </c>
      <c r="JYG137" s="5" t="s">
        <v>221</v>
      </c>
      <c r="JYH137" s="2" t="s">
        <v>1786</v>
      </c>
      <c r="JYL137" s="2" t="s">
        <v>222</v>
      </c>
      <c r="JYM137" s="2" t="s">
        <v>21</v>
      </c>
      <c r="JYN137" s="2" t="s">
        <v>223</v>
      </c>
      <c r="JYO137" s="5" t="s">
        <v>221</v>
      </c>
      <c r="JYP137" s="2" t="s">
        <v>1786</v>
      </c>
      <c r="JYT137" s="2" t="s">
        <v>222</v>
      </c>
      <c r="JYU137" s="2" t="s">
        <v>21</v>
      </c>
      <c r="JYV137" s="2" t="s">
        <v>223</v>
      </c>
      <c r="JYW137" s="5" t="s">
        <v>221</v>
      </c>
      <c r="JYX137" s="2" t="s">
        <v>1786</v>
      </c>
      <c r="JZB137" s="2" t="s">
        <v>222</v>
      </c>
      <c r="JZC137" s="2" t="s">
        <v>21</v>
      </c>
      <c r="JZD137" s="2" t="s">
        <v>223</v>
      </c>
      <c r="JZE137" s="5" t="s">
        <v>221</v>
      </c>
      <c r="JZF137" s="2" t="s">
        <v>1786</v>
      </c>
      <c r="JZJ137" s="2" t="s">
        <v>222</v>
      </c>
      <c r="JZK137" s="2" t="s">
        <v>21</v>
      </c>
      <c r="JZL137" s="2" t="s">
        <v>223</v>
      </c>
      <c r="JZM137" s="5" t="s">
        <v>221</v>
      </c>
      <c r="JZN137" s="2" t="s">
        <v>1786</v>
      </c>
      <c r="JZR137" s="2" t="s">
        <v>222</v>
      </c>
      <c r="JZS137" s="2" t="s">
        <v>21</v>
      </c>
      <c r="JZT137" s="2" t="s">
        <v>223</v>
      </c>
      <c r="JZU137" s="5" t="s">
        <v>221</v>
      </c>
      <c r="JZV137" s="2" t="s">
        <v>1786</v>
      </c>
      <c r="JZZ137" s="2" t="s">
        <v>222</v>
      </c>
      <c r="KAA137" s="2" t="s">
        <v>21</v>
      </c>
      <c r="KAB137" s="2" t="s">
        <v>223</v>
      </c>
      <c r="KAC137" s="5" t="s">
        <v>221</v>
      </c>
      <c r="KAD137" s="2" t="s">
        <v>1786</v>
      </c>
      <c r="KAH137" s="2" t="s">
        <v>222</v>
      </c>
      <c r="KAI137" s="2" t="s">
        <v>21</v>
      </c>
      <c r="KAJ137" s="2" t="s">
        <v>223</v>
      </c>
      <c r="KAK137" s="5" t="s">
        <v>221</v>
      </c>
      <c r="KAL137" s="2" t="s">
        <v>1786</v>
      </c>
      <c r="KAP137" s="2" t="s">
        <v>222</v>
      </c>
      <c r="KAQ137" s="2" t="s">
        <v>21</v>
      </c>
      <c r="KAR137" s="2" t="s">
        <v>223</v>
      </c>
      <c r="KAS137" s="5" t="s">
        <v>221</v>
      </c>
      <c r="KAT137" s="2" t="s">
        <v>1786</v>
      </c>
      <c r="KAX137" s="2" t="s">
        <v>222</v>
      </c>
      <c r="KAY137" s="2" t="s">
        <v>21</v>
      </c>
      <c r="KAZ137" s="2" t="s">
        <v>223</v>
      </c>
      <c r="KBA137" s="5" t="s">
        <v>221</v>
      </c>
      <c r="KBB137" s="2" t="s">
        <v>1786</v>
      </c>
      <c r="KBF137" s="2" t="s">
        <v>222</v>
      </c>
      <c r="KBG137" s="2" t="s">
        <v>21</v>
      </c>
      <c r="KBH137" s="2" t="s">
        <v>223</v>
      </c>
      <c r="KBI137" s="5" t="s">
        <v>221</v>
      </c>
      <c r="KBJ137" s="2" t="s">
        <v>1786</v>
      </c>
      <c r="KBN137" s="2" t="s">
        <v>222</v>
      </c>
      <c r="KBO137" s="2" t="s">
        <v>21</v>
      </c>
      <c r="KBP137" s="2" t="s">
        <v>223</v>
      </c>
      <c r="KBQ137" s="5" t="s">
        <v>221</v>
      </c>
      <c r="KBR137" s="2" t="s">
        <v>1786</v>
      </c>
      <c r="KBV137" s="2" t="s">
        <v>222</v>
      </c>
      <c r="KBW137" s="2" t="s">
        <v>21</v>
      </c>
      <c r="KBX137" s="2" t="s">
        <v>223</v>
      </c>
      <c r="KBY137" s="5" t="s">
        <v>221</v>
      </c>
      <c r="KBZ137" s="2" t="s">
        <v>1786</v>
      </c>
      <c r="KCD137" s="2" t="s">
        <v>222</v>
      </c>
      <c r="KCE137" s="2" t="s">
        <v>21</v>
      </c>
      <c r="KCF137" s="2" t="s">
        <v>223</v>
      </c>
      <c r="KCG137" s="5" t="s">
        <v>221</v>
      </c>
      <c r="KCH137" s="2" t="s">
        <v>1786</v>
      </c>
      <c r="KCL137" s="2" t="s">
        <v>222</v>
      </c>
      <c r="KCM137" s="2" t="s">
        <v>21</v>
      </c>
      <c r="KCN137" s="2" t="s">
        <v>223</v>
      </c>
      <c r="KCO137" s="5" t="s">
        <v>221</v>
      </c>
      <c r="KCP137" s="2" t="s">
        <v>1786</v>
      </c>
      <c r="KCT137" s="2" t="s">
        <v>222</v>
      </c>
      <c r="KCU137" s="2" t="s">
        <v>21</v>
      </c>
      <c r="KCV137" s="2" t="s">
        <v>223</v>
      </c>
      <c r="KCW137" s="5" t="s">
        <v>221</v>
      </c>
      <c r="KCX137" s="2" t="s">
        <v>1786</v>
      </c>
      <c r="KDB137" s="2" t="s">
        <v>222</v>
      </c>
      <c r="KDC137" s="2" t="s">
        <v>21</v>
      </c>
      <c r="KDD137" s="2" t="s">
        <v>223</v>
      </c>
      <c r="KDE137" s="5" t="s">
        <v>221</v>
      </c>
      <c r="KDF137" s="2" t="s">
        <v>1786</v>
      </c>
      <c r="KDJ137" s="2" t="s">
        <v>222</v>
      </c>
      <c r="KDK137" s="2" t="s">
        <v>21</v>
      </c>
      <c r="KDL137" s="2" t="s">
        <v>223</v>
      </c>
      <c r="KDM137" s="5" t="s">
        <v>221</v>
      </c>
      <c r="KDN137" s="2" t="s">
        <v>1786</v>
      </c>
      <c r="KDR137" s="2" t="s">
        <v>222</v>
      </c>
      <c r="KDS137" s="2" t="s">
        <v>21</v>
      </c>
      <c r="KDT137" s="2" t="s">
        <v>223</v>
      </c>
      <c r="KDU137" s="5" t="s">
        <v>221</v>
      </c>
      <c r="KDV137" s="2" t="s">
        <v>1786</v>
      </c>
      <c r="KDZ137" s="2" t="s">
        <v>222</v>
      </c>
      <c r="KEA137" s="2" t="s">
        <v>21</v>
      </c>
      <c r="KEB137" s="2" t="s">
        <v>223</v>
      </c>
      <c r="KEC137" s="5" t="s">
        <v>221</v>
      </c>
      <c r="KED137" s="2" t="s">
        <v>1786</v>
      </c>
      <c r="KEH137" s="2" t="s">
        <v>222</v>
      </c>
      <c r="KEI137" s="2" t="s">
        <v>21</v>
      </c>
      <c r="KEJ137" s="2" t="s">
        <v>223</v>
      </c>
      <c r="KEK137" s="5" t="s">
        <v>221</v>
      </c>
      <c r="KEL137" s="2" t="s">
        <v>1786</v>
      </c>
      <c r="KEP137" s="2" t="s">
        <v>222</v>
      </c>
      <c r="KEQ137" s="2" t="s">
        <v>21</v>
      </c>
      <c r="KER137" s="2" t="s">
        <v>223</v>
      </c>
      <c r="KES137" s="5" t="s">
        <v>221</v>
      </c>
      <c r="KET137" s="2" t="s">
        <v>1786</v>
      </c>
      <c r="KEX137" s="2" t="s">
        <v>222</v>
      </c>
      <c r="KEY137" s="2" t="s">
        <v>21</v>
      </c>
      <c r="KEZ137" s="2" t="s">
        <v>223</v>
      </c>
      <c r="KFA137" s="5" t="s">
        <v>221</v>
      </c>
      <c r="KFB137" s="2" t="s">
        <v>1786</v>
      </c>
      <c r="KFF137" s="2" t="s">
        <v>222</v>
      </c>
      <c r="KFG137" s="2" t="s">
        <v>21</v>
      </c>
      <c r="KFH137" s="2" t="s">
        <v>223</v>
      </c>
      <c r="KFI137" s="5" t="s">
        <v>221</v>
      </c>
      <c r="KFJ137" s="2" t="s">
        <v>1786</v>
      </c>
      <c r="KFN137" s="2" t="s">
        <v>222</v>
      </c>
      <c r="KFO137" s="2" t="s">
        <v>21</v>
      </c>
      <c r="KFP137" s="2" t="s">
        <v>223</v>
      </c>
      <c r="KFQ137" s="5" t="s">
        <v>221</v>
      </c>
      <c r="KFR137" s="2" t="s">
        <v>1786</v>
      </c>
      <c r="KFV137" s="2" t="s">
        <v>222</v>
      </c>
      <c r="KFW137" s="2" t="s">
        <v>21</v>
      </c>
      <c r="KFX137" s="2" t="s">
        <v>223</v>
      </c>
      <c r="KFY137" s="5" t="s">
        <v>221</v>
      </c>
      <c r="KFZ137" s="2" t="s">
        <v>1786</v>
      </c>
      <c r="KGD137" s="2" t="s">
        <v>222</v>
      </c>
      <c r="KGE137" s="2" t="s">
        <v>21</v>
      </c>
      <c r="KGF137" s="2" t="s">
        <v>223</v>
      </c>
      <c r="KGG137" s="5" t="s">
        <v>221</v>
      </c>
      <c r="KGH137" s="2" t="s">
        <v>1786</v>
      </c>
      <c r="KGL137" s="2" t="s">
        <v>222</v>
      </c>
      <c r="KGM137" s="2" t="s">
        <v>21</v>
      </c>
      <c r="KGN137" s="2" t="s">
        <v>223</v>
      </c>
      <c r="KGO137" s="5" t="s">
        <v>221</v>
      </c>
      <c r="KGP137" s="2" t="s">
        <v>1786</v>
      </c>
      <c r="KGT137" s="2" t="s">
        <v>222</v>
      </c>
      <c r="KGU137" s="2" t="s">
        <v>21</v>
      </c>
      <c r="KGV137" s="2" t="s">
        <v>223</v>
      </c>
      <c r="KGW137" s="5" t="s">
        <v>221</v>
      </c>
      <c r="KGX137" s="2" t="s">
        <v>1786</v>
      </c>
      <c r="KHB137" s="2" t="s">
        <v>222</v>
      </c>
      <c r="KHC137" s="2" t="s">
        <v>21</v>
      </c>
      <c r="KHD137" s="2" t="s">
        <v>223</v>
      </c>
      <c r="KHE137" s="5" t="s">
        <v>221</v>
      </c>
      <c r="KHF137" s="2" t="s">
        <v>1786</v>
      </c>
      <c r="KHJ137" s="2" t="s">
        <v>222</v>
      </c>
      <c r="KHK137" s="2" t="s">
        <v>21</v>
      </c>
      <c r="KHL137" s="2" t="s">
        <v>223</v>
      </c>
      <c r="KHM137" s="5" t="s">
        <v>221</v>
      </c>
      <c r="KHN137" s="2" t="s">
        <v>1786</v>
      </c>
      <c r="KHR137" s="2" t="s">
        <v>222</v>
      </c>
      <c r="KHS137" s="2" t="s">
        <v>21</v>
      </c>
      <c r="KHT137" s="2" t="s">
        <v>223</v>
      </c>
      <c r="KHU137" s="5" t="s">
        <v>221</v>
      </c>
      <c r="KHV137" s="2" t="s">
        <v>1786</v>
      </c>
      <c r="KHZ137" s="2" t="s">
        <v>222</v>
      </c>
      <c r="KIA137" s="2" t="s">
        <v>21</v>
      </c>
      <c r="KIB137" s="2" t="s">
        <v>223</v>
      </c>
      <c r="KIC137" s="5" t="s">
        <v>221</v>
      </c>
      <c r="KID137" s="2" t="s">
        <v>1786</v>
      </c>
      <c r="KIH137" s="2" t="s">
        <v>222</v>
      </c>
      <c r="KII137" s="2" t="s">
        <v>21</v>
      </c>
      <c r="KIJ137" s="2" t="s">
        <v>223</v>
      </c>
      <c r="KIK137" s="5" t="s">
        <v>221</v>
      </c>
      <c r="KIL137" s="2" t="s">
        <v>1786</v>
      </c>
      <c r="KIP137" s="2" t="s">
        <v>222</v>
      </c>
      <c r="KIQ137" s="2" t="s">
        <v>21</v>
      </c>
      <c r="KIR137" s="2" t="s">
        <v>223</v>
      </c>
      <c r="KIS137" s="5" t="s">
        <v>221</v>
      </c>
      <c r="KIT137" s="2" t="s">
        <v>1786</v>
      </c>
      <c r="KIX137" s="2" t="s">
        <v>222</v>
      </c>
      <c r="KIY137" s="2" t="s">
        <v>21</v>
      </c>
      <c r="KIZ137" s="2" t="s">
        <v>223</v>
      </c>
      <c r="KJA137" s="5" t="s">
        <v>221</v>
      </c>
      <c r="KJB137" s="2" t="s">
        <v>1786</v>
      </c>
      <c r="KJF137" s="2" t="s">
        <v>222</v>
      </c>
      <c r="KJG137" s="2" t="s">
        <v>21</v>
      </c>
      <c r="KJH137" s="2" t="s">
        <v>223</v>
      </c>
      <c r="KJI137" s="5" t="s">
        <v>221</v>
      </c>
      <c r="KJJ137" s="2" t="s">
        <v>1786</v>
      </c>
      <c r="KJN137" s="2" t="s">
        <v>222</v>
      </c>
      <c r="KJO137" s="2" t="s">
        <v>21</v>
      </c>
      <c r="KJP137" s="2" t="s">
        <v>223</v>
      </c>
      <c r="KJQ137" s="5" t="s">
        <v>221</v>
      </c>
      <c r="KJR137" s="2" t="s">
        <v>1786</v>
      </c>
      <c r="KJV137" s="2" t="s">
        <v>222</v>
      </c>
      <c r="KJW137" s="2" t="s">
        <v>21</v>
      </c>
      <c r="KJX137" s="2" t="s">
        <v>223</v>
      </c>
      <c r="KJY137" s="5" t="s">
        <v>221</v>
      </c>
      <c r="KJZ137" s="2" t="s">
        <v>1786</v>
      </c>
      <c r="KKD137" s="2" t="s">
        <v>222</v>
      </c>
      <c r="KKE137" s="2" t="s">
        <v>21</v>
      </c>
      <c r="KKF137" s="2" t="s">
        <v>223</v>
      </c>
      <c r="KKG137" s="5" t="s">
        <v>221</v>
      </c>
      <c r="KKH137" s="2" t="s">
        <v>1786</v>
      </c>
      <c r="KKL137" s="2" t="s">
        <v>222</v>
      </c>
      <c r="KKM137" s="2" t="s">
        <v>21</v>
      </c>
      <c r="KKN137" s="2" t="s">
        <v>223</v>
      </c>
      <c r="KKO137" s="5" t="s">
        <v>221</v>
      </c>
      <c r="KKP137" s="2" t="s">
        <v>1786</v>
      </c>
      <c r="KKT137" s="2" t="s">
        <v>222</v>
      </c>
      <c r="KKU137" s="2" t="s">
        <v>21</v>
      </c>
      <c r="KKV137" s="2" t="s">
        <v>223</v>
      </c>
      <c r="KKW137" s="5" t="s">
        <v>221</v>
      </c>
      <c r="KKX137" s="2" t="s">
        <v>1786</v>
      </c>
      <c r="KLB137" s="2" t="s">
        <v>222</v>
      </c>
      <c r="KLC137" s="2" t="s">
        <v>21</v>
      </c>
      <c r="KLD137" s="2" t="s">
        <v>223</v>
      </c>
      <c r="KLE137" s="5" t="s">
        <v>221</v>
      </c>
      <c r="KLF137" s="2" t="s">
        <v>1786</v>
      </c>
      <c r="KLJ137" s="2" t="s">
        <v>222</v>
      </c>
      <c r="KLK137" s="2" t="s">
        <v>21</v>
      </c>
      <c r="KLL137" s="2" t="s">
        <v>223</v>
      </c>
      <c r="KLM137" s="5" t="s">
        <v>221</v>
      </c>
      <c r="KLN137" s="2" t="s">
        <v>1786</v>
      </c>
      <c r="KLR137" s="2" t="s">
        <v>222</v>
      </c>
      <c r="KLS137" s="2" t="s">
        <v>21</v>
      </c>
      <c r="KLT137" s="2" t="s">
        <v>223</v>
      </c>
      <c r="KLU137" s="5" t="s">
        <v>221</v>
      </c>
      <c r="KLV137" s="2" t="s">
        <v>1786</v>
      </c>
      <c r="KLZ137" s="2" t="s">
        <v>222</v>
      </c>
      <c r="KMA137" s="2" t="s">
        <v>21</v>
      </c>
      <c r="KMB137" s="2" t="s">
        <v>223</v>
      </c>
      <c r="KMC137" s="5" t="s">
        <v>221</v>
      </c>
      <c r="KMD137" s="2" t="s">
        <v>1786</v>
      </c>
      <c r="KMH137" s="2" t="s">
        <v>222</v>
      </c>
      <c r="KMI137" s="2" t="s">
        <v>21</v>
      </c>
      <c r="KMJ137" s="2" t="s">
        <v>223</v>
      </c>
      <c r="KMK137" s="5" t="s">
        <v>221</v>
      </c>
      <c r="KML137" s="2" t="s">
        <v>1786</v>
      </c>
      <c r="KMP137" s="2" t="s">
        <v>222</v>
      </c>
      <c r="KMQ137" s="2" t="s">
        <v>21</v>
      </c>
      <c r="KMR137" s="2" t="s">
        <v>223</v>
      </c>
      <c r="KMS137" s="5" t="s">
        <v>221</v>
      </c>
      <c r="KMT137" s="2" t="s">
        <v>1786</v>
      </c>
      <c r="KMX137" s="2" t="s">
        <v>222</v>
      </c>
      <c r="KMY137" s="2" t="s">
        <v>21</v>
      </c>
      <c r="KMZ137" s="2" t="s">
        <v>223</v>
      </c>
      <c r="KNA137" s="5" t="s">
        <v>221</v>
      </c>
      <c r="KNB137" s="2" t="s">
        <v>1786</v>
      </c>
      <c r="KNF137" s="2" t="s">
        <v>222</v>
      </c>
      <c r="KNG137" s="2" t="s">
        <v>21</v>
      </c>
      <c r="KNH137" s="2" t="s">
        <v>223</v>
      </c>
      <c r="KNI137" s="5" t="s">
        <v>221</v>
      </c>
      <c r="KNJ137" s="2" t="s">
        <v>1786</v>
      </c>
      <c r="KNN137" s="2" t="s">
        <v>222</v>
      </c>
      <c r="KNO137" s="2" t="s">
        <v>21</v>
      </c>
      <c r="KNP137" s="2" t="s">
        <v>223</v>
      </c>
      <c r="KNQ137" s="5" t="s">
        <v>221</v>
      </c>
      <c r="KNR137" s="2" t="s">
        <v>1786</v>
      </c>
      <c r="KNV137" s="2" t="s">
        <v>222</v>
      </c>
      <c r="KNW137" s="2" t="s">
        <v>21</v>
      </c>
      <c r="KNX137" s="2" t="s">
        <v>223</v>
      </c>
      <c r="KNY137" s="5" t="s">
        <v>221</v>
      </c>
      <c r="KNZ137" s="2" t="s">
        <v>1786</v>
      </c>
      <c r="KOD137" s="2" t="s">
        <v>222</v>
      </c>
      <c r="KOE137" s="2" t="s">
        <v>21</v>
      </c>
      <c r="KOF137" s="2" t="s">
        <v>223</v>
      </c>
      <c r="KOG137" s="5" t="s">
        <v>221</v>
      </c>
      <c r="KOH137" s="2" t="s">
        <v>1786</v>
      </c>
      <c r="KOL137" s="2" t="s">
        <v>222</v>
      </c>
      <c r="KOM137" s="2" t="s">
        <v>21</v>
      </c>
      <c r="KON137" s="2" t="s">
        <v>223</v>
      </c>
      <c r="KOO137" s="5" t="s">
        <v>221</v>
      </c>
      <c r="KOP137" s="2" t="s">
        <v>1786</v>
      </c>
      <c r="KOT137" s="2" t="s">
        <v>222</v>
      </c>
      <c r="KOU137" s="2" t="s">
        <v>21</v>
      </c>
      <c r="KOV137" s="2" t="s">
        <v>223</v>
      </c>
      <c r="KOW137" s="5" t="s">
        <v>221</v>
      </c>
      <c r="KOX137" s="2" t="s">
        <v>1786</v>
      </c>
      <c r="KPB137" s="2" t="s">
        <v>222</v>
      </c>
      <c r="KPC137" s="2" t="s">
        <v>21</v>
      </c>
      <c r="KPD137" s="2" t="s">
        <v>223</v>
      </c>
      <c r="KPE137" s="5" t="s">
        <v>221</v>
      </c>
      <c r="KPF137" s="2" t="s">
        <v>1786</v>
      </c>
      <c r="KPJ137" s="2" t="s">
        <v>222</v>
      </c>
      <c r="KPK137" s="2" t="s">
        <v>21</v>
      </c>
      <c r="KPL137" s="2" t="s">
        <v>223</v>
      </c>
      <c r="KPM137" s="5" t="s">
        <v>221</v>
      </c>
      <c r="KPN137" s="2" t="s">
        <v>1786</v>
      </c>
      <c r="KPR137" s="2" t="s">
        <v>222</v>
      </c>
      <c r="KPS137" s="2" t="s">
        <v>21</v>
      </c>
      <c r="KPT137" s="2" t="s">
        <v>223</v>
      </c>
      <c r="KPU137" s="5" t="s">
        <v>221</v>
      </c>
      <c r="KPV137" s="2" t="s">
        <v>1786</v>
      </c>
      <c r="KPZ137" s="2" t="s">
        <v>222</v>
      </c>
      <c r="KQA137" s="2" t="s">
        <v>21</v>
      </c>
      <c r="KQB137" s="2" t="s">
        <v>223</v>
      </c>
      <c r="KQC137" s="5" t="s">
        <v>221</v>
      </c>
      <c r="KQD137" s="2" t="s">
        <v>1786</v>
      </c>
      <c r="KQH137" s="2" t="s">
        <v>222</v>
      </c>
      <c r="KQI137" s="2" t="s">
        <v>21</v>
      </c>
      <c r="KQJ137" s="2" t="s">
        <v>223</v>
      </c>
      <c r="KQK137" s="5" t="s">
        <v>221</v>
      </c>
      <c r="KQL137" s="2" t="s">
        <v>1786</v>
      </c>
      <c r="KQP137" s="2" t="s">
        <v>222</v>
      </c>
      <c r="KQQ137" s="2" t="s">
        <v>21</v>
      </c>
      <c r="KQR137" s="2" t="s">
        <v>223</v>
      </c>
      <c r="KQS137" s="5" t="s">
        <v>221</v>
      </c>
      <c r="KQT137" s="2" t="s">
        <v>1786</v>
      </c>
      <c r="KQX137" s="2" t="s">
        <v>222</v>
      </c>
      <c r="KQY137" s="2" t="s">
        <v>21</v>
      </c>
      <c r="KQZ137" s="2" t="s">
        <v>223</v>
      </c>
      <c r="KRA137" s="5" t="s">
        <v>221</v>
      </c>
      <c r="KRB137" s="2" t="s">
        <v>1786</v>
      </c>
      <c r="KRF137" s="2" t="s">
        <v>222</v>
      </c>
      <c r="KRG137" s="2" t="s">
        <v>21</v>
      </c>
      <c r="KRH137" s="2" t="s">
        <v>223</v>
      </c>
      <c r="KRI137" s="5" t="s">
        <v>221</v>
      </c>
      <c r="KRJ137" s="2" t="s">
        <v>1786</v>
      </c>
      <c r="KRN137" s="2" t="s">
        <v>222</v>
      </c>
      <c r="KRO137" s="2" t="s">
        <v>21</v>
      </c>
      <c r="KRP137" s="2" t="s">
        <v>223</v>
      </c>
      <c r="KRQ137" s="5" t="s">
        <v>221</v>
      </c>
      <c r="KRR137" s="2" t="s">
        <v>1786</v>
      </c>
      <c r="KRV137" s="2" t="s">
        <v>222</v>
      </c>
      <c r="KRW137" s="2" t="s">
        <v>21</v>
      </c>
      <c r="KRX137" s="2" t="s">
        <v>223</v>
      </c>
      <c r="KRY137" s="5" t="s">
        <v>221</v>
      </c>
      <c r="KRZ137" s="2" t="s">
        <v>1786</v>
      </c>
      <c r="KSD137" s="2" t="s">
        <v>222</v>
      </c>
      <c r="KSE137" s="2" t="s">
        <v>21</v>
      </c>
      <c r="KSF137" s="2" t="s">
        <v>223</v>
      </c>
      <c r="KSG137" s="5" t="s">
        <v>221</v>
      </c>
      <c r="KSH137" s="2" t="s">
        <v>1786</v>
      </c>
      <c r="KSL137" s="2" t="s">
        <v>222</v>
      </c>
      <c r="KSM137" s="2" t="s">
        <v>21</v>
      </c>
      <c r="KSN137" s="2" t="s">
        <v>223</v>
      </c>
      <c r="KSO137" s="5" t="s">
        <v>221</v>
      </c>
      <c r="KSP137" s="2" t="s">
        <v>1786</v>
      </c>
      <c r="KST137" s="2" t="s">
        <v>222</v>
      </c>
      <c r="KSU137" s="2" t="s">
        <v>21</v>
      </c>
      <c r="KSV137" s="2" t="s">
        <v>223</v>
      </c>
      <c r="KSW137" s="5" t="s">
        <v>221</v>
      </c>
      <c r="KSX137" s="2" t="s">
        <v>1786</v>
      </c>
      <c r="KTB137" s="2" t="s">
        <v>222</v>
      </c>
      <c r="KTC137" s="2" t="s">
        <v>21</v>
      </c>
      <c r="KTD137" s="2" t="s">
        <v>223</v>
      </c>
      <c r="KTE137" s="5" t="s">
        <v>221</v>
      </c>
      <c r="KTF137" s="2" t="s">
        <v>1786</v>
      </c>
      <c r="KTJ137" s="2" t="s">
        <v>222</v>
      </c>
      <c r="KTK137" s="2" t="s">
        <v>21</v>
      </c>
      <c r="KTL137" s="2" t="s">
        <v>223</v>
      </c>
      <c r="KTM137" s="5" t="s">
        <v>221</v>
      </c>
      <c r="KTN137" s="2" t="s">
        <v>1786</v>
      </c>
      <c r="KTR137" s="2" t="s">
        <v>222</v>
      </c>
      <c r="KTS137" s="2" t="s">
        <v>21</v>
      </c>
      <c r="KTT137" s="2" t="s">
        <v>223</v>
      </c>
      <c r="KTU137" s="5" t="s">
        <v>221</v>
      </c>
      <c r="KTV137" s="2" t="s">
        <v>1786</v>
      </c>
      <c r="KTZ137" s="2" t="s">
        <v>222</v>
      </c>
      <c r="KUA137" s="2" t="s">
        <v>21</v>
      </c>
      <c r="KUB137" s="2" t="s">
        <v>223</v>
      </c>
      <c r="KUC137" s="5" t="s">
        <v>221</v>
      </c>
      <c r="KUD137" s="2" t="s">
        <v>1786</v>
      </c>
      <c r="KUH137" s="2" t="s">
        <v>222</v>
      </c>
      <c r="KUI137" s="2" t="s">
        <v>21</v>
      </c>
      <c r="KUJ137" s="2" t="s">
        <v>223</v>
      </c>
      <c r="KUK137" s="5" t="s">
        <v>221</v>
      </c>
      <c r="KUL137" s="2" t="s">
        <v>1786</v>
      </c>
      <c r="KUP137" s="2" t="s">
        <v>222</v>
      </c>
      <c r="KUQ137" s="2" t="s">
        <v>21</v>
      </c>
      <c r="KUR137" s="2" t="s">
        <v>223</v>
      </c>
      <c r="KUS137" s="5" t="s">
        <v>221</v>
      </c>
      <c r="KUT137" s="2" t="s">
        <v>1786</v>
      </c>
      <c r="KUX137" s="2" t="s">
        <v>222</v>
      </c>
      <c r="KUY137" s="2" t="s">
        <v>21</v>
      </c>
      <c r="KUZ137" s="2" t="s">
        <v>223</v>
      </c>
      <c r="KVA137" s="5" t="s">
        <v>221</v>
      </c>
      <c r="KVB137" s="2" t="s">
        <v>1786</v>
      </c>
      <c r="KVF137" s="2" t="s">
        <v>222</v>
      </c>
      <c r="KVG137" s="2" t="s">
        <v>21</v>
      </c>
      <c r="KVH137" s="2" t="s">
        <v>223</v>
      </c>
      <c r="KVI137" s="5" t="s">
        <v>221</v>
      </c>
      <c r="KVJ137" s="2" t="s">
        <v>1786</v>
      </c>
      <c r="KVN137" s="2" t="s">
        <v>222</v>
      </c>
      <c r="KVO137" s="2" t="s">
        <v>21</v>
      </c>
      <c r="KVP137" s="2" t="s">
        <v>223</v>
      </c>
      <c r="KVQ137" s="5" t="s">
        <v>221</v>
      </c>
      <c r="KVR137" s="2" t="s">
        <v>1786</v>
      </c>
      <c r="KVV137" s="2" t="s">
        <v>222</v>
      </c>
      <c r="KVW137" s="2" t="s">
        <v>21</v>
      </c>
      <c r="KVX137" s="2" t="s">
        <v>223</v>
      </c>
      <c r="KVY137" s="5" t="s">
        <v>221</v>
      </c>
      <c r="KVZ137" s="2" t="s">
        <v>1786</v>
      </c>
      <c r="KWD137" s="2" t="s">
        <v>222</v>
      </c>
      <c r="KWE137" s="2" t="s">
        <v>21</v>
      </c>
      <c r="KWF137" s="2" t="s">
        <v>223</v>
      </c>
      <c r="KWG137" s="5" t="s">
        <v>221</v>
      </c>
      <c r="KWH137" s="2" t="s">
        <v>1786</v>
      </c>
      <c r="KWL137" s="2" t="s">
        <v>222</v>
      </c>
      <c r="KWM137" s="2" t="s">
        <v>21</v>
      </c>
      <c r="KWN137" s="2" t="s">
        <v>223</v>
      </c>
      <c r="KWO137" s="5" t="s">
        <v>221</v>
      </c>
      <c r="KWP137" s="2" t="s">
        <v>1786</v>
      </c>
      <c r="KWT137" s="2" t="s">
        <v>222</v>
      </c>
      <c r="KWU137" s="2" t="s">
        <v>21</v>
      </c>
      <c r="KWV137" s="2" t="s">
        <v>223</v>
      </c>
      <c r="KWW137" s="5" t="s">
        <v>221</v>
      </c>
      <c r="KWX137" s="2" t="s">
        <v>1786</v>
      </c>
      <c r="KXB137" s="2" t="s">
        <v>222</v>
      </c>
      <c r="KXC137" s="2" t="s">
        <v>21</v>
      </c>
      <c r="KXD137" s="2" t="s">
        <v>223</v>
      </c>
      <c r="KXE137" s="5" t="s">
        <v>221</v>
      </c>
      <c r="KXF137" s="2" t="s">
        <v>1786</v>
      </c>
      <c r="KXJ137" s="2" t="s">
        <v>222</v>
      </c>
      <c r="KXK137" s="2" t="s">
        <v>21</v>
      </c>
      <c r="KXL137" s="2" t="s">
        <v>223</v>
      </c>
      <c r="KXM137" s="5" t="s">
        <v>221</v>
      </c>
      <c r="KXN137" s="2" t="s">
        <v>1786</v>
      </c>
      <c r="KXR137" s="2" t="s">
        <v>222</v>
      </c>
      <c r="KXS137" s="2" t="s">
        <v>21</v>
      </c>
      <c r="KXT137" s="2" t="s">
        <v>223</v>
      </c>
      <c r="KXU137" s="5" t="s">
        <v>221</v>
      </c>
      <c r="KXV137" s="2" t="s">
        <v>1786</v>
      </c>
      <c r="KXZ137" s="2" t="s">
        <v>222</v>
      </c>
      <c r="KYA137" s="2" t="s">
        <v>21</v>
      </c>
      <c r="KYB137" s="2" t="s">
        <v>223</v>
      </c>
      <c r="KYC137" s="5" t="s">
        <v>221</v>
      </c>
      <c r="KYD137" s="2" t="s">
        <v>1786</v>
      </c>
      <c r="KYH137" s="2" t="s">
        <v>222</v>
      </c>
      <c r="KYI137" s="2" t="s">
        <v>21</v>
      </c>
      <c r="KYJ137" s="2" t="s">
        <v>223</v>
      </c>
      <c r="KYK137" s="5" t="s">
        <v>221</v>
      </c>
      <c r="KYL137" s="2" t="s">
        <v>1786</v>
      </c>
      <c r="KYP137" s="2" t="s">
        <v>222</v>
      </c>
      <c r="KYQ137" s="2" t="s">
        <v>21</v>
      </c>
      <c r="KYR137" s="2" t="s">
        <v>223</v>
      </c>
      <c r="KYS137" s="5" t="s">
        <v>221</v>
      </c>
      <c r="KYT137" s="2" t="s">
        <v>1786</v>
      </c>
      <c r="KYX137" s="2" t="s">
        <v>222</v>
      </c>
      <c r="KYY137" s="2" t="s">
        <v>21</v>
      </c>
      <c r="KYZ137" s="2" t="s">
        <v>223</v>
      </c>
      <c r="KZA137" s="5" t="s">
        <v>221</v>
      </c>
      <c r="KZB137" s="2" t="s">
        <v>1786</v>
      </c>
      <c r="KZF137" s="2" t="s">
        <v>222</v>
      </c>
      <c r="KZG137" s="2" t="s">
        <v>21</v>
      </c>
      <c r="KZH137" s="2" t="s">
        <v>223</v>
      </c>
      <c r="KZI137" s="5" t="s">
        <v>221</v>
      </c>
      <c r="KZJ137" s="2" t="s">
        <v>1786</v>
      </c>
      <c r="KZN137" s="2" t="s">
        <v>222</v>
      </c>
      <c r="KZO137" s="2" t="s">
        <v>21</v>
      </c>
      <c r="KZP137" s="2" t="s">
        <v>223</v>
      </c>
      <c r="KZQ137" s="5" t="s">
        <v>221</v>
      </c>
      <c r="KZR137" s="2" t="s">
        <v>1786</v>
      </c>
      <c r="KZV137" s="2" t="s">
        <v>222</v>
      </c>
      <c r="KZW137" s="2" t="s">
        <v>21</v>
      </c>
      <c r="KZX137" s="2" t="s">
        <v>223</v>
      </c>
      <c r="KZY137" s="5" t="s">
        <v>221</v>
      </c>
      <c r="KZZ137" s="2" t="s">
        <v>1786</v>
      </c>
      <c r="LAD137" s="2" t="s">
        <v>222</v>
      </c>
      <c r="LAE137" s="2" t="s">
        <v>21</v>
      </c>
      <c r="LAF137" s="2" t="s">
        <v>223</v>
      </c>
      <c r="LAG137" s="5" t="s">
        <v>221</v>
      </c>
      <c r="LAH137" s="2" t="s">
        <v>1786</v>
      </c>
      <c r="LAL137" s="2" t="s">
        <v>222</v>
      </c>
      <c r="LAM137" s="2" t="s">
        <v>21</v>
      </c>
      <c r="LAN137" s="2" t="s">
        <v>223</v>
      </c>
      <c r="LAO137" s="5" t="s">
        <v>221</v>
      </c>
      <c r="LAP137" s="2" t="s">
        <v>1786</v>
      </c>
      <c r="LAT137" s="2" t="s">
        <v>222</v>
      </c>
      <c r="LAU137" s="2" t="s">
        <v>21</v>
      </c>
      <c r="LAV137" s="2" t="s">
        <v>223</v>
      </c>
      <c r="LAW137" s="5" t="s">
        <v>221</v>
      </c>
      <c r="LAX137" s="2" t="s">
        <v>1786</v>
      </c>
      <c r="LBB137" s="2" t="s">
        <v>222</v>
      </c>
      <c r="LBC137" s="2" t="s">
        <v>21</v>
      </c>
      <c r="LBD137" s="2" t="s">
        <v>223</v>
      </c>
      <c r="LBE137" s="5" t="s">
        <v>221</v>
      </c>
      <c r="LBF137" s="2" t="s">
        <v>1786</v>
      </c>
      <c r="LBJ137" s="2" t="s">
        <v>222</v>
      </c>
      <c r="LBK137" s="2" t="s">
        <v>21</v>
      </c>
      <c r="LBL137" s="2" t="s">
        <v>223</v>
      </c>
      <c r="LBM137" s="5" t="s">
        <v>221</v>
      </c>
      <c r="LBN137" s="2" t="s">
        <v>1786</v>
      </c>
      <c r="LBR137" s="2" t="s">
        <v>222</v>
      </c>
      <c r="LBS137" s="2" t="s">
        <v>21</v>
      </c>
      <c r="LBT137" s="2" t="s">
        <v>223</v>
      </c>
      <c r="LBU137" s="5" t="s">
        <v>221</v>
      </c>
      <c r="LBV137" s="2" t="s">
        <v>1786</v>
      </c>
      <c r="LBZ137" s="2" t="s">
        <v>222</v>
      </c>
      <c r="LCA137" s="2" t="s">
        <v>21</v>
      </c>
      <c r="LCB137" s="2" t="s">
        <v>223</v>
      </c>
      <c r="LCC137" s="5" t="s">
        <v>221</v>
      </c>
      <c r="LCD137" s="2" t="s">
        <v>1786</v>
      </c>
      <c r="LCH137" s="2" t="s">
        <v>222</v>
      </c>
      <c r="LCI137" s="2" t="s">
        <v>21</v>
      </c>
      <c r="LCJ137" s="2" t="s">
        <v>223</v>
      </c>
      <c r="LCK137" s="5" t="s">
        <v>221</v>
      </c>
      <c r="LCL137" s="2" t="s">
        <v>1786</v>
      </c>
      <c r="LCP137" s="2" t="s">
        <v>222</v>
      </c>
      <c r="LCQ137" s="2" t="s">
        <v>21</v>
      </c>
      <c r="LCR137" s="2" t="s">
        <v>223</v>
      </c>
      <c r="LCS137" s="5" t="s">
        <v>221</v>
      </c>
      <c r="LCT137" s="2" t="s">
        <v>1786</v>
      </c>
      <c r="LCX137" s="2" t="s">
        <v>222</v>
      </c>
      <c r="LCY137" s="2" t="s">
        <v>21</v>
      </c>
      <c r="LCZ137" s="2" t="s">
        <v>223</v>
      </c>
      <c r="LDA137" s="5" t="s">
        <v>221</v>
      </c>
      <c r="LDB137" s="2" t="s">
        <v>1786</v>
      </c>
      <c r="LDF137" s="2" t="s">
        <v>222</v>
      </c>
      <c r="LDG137" s="2" t="s">
        <v>21</v>
      </c>
      <c r="LDH137" s="2" t="s">
        <v>223</v>
      </c>
      <c r="LDI137" s="5" t="s">
        <v>221</v>
      </c>
      <c r="LDJ137" s="2" t="s">
        <v>1786</v>
      </c>
      <c r="LDN137" s="2" t="s">
        <v>222</v>
      </c>
      <c r="LDO137" s="2" t="s">
        <v>21</v>
      </c>
      <c r="LDP137" s="2" t="s">
        <v>223</v>
      </c>
      <c r="LDQ137" s="5" t="s">
        <v>221</v>
      </c>
      <c r="LDR137" s="2" t="s">
        <v>1786</v>
      </c>
      <c r="LDV137" s="2" t="s">
        <v>222</v>
      </c>
      <c r="LDW137" s="2" t="s">
        <v>21</v>
      </c>
      <c r="LDX137" s="2" t="s">
        <v>223</v>
      </c>
      <c r="LDY137" s="5" t="s">
        <v>221</v>
      </c>
      <c r="LDZ137" s="2" t="s">
        <v>1786</v>
      </c>
      <c r="LED137" s="2" t="s">
        <v>222</v>
      </c>
      <c r="LEE137" s="2" t="s">
        <v>21</v>
      </c>
      <c r="LEF137" s="2" t="s">
        <v>223</v>
      </c>
      <c r="LEG137" s="5" t="s">
        <v>221</v>
      </c>
      <c r="LEH137" s="2" t="s">
        <v>1786</v>
      </c>
      <c r="LEL137" s="2" t="s">
        <v>222</v>
      </c>
      <c r="LEM137" s="2" t="s">
        <v>21</v>
      </c>
      <c r="LEN137" s="2" t="s">
        <v>223</v>
      </c>
      <c r="LEO137" s="5" t="s">
        <v>221</v>
      </c>
      <c r="LEP137" s="2" t="s">
        <v>1786</v>
      </c>
      <c r="LET137" s="2" t="s">
        <v>222</v>
      </c>
      <c r="LEU137" s="2" t="s">
        <v>21</v>
      </c>
      <c r="LEV137" s="2" t="s">
        <v>223</v>
      </c>
      <c r="LEW137" s="5" t="s">
        <v>221</v>
      </c>
      <c r="LEX137" s="2" t="s">
        <v>1786</v>
      </c>
      <c r="LFB137" s="2" t="s">
        <v>222</v>
      </c>
      <c r="LFC137" s="2" t="s">
        <v>21</v>
      </c>
      <c r="LFD137" s="2" t="s">
        <v>223</v>
      </c>
      <c r="LFE137" s="5" t="s">
        <v>221</v>
      </c>
      <c r="LFF137" s="2" t="s">
        <v>1786</v>
      </c>
      <c r="LFJ137" s="2" t="s">
        <v>222</v>
      </c>
      <c r="LFK137" s="2" t="s">
        <v>21</v>
      </c>
      <c r="LFL137" s="2" t="s">
        <v>223</v>
      </c>
      <c r="LFM137" s="5" t="s">
        <v>221</v>
      </c>
      <c r="LFN137" s="2" t="s">
        <v>1786</v>
      </c>
      <c r="LFR137" s="2" t="s">
        <v>222</v>
      </c>
      <c r="LFS137" s="2" t="s">
        <v>21</v>
      </c>
      <c r="LFT137" s="2" t="s">
        <v>223</v>
      </c>
      <c r="LFU137" s="5" t="s">
        <v>221</v>
      </c>
      <c r="LFV137" s="2" t="s">
        <v>1786</v>
      </c>
      <c r="LFZ137" s="2" t="s">
        <v>222</v>
      </c>
      <c r="LGA137" s="2" t="s">
        <v>21</v>
      </c>
      <c r="LGB137" s="2" t="s">
        <v>223</v>
      </c>
      <c r="LGC137" s="5" t="s">
        <v>221</v>
      </c>
      <c r="LGD137" s="2" t="s">
        <v>1786</v>
      </c>
      <c r="LGH137" s="2" t="s">
        <v>222</v>
      </c>
      <c r="LGI137" s="2" t="s">
        <v>21</v>
      </c>
      <c r="LGJ137" s="2" t="s">
        <v>223</v>
      </c>
      <c r="LGK137" s="5" t="s">
        <v>221</v>
      </c>
      <c r="LGL137" s="2" t="s">
        <v>1786</v>
      </c>
      <c r="LGP137" s="2" t="s">
        <v>222</v>
      </c>
      <c r="LGQ137" s="2" t="s">
        <v>21</v>
      </c>
      <c r="LGR137" s="2" t="s">
        <v>223</v>
      </c>
      <c r="LGS137" s="5" t="s">
        <v>221</v>
      </c>
      <c r="LGT137" s="2" t="s">
        <v>1786</v>
      </c>
      <c r="LGX137" s="2" t="s">
        <v>222</v>
      </c>
      <c r="LGY137" s="2" t="s">
        <v>21</v>
      </c>
      <c r="LGZ137" s="2" t="s">
        <v>223</v>
      </c>
      <c r="LHA137" s="5" t="s">
        <v>221</v>
      </c>
      <c r="LHB137" s="2" t="s">
        <v>1786</v>
      </c>
      <c r="LHF137" s="2" t="s">
        <v>222</v>
      </c>
      <c r="LHG137" s="2" t="s">
        <v>21</v>
      </c>
      <c r="LHH137" s="2" t="s">
        <v>223</v>
      </c>
      <c r="LHI137" s="5" t="s">
        <v>221</v>
      </c>
      <c r="LHJ137" s="2" t="s">
        <v>1786</v>
      </c>
      <c r="LHN137" s="2" t="s">
        <v>222</v>
      </c>
      <c r="LHO137" s="2" t="s">
        <v>21</v>
      </c>
      <c r="LHP137" s="2" t="s">
        <v>223</v>
      </c>
      <c r="LHQ137" s="5" t="s">
        <v>221</v>
      </c>
      <c r="LHR137" s="2" t="s">
        <v>1786</v>
      </c>
      <c r="LHV137" s="2" t="s">
        <v>222</v>
      </c>
      <c r="LHW137" s="2" t="s">
        <v>21</v>
      </c>
      <c r="LHX137" s="2" t="s">
        <v>223</v>
      </c>
      <c r="LHY137" s="5" t="s">
        <v>221</v>
      </c>
      <c r="LHZ137" s="2" t="s">
        <v>1786</v>
      </c>
      <c r="LID137" s="2" t="s">
        <v>222</v>
      </c>
      <c r="LIE137" s="2" t="s">
        <v>21</v>
      </c>
      <c r="LIF137" s="2" t="s">
        <v>223</v>
      </c>
      <c r="LIG137" s="5" t="s">
        <v>221</v>
      </c>
      <c r="LIH137" s="2" t="s">
        <v>1786</v>
      </c>
      <c r="LIL137" s="2" t="s">
        <v>222</v>
      </c>
      <c r="LIM137" s="2" t="s">
        <v>21</v>
      </c>
      <c r="LIN137" s="2" t="s">
        <v>223</v>
      </c>
      <c r="LIO137" s="5" t="s">
        <v>221</v>
      </c>
      <c r="LIP137" s="2" t="s">
        <v>1786</v>
      </c>
      <c r="LIT137" s="2" t="s">
        <v>222</v>
      </c>
      <c r="LIU137" s="2" t="s">
        <v>21</v>
      </c>
      <c r="LIV137" s="2" t="s">
        <v>223</v>
      </c>
      <c r="LIW137" s="5" t="s">
        <v>221</v>
      </c>
      <c r="LIX137" s="2" t="s">
        <v>1786</v>
      </c>
      <c r="LJB137" s="2" t="s">
        <v>222</v>
      </c>
      <c r="LJC137" s="2" t="s">
        <v>21</v>
      </c>
      <c r="LJD137" s="2" t="s">
        <v>223</v>
      </c>
      <c r="LJE137" s="5" t="s">
        <v>221</v>
      </c>
      <c r="LJF137" s="2" t="s">
        <v>1786</v>
      </c>
      <c r="LJJ137" s="2" t="s">
        <v>222</v>
      </c>
      <c r="LJK137" s="2" t="s">
        <v>21</v>
      </c>
      <c r="LJL137" s="2" t="s">
        <v>223</v>
      </c>
      <c r="LJM137" s="5" t="s">
        <v>221</v>
      </c>
      <c r="LJN137" s="2" t="s">
        <v>1786</v>
      </c>
      <c r="LJR137" s="2" t="s">
        <v>222</v>
      </c>
      <c r="LJS137" s="2" t="s">
        <v>21</v>
      </c>
      <c r="LJT137" s="2" t="s">
        <v>223</v>
      </c>
      <c r="LJU137" s="5" t="s">
        <v>221</v>
      </c>
      <c r="LJV137" s="2" t="s">
        <v>1786</v>
      </c>
      <c r="LJZ137" s="2" t="s">
        <v>222</v>
      </c>
      <c r="LKA137" s="2" t="s">
        <v>21</v>
      </c>
      <c r="LKB137" s="2" t="s">
        <v>223</v>
      </c>
      <c r="LKC137" s="5" t="s">
        <v>221</v>
      </c>
      <c r="LKD137" s="2" t="s">
        <v>1786</v>
      </c>
      <c r="LKH137" s="2" t="s">
        <v>222</v>
      </c>
      <c r="LKI137" s="2" t="s">
        <v>21</v>
      </c>
      <c r="LKJ137" s="2" t="s">
        <v>223</v>
      </c>
      <c r="LKK137" s="5" t="s">
        <v>221</v>
      </c>
      <c r="LKL137" s="2" t="s">
        <v>1786</v>
      </c>
      <c r="LKP137" s="2" t="s">
        <v>222</v>
      </c>
      <c r="LKQ137" s="2" t="s">
        <v>21</v>
      </c>
      <c r="LKR137" s="2" t="s">
        <v>223</v>
      </c>
      <c r="LKS137" s="5" t="s">
        <v>221</v>
      </c>
      <c r="LKT137" s="2" t="s">
        <v>1786</v>
      </c>
      <c r="LKX137" s="2" t="s">
        <v>222</v>
      </c>
      <c r="LKY137" s="2" t="s">
        <v>21</v>
      </c>
      <c r="LKZ137" s="2" t="s">
        <v>223</v>
      </c>
      <c r="LLA137" s="5" t="s">
        <v>221</v>
      </c>
      <c r="LLB137" s="2" t="s">
        <v>1786</v>
      </c>
      <c r="LLF137" s="2" t="s">
        <v>222</v>
      </c>
      <c r="LLG137" s="2" t="s">
        <v>21</v>
      </c>
      <c r="LLH137" s="2" t="s">
        <v>223</v>
      </c>
      <c r="LLI137" s="5" t="s">
        <v>221</v>
      </c>
      <c r="LLJ137" s="2" t="s">
        <v>1786</v>
      </c>
      <c r="LLN137" s="2" t="s">
        <v>222</v>
      </c>
      <c r="LLO137" s="2" t="s">
        <v>21</v>
      </c>
      <c r="LLP137" s="2" t="s">
        <v>223</v>
      </c>
      <c r="LLQ137" s="5" t="s">
        <v>221</v>
      </c>
      <c r="LLR137" s="2" t="s">
        <v>1786</v>
      </c>
      <c r="LLV137" s="2" t="s">
        <v>222</v>
      </c>
      <c r="LLW137" s="2" t="s">
        <v>21</v>
      </c>
      <c r="LLX137" s="2" t="s">
        <v>223</v>
      </c>
      <c r="LLY137" s="5" t="s">
        <v>221</v>
      </c>
      <c r="LLZ137" s="2" t="s">
        <v>1786</v>
      </c>
      <c r="LMD137" s="2" t="s">
        <v>222</v>
      </c>
      <c r="LME137" s="2" t="s">
        <v>21</v>
      </c>
      <c r="LMF137" s="2" t="s">
        <v>223</v>
      </c>
      <c r="LMG137" s="5" t="s">
        <v>221</v>
      </c>
      <c r="LMH137" s="2" t="s">
        <v>1786</v>
      </c>
      <c r="LML137" s="2" t="s">
        <v>222</v>
      </c>
      <c r="LMM137" s="2" t="s">
        <v>21</v>
      </c>
      <c r="LMN137" s="2" t="s">
        <v>223</v>
      </c>
      <c r="LMO137" s="5" t="s">
        <v>221</v>
      </c>
      <c r="LMP137" s="2" t="s">
        <v>1786</v>
      </c>
      <c r="LMT137" s="2" t="s">
        <v>222</v>
      </c>
      <c r="LMU137" s="2" t="s">
        <v>21</v>
      </c>
      <c r="LMV137" s="2" t="s">
        <v>223</v>
      </c>
      <c r="LMW137" s="5" t="s">
        <v>221</v>
      </c>
      <c r="LMX137" s="2" t="s">
        <v>1786</v>
      </c>
      <c r="LNB137" s="2" t="s">
        <v>222</v>
      </c>
      <c r="LNC137" s="2" t="s">
        <v>21</v>
      </c>
      <c r="LND137" s="2" t="s">
        <v>223</v>
      </c>
      <c r="LNE137" s="5" t="s">
        <v>221</v>
      </c>
      <c r="LNF137" s="2" t="s">
        <v>1786</v>
      </c>
      <c r="LNJ137" s="2" t="s">
        <v>222</v>
      </c>
      <c r="LNK137" s="2" t="s">
        <v>21</v>
      </c>
      <c r="LNL137" s="2" t="s">
        <v>223</v>
      </c>
      <c r="LNM137" s="5" t="s">
        <v>221</v>
      </c>
      <c r="LNN137" s="2" t="s">
        <v>1786</v>
      </c>
      <c r="LNR137" s="2" t="s">
        <v>222</v>
      </c>
      <c r="LNS137" s="2" t="s">
        <v>21</v>
      </c>
      <c r="LNT137" s="2" t="s">
        <v>223</v>
      </c>
      <c r="LNU137" s="5" t="s">
        <v>221</v>
      </c>
      <c r="LNV137" s="2" t="s">
        <v>1786</v>
      </c>
      <c r="LNZ137" s="2" t="s">
        <v>222</v>
      </c>
      <c r="LOA137" s="2" t="s">
        <v>21</v>
      </c>
      <c r="LOB137" s="2" t="s">
        <v>223</v>
      </c>
      <c r="LOC137" s="5" t="s">
        <v>221</v>
      </c>
      <c r="LOD137" s="2" t="s">
        <v>1786</v>
      </c>
      <c r="LOH137" s="2" t="s">
        <v>222</v>
      </c>
      <c r="LOI137" s="2" t="s">
        <v>21</v>
      </c>
      <c r="LOJ137" s="2" t="s">
        <v>223</v>
      </c>
      <c r="LOK137" s="5" t="s">
        <v>221</v>
      </c>
      <c r="LOL137" s="2" t="s">
        <v>1786</v>
      </c>
      <c r="LOP137" s="2" t="s">
        <v>222</v>
      </c>
      <c r="LOQ137" s="2" t="s">
        <v>21</v>
      </c>
      <c r="LOR137" s="2" t="s">
        <v>223</v>
      </c>
      <c r="LOS137" s="5" t="s">
        <v>221</v>
      </c>
      <c r="LOT137" s="2" t="s">
        <v>1786</v>
      </c>
      <c r="LOX137" s="2" t="s">
        <v>222</v>
      </c>
      <c r="LOY137" s="2" t="s">
        <v>21</v>
      </c>
      <c r="LOZ137" s="2" t="s">
        <v>223</v>
      </c>
      <c r="LPA137" s="5" t="s">
        <v>221</v>
      </c>
      <c r="LPB137" s="2" t="s">
        <v>1786</v>
      </c>
      <c r="LPF137" s="2" t="s">
        <v>222</v>
      </c>
      <c r="LPG137" s="2" t="s">
        <v>21</v>
      </c>
      <c r="LPH137" s="2" t="s">
        <v>223</v>
      </c>
      <c r="LPI137" s="5" t="s">
        <v>221</v>
      </c>
      <c r="LPJ137" s="2" t="s">
        <v>1786</v>
      </c>
      <c r="LPN137" s="2" t="s">
        <v>222</v>
      </c>
      <c r="LPO137" s="2" t="s">
        <v>21</v>
      </c>
      <c r="LPP137" s="2" t="s">
        <v>223</v>
      </c>
      <c r="LPQ137" s="5" t="s">
        <v>221</v>
      </c>
      <c r="LPR137" s="2" t="s">
        <v>1786</v>
      </c>
      <c r="LPV137" s="2" t="s">
        <v>222</v>
      </c>
      <c r="LPW137" s="2" t="s">
        <v>21</v>
      </c>
      <c r="LPX137" s="2" t="s">
        <v>223</v>
      </c>
      <c r="LPY137" s="5" t="s">
        <v>221</v>
      </c>
      <c r="LPZ137" s="2" t="s">
        <v>1786</v>
      </c>
      <c r="LQD137" s="2" t="s">
        <v>222</v>
      </c>
      <c r="LQE137" s="2" t="s">
        <v>21</v>
      </c>
      <c r="LQF137" s="2" t="s">
        <v>223</v>
      </c>
      <c r="LQG137" s="5" t="s">
        <v>221</v>
      </c>
      <c r="LQH137" s="2" t="s">
        <v>1786</v>
      </c>
      <c r="LQL137" s="2" t="s">
        <v>222</v>
      </c>
      <c r="LQM137" s="2" t="s">
        <v>21</v>
      </c>
      <c r="LQN137" s="2" t="s">
        <v>223</v>
      </c>
      <c r="LQO137" s="5" t="s">
        <v>221</v>
      </c>
      <c r="LQP137" s="2" t="s">
        <v>1786</v>
      </c>
      <c r="LQT137" s="2" t="s">
        <v>222</v>
      </c>
      <c r="LQU137" s="2" t="s">
        <v>21</v>
      </c>
      <c r="LQV137" s="2" t="s">
        <v>223</v>
      </c>
      <c r="LQW137" s="5" t="s">
        <v>221</v>
      </c>
      <c r="LQX137" s="2" t="s">
        <v>1786</v>
      </c>
      <c r="LRB137" s="2" t="s">
        <v>222</v>
      </c>
      <c r="LRC137" s="2" t="s">
        <v>21</v>
      </c>
      <c r="LRD137" s="2" t="s">
        <v>223</v>
      </c>
      <c r="LRE137" s="5" t="s">
        <v>221</v>
      </c>
      <c r="LRF137" s="2" t="s">
        <v>1786</v>
      </c>
      <c r="LRJ137" s="2" t="s">
        <v>222</v>
      </c>
      <c r="LRK137" s="2" t="s">
        <v>21</v>
      </c>
      <c r="LRL137" s="2" t="s">
        <v>223</v>
      </c>
      <c r="LRM137" s="5" t="s">
        <v>221</v>
      </c>
      <c r="LRN137" s="2" t="s">
        <v>1786</v>
      </c>
      <c r="LRR137" s="2" t="s">
        <v>222</v>
      </c>
      <c r="LRS137" s="2" t="s">
        <v>21</v>
      </c>
      <c r="LRT137" s="2" t="s">
        <v>223</v>
      </c>
      <c r="LRU137" s="5" t="s">
        <v>221</v>
      </c>
      <c r="LRV137" s="2" t="s">
        <v>1786</v>
      </c>
      <c r="LRZ137" s="2" t="s">
        <v>222</v>
      </c>
      <c r="LSA137" s="2" t="s">
        <v>21</v>
      </c>
      <c r="LSB137" s="2" t="s">
        <v>223</v>
      </c>
      <c r="LSC137" s="5" t="s">
        <v>221</v>
      </c>
      <c r="LSD137" s="2" t="s">
        <v>1786</v>
      </c>
      <c r="LSH137" s="2" t="s">
        <v>222</v>
      </c>
      <c r="LSI137" s="2" t="s">
        <v>21</v>
      </c>
      <c r="LSJ137" s="2" t="s">
        <v>223</v>
      </c>
      <c r="LSK137" s="5" t="s">
        <v>221</v>
      </c>
      <c r="LSL137" s="2" t="s">
        <v>1786</v>
      </c>
      <c r="LSP137" s="2" t="s">
        <v>222</v>
      </c>
      <c r="LSQ137" s="2" t="s">
        <v>21</v>
      </c>
      <c r="LSR137" s="2" t="s">
        <v>223</v>
      </c>
      <c r="LSS137" s="5" t="s">
        <v>221</v>
      </c>
      <c r="LST137" s="2" t="s">
        <v>1786</v>
      </c>
      <c r="LSX137" s="2" t="s">
        <v>222</v>
      </c>
      <c r="LSY137" s="2" t="s">
        <v>21</v>
      </c>
      <c r="LSZ137" s="2" t="s">
        <v>223</v>
      </c>
      <c r="LTA137" s="5" t="s">
        <v>221</v>
      </c>
      <c r="LTB137" s="2" t="s">
        <v>1786</v>
      </c>
      <c r="LTF137" s="2" t="s">
        <v>222</v>
      </c>
      <c r="LTG137" s="2" t="s">
        <v>21</v>
      </c>
      <c r="LTH137" s="2" t="s">
        <v>223</v>
      </c>
      <c r="LTI137" s="5" t="s">
        <v>221</v>
      </c>
      <c r="LTJ137" s="2" t="s">
        <v>1786</v>
      </c>
      <c r="LTN137" s="2" t="s">
        <v>222</v>
      </c>
      <c r="LTO137" s="2" t="s">
        <v>21</v>
      </c>
      <c r="LTP137" s="2" t="s">
        <v>223</v>
      </c>
      <c r="LTQ137" s="5" t="s">
        <v>221</v>
      </c>
      <c r="LTR137" s="2" t="s">
        <v>1786</v>
      </c>
      <c r="LTV137" s="2" t="s">
        <v>222</v>
      </c>
      <c r="LTW137" s="2" t="s">
        <v>21</v>
      </c>
      <c r="LTX137" s="2" t="s">
        <v>223</v>
      </c>
      <c r="LTY137" s="5" t="s">
        <v>221</v>
      </c>
      <c r="LTZ137" s="2" t="s">
        <v>1786</v>
      </c>
      <c r="LUD137" s="2" t="s">
        <v>222</v>
      </c>
      <c r="LUE137" s="2" t="s">
        <v>21</v>
      </c>
      <c r="LUF137" s="2" t="s">
        <v>223</v>
      </c>
      <c r="LUG137" s="5" t="s">
        <v>221</v>
      </c>
      <c r="LUH137" s="2" t="s">
        <v>1786</v>
      </c>
      <c r="LUL137" s="2" t="s">
        <v>222</v>
      </c>
      <c r="LUM137" s="2" t="s">
        <v>21</v>
      </c>
      <c r="LUN137" s="2" t="s">
        <v>223</v>
      </c>
      <c r="LUO137" s="5" t="s">
        <v>221</v>
      </c>
      <c r="LUP137" s="2" t="s">
        <v>1786</v>
      </c>
      <c r="LUT137" s="2" t="s">
        <v>222</v>
      </c>
      <c r="LUU137" s="2" t="s">
        <v>21</v>
      </c>
      <c r="LUV137" s="2" t="s">
        <v>223</v>
      </c>
      <c r="LUW137" s="5" t="s">
        <v>221</v>
      </c>
      <c r="LUX137" s="2" t="s">
        <v>1786</v>
      </c>
      <c r="LVB137" s="2" t="s">
        <v>222</v>
      </c>
      <c r="LVC137" s="2" t="s">
        <v>21</v>
      </c>
      <c r="LVD137" s="2" t="s">
        <v>223</v>
      </c>
      <c r="LVE137" s="5" t="s">
        <v>221</v>
      </c>
      <c r="LVF137" s="2" t="s">
        <v>1786</v>
      </c>
      <c r="LVJ137" s="2" t="s">
        <v>222</v>
      </c>
      <c r="LVK137" s="2" t="s">
        <v>21</v>
      </c>
      <c r="LVL137" s="2" t="s">
        <v>223</v>
      </c>
      <c r="LVM137" s="5" t="s">
        <v>221</v>
      </c>
      <c r="LVN137" s="2" t="s">
        <v>1786</v>
      </c>
      <c r="LVR137" s="2" t="s">
        <v>222</v>
      </c>
      <c r="LVS137" s="2" t="s">
        <v>21</v>
      </c>
      <c r="LVT137" s="2" t="s">
        <v>223</v>
      </c>
      <c r="LVU137" s="5" t="s">
        <v>221</v>
      </c>
      <c r="LVV137" s="2" t="s">
        <v>1786</v>
      </c>
      <c r="LVZ137" s="2" t="s">
        <v>222</v>
      </c>
      <c r="LWA137" s="2" t="s">
        <v>21</v>
      </c>
      <c r="LWB137" s="2" t="s">
        <v>223</v>
      </c>
      <c r="LWC137" s="5" t="s">
        <v>221</v>
      </c>
      <c r="LWD137" s="2" t="s">
        <v>1786</v>
      </c>
      <c r="LWH137" s="2" t="s">
        <v>222</v>
      </c>
      <c r="LWI137" s="2" t="s">
        <v>21</v>
      </c>
      <c r="LWJ137" s="2" t="s">
        <v>223</v>
      </c>
      <c r="LWK137" s="5" t="s">
        <v>221</v>
      </c>
      <c r="LWL137" s="2" t="s">
        <v>1786</v>
      </c>
      <c r="LWP137" s="2" t="s">
        <v>222</v>
      </c>
      <c r="LWQ137" s="2" t="s">
        <v>21</v>
      </c>
      <c r="LWR137" s="2" t="s">
        <v>223</v>
      </c>
      <c r="LWS137" s="5" t="s">
        <v>221</v>
      </c>
      <c r="LWT137" s="2" t="s">
        <v>1786</v>
      </c>
      <c r="LWX137" s="2" t="s">
        <v>222</v>
      </c>
      <c r="LWY137" s="2" t="s">
        <v>21</v>
      </c>
      <c r="LWZ137" s="2" t="s">
        <v>223</v>
      </c>
      <c r="LXA137" s="5" t="s">
        <v>221</v>
      </c>
      <c r="LXB137" s="2" t="s">
        <v>1786</v>
      </c>
      <c r="LXF137" s="2" t="s">
        <v>222</v>
      </c>
      <c r="LXG137" s="2" t="s">
        <v>21</v>
      </c>
      <c r="LXH137" s="2" t="s">
        <v>223</v>
      </c>
      <c r="LXI137" s="5" t="s">
        <v>221</v>
      </c>
      <c r="LXJ137" s="2" t="s">
        <v>1786</v>
      </c>
      <c r="LXN137" s="2" t="s">
        <v>222</v>
      </c>
      <c r="LXO137" s="2" t="s">
        <v>21</v>
      </c>
      <c r="LXP137" s="2" t="s">
        <v>223</v>
      </c>
      <c r="LXQ137" s="5" t="s">
        <v>221</v>
      </c>
      <c r="LXR137" s="2" t="s">
        <v>1786</v>
      </c>
      <c r="LXV137" s="2" t="s">
        <v>222</v>
      </c>
      <c r="LXW137" s="2" t="s">
        <v>21</v>
      </c>
      <c r="LXX137" s="2" t="s">
        <v>223</v>
      </c>
      <c r="LXY137" s="5" t="s">
        <v>221</v>
      </c>
      <c r="LXZ137" s="2" t="s">
        <v>1786</v>
      </c>
      <c r="LYD137" s="2" t="s">
        <v>222</v>
      </c>
      <c r="LYE137" s="2" t="s">
        <v>21</v>
      </c>
      <c r="LYF137" s="2" t="s">
        <v>223</v>
      </c>
      <c r="LYG137" s="5" t="s">
        <v>221</v>
      </c>
      <c r="LYH137" s="2" t="s">
        <v>1786</v>
      </c>
      <c r="LYL137" s="2" t="s">
        <v>222</v>
      </c>
      <c r="LYM137" s="2" t="s">
        <v>21</v>
      </c>
      <c r="LYN137" s="2" t="s">
        <v>223</v>
      </c>
      <c r="LYO137" s="5" t="s">
        <v>221</v>
      </c>
      <c r="LYP137" s="2" t="s">
        <v>1786</v>
      </c>
      <c r="LYT137" s="2" t="s">
        <v>222</v>
      </c>
      <c r="LYU137" s="2" t="s">
        <v>21</v>
      </c>
      <c r="LYV137" s="2" t="s">
        <v>223</v>
      </c>
      <c r="LYW137" s="5" t="s">
        <v>221</v>
      </c>
      <c r="LYX137" s="2" t="s">
        <v>1786</v>
      </c>
      <c r="LZB137" s="2" t="s">
        <v>222</v>
      </c>
      <c r="LZC137" s="2" t="s">
        <v>21</v>
      </c>
      <c r="LZD137" s="2" t="s">
        <v>223</v>
      </c>
      <c r="LZE137" s="5" t="s">
        <v>221</v>
      </c>
      <c r="LZF137" s="2" t="s">
        <v>1786</v>
      </c>
      <c r="LZJ137" s="2" t="s">
        <v>222</v>
      </c>
      <c r="LZK137" s="2" t="s">
        <v>21</v>
      </c>
      <c r="LZL137" s="2" t="s">
        <v>223</v>
      </c>
      <c r="LZM137" s="5" t="s">
        <v>221</v>
      </c>
      <c r="LZN137" s="2" t="s">
        <v>1786</v>
      </c>
      <c r="LZR137" s="2" t="s">
        <v>222</v>
      </c>
      <c r="LZS137" s="2" t="s">
        <v>21</v>
      </c>
      <c r="LZT137" s="2" t="s">
        <v>223</v>
      </c>
      <c r="LZU137" s="5" t="s">
        <v>221</v>
      </c>
      <c r="LZV137" s="2" t="s">
        <v>1786</v>
      </c>
      <c r="LZZ137" s="2" t="s">
        <v>222</v>
      </c>
      <c r="MAA137" s="2" t="s">
        <v>21</v>
      </c>
      <c r="MAB137" s="2" t="s">
        <v>223</v>
      </c>
      <c r="MAC137" s="5" t="s">
        <v>221</v>
      </c>
      <c r="MAD137" s="2" t="s">
        <v>1786</v>
      </c>
      <c r="MAH137" s="2" t="s">
        <v>222</v>
      </c>
      <c r="MAI137" s="2" t="s">
        <v>21</v>
      </c>
      <c r="MAJ137" s="2" t="s">
        <v>223</v>
      </c>
      <c r="MAK137" s="5" t="s">
        <v>221</v>
      </c>
      <c r="MAL137" s="2" t="s">
        <v>1786</v>
      </c>
      <c r="MAP137" s="2" t="s">
        <v>222</v>
      </c>
      <c r="MAQ137" s="2" t="s">
        <v>21</v>
      </c>
      <c r="MAR137" s="2" t="s">
        <v>223</v>
      </c>
      <c r="MAS137" s="5" t="s">
        <v>221</v>
      </c>
      <c r="MAT137" s="2" t="s">
        <v>1786</v>
      </c>
      <c r="MAX137" s="2" t="s">
        <v>222</v>
      </c>
      <c r="MAY137" s="2" t="s">
        <v>21</v>
      </c>
      <c r="MAZ137" s="2" t="s">
        <v>223</v>
      </c>
      <c r="MBA137" s="5" t="s">
        <v>221</v>
      </c>
      <c r="MBB137" s="2" t="s">
        <v>1786</v>
      </c>
      <c r="MBF137" s="2" t="s">
        <v>222</v>
      </c>
      <c r="MBG137" s="2" t="s">
        <v>21</v>
      </c>
      <c r="MBH137" s="2" t="s">
        <v>223</v>
      </c>
      <c r="MBI137" s="5" t="s">
        <v>221</v>
      </c>
      <c r="MBJ137" s="2" t="s">
        <v>1786</v>
      </c>
      <c r="MBN137" s="2" t="s">
        <v>222</v>
      </c>
      <c r="MBO137" s="2" t="s">
        <v>21</v>
      </c>
      <c r="MBP137" s="2" t="s">
        <v>223</v>
      </c>
      <c r="MBQ137" s="5" t="s">
        <v>221</v>
      </c>
      <c r="MBR137" s="2" t="s">
        <v>1786</v>
      </c>
      <c r="MBV137" s="2" t="s">
        <v>222</v>
      </c>
      <c r="MBW137" s="2" t="s">
        <v>21</v>
      </c>
      <c r="MBX137" s="2" t="s">
        <v>223</v>
      </c>
      <c r="MBY137" s="5" t="s">
        <v>221</v>
      </c>
      <c r="MBZ137" s="2" t="s">
        <v>1786</v>
      </c>
      <c r="MCD137" s="2" t="s">
        <v>222</v>
      </c>
      <c r="MCE137" s="2" t="s">
        <v>21</v>
      </c>
      <c r="MCF137" s="2" t="s">
        <v>223</v>
      </c>
      <c r="MCG137" s="5" t="s">
        <v>221</v>
      </c>
      <c r="MCH137" s="2" t="s">
        <v>1786</v>
      </c>
      <c r="MCL137" s="2" t="s">
        <v>222</v>
      </c>
      <c r="MCM137" s="2" t="s">
        <v>21</v>
      </c>
      <c r="MCN137" s="2" t="s">
        <v>223</v>
      </c>
      <c r="MCO137" s="5" t="s">
        <v>221</v>
      </c>
      <c r="MCP137" s="2" t="s">
        <v>1786</v>
      </c>
      <c r="MCT137" s="2" t="s">
        <v>222</v>
      </c>
      <c r="MCU137" s="2" t="s">
        <v>21</v>
      </c>
      <c r="MCV137" s="2" t="s">
        <v>223</v>
      </c>
      <c r="MCW137" s="5" t="s">
        <v>221</v>
      </c>
      <c r="MCX137" s="2" t="s">
        <v>1786</v>
      </c>
      <c r="MDB137" s="2" t="s">
        <v>222</v>
      </c>
      <c r="MDC137" s="2" t="s">
        <v>21</v>
      </c>
      <c r="MDD137" s="2" t="s">
        <v>223</v>
      </c>
      <c r="MDE137" s="5" t="s">
        <v>221</v>
      </c>
      <c r="MDF137" s="2" t="s">
        <v>1786</v>
      </c>
      <c r="MDJ137" s="2" t="s">
        <v>222</v>
      </c>
      <c r="MDK137" s="2" t="s">
        <v>21</v>
      </c>
      <c r="MDL137" s="2" t="s">
        <v>223</v>
      </c>
      <c r="MDM137" s="5" t="s">
        <v>221</v>
      </c>
      <c r="MDN137" s="2" t="s">
        <v>1786</v>
      </c>
      <c r="MDR137" s="2" t="s">
        <v>222</v>
      </c>
      <c r="MDS137" s="2" t="s">
        <v>21</v>
      </c>
      <c r="MDT137" s="2" t="s">
        <v>223</v>
      </c>
      <c r="MDU137" s="5" t="s">
        <v>221</v>
      </c>
      <c r="MDV137" s="2" t="s">
        <v>1786</v>
      </c>
      <c r="MDZ137" s="2" t="s">
        <v>222</v>
      </c>
      <c r="MEA137" s="2" t="s">
        <v>21</v>
      </c>
      <c r="MEB137" s="2" t="s">
        <v>223</v>
      </c>
      <c r="MEC137" s="5" t="s">
        <v>221</v>
      </c>
      <c r="MED137" s="2" t="s">
        <v>1786</v>
      </c>
      <c r="MEH137" s="2" t="s">
        <v>222</v>
      </c>
      <c r="MEI137" s="2" t="s">
        <v>21</v>
      </c>
      <c r="MEJ137" s="2" t="s">
        <v>223</v>
      </c>
      <c r="MEK137" s="5" t="s">
        <v>221</v>
      </c>
      <c r="MEL137" s="2" t="s">
        <v>1786</v>
      </c>
      <c r="MEP137" s="2" t="s">
        <v>222</v>
      </c>
      <c r="MEQ137" s="2" t="s">
        <v>21</v>
      </c>
      <c r="MER137" s="2" t="s">
        <v>223</v>
      </c>
      <c r="MES137" s="5" t="s">
        <v>221</v>
      </c>
      <c r="MET137" s="2" t="s">
        <v>1786</v>
      </c>
      <c r="MEX137" s="2" t="s">
        <v>222</v>
      </c>
      <c r="MEY137" s="2" t="s">
        <v>21</v>
      </c>
      <c r="MEZ137" s="2" t="s">
        <v>223</v>
      </c>
      <c r="MFA137" s="5" t="s">
        <v>221</v>
      </c>
      <c r="MFB137" s="2" t="s">
        <v>1786</v>
      </c>
      <c r="MFF137" s="2" t="s">
        <v>222</v>
      </c>
      <c r="MFG137" s="2" t="s">
        <v>21</v>
      </c>
      <c r="MFH137" s="2" t="s">
        <v>223</v>
      </c>
      <c r="MFI137" s="5" t="s">
        <v>221</v>
      </c>
      <c r="MFJ137" s="2" t="s">
        <v>1786</v>
      </c>
      <c r="MFN137" s="2" t="s">
        <v>222</v>
      </c>
      <c r="MFO137" s="2" t="s">
        <v>21</v>
      </c>
      <c r="MFP137" s="2" t="s">
        <v>223</v>
      </c>
      <c r="MFQ137" s="5" t="s">
        <v>221</v>
      </c>
      <c r="MFR137" s="2" t="s">
        <v>1786</v>
      </c>
      <c r="MFV137" s="2" t="s">
        <v>222</v>
      </c>
      <c r="MFW137" s="2" t="s">
        <v>21</v>
      </c>
      <c r="MFX137" s="2" t="s">
        <v>223</v>
      </c>
      <c r="MFY137" s="5" t="s">
        <v>221</v>
      </c>
      <c r="MFZ137" s="2" t="s">
        <v>1786</v>
      </c>
      <c r="MGD137" s="2" t="s">
        <v>222</v>
      </c>
      <c r="MGE137" s="2" t="s">
        <v>21</v>
      </c>
      <c r="MGF137" s="2" t="s">
        <v>223</v>
      </c>
      <c r="MGG137" s="5" t="s">
        <v>221</v>
      </c>
      <c r="MGH137" s="2" t="s">
        <v>1786</v>
      </c>
      <c r="MGL137" s="2" t="s">
        <v>222</v>
      </c>
      <c r="MGM137" s="2" t="s">
        <v>21</v>
      </c>
      <c r="MGN137" s="2" t="s">
        <v>223</v>
      </c>
      <c r="MGO137" s="5" t="s">
        <v>221</v>
      </c>
      <c r="MGP137" s="2" t="s">
        <v>1786</v>
      </c>
      <c r="MGT137" s="2" t="s">
        <v>222</v>
      </c>
      <c r="MGU137" s="2" t="s">
        <v>21</v>
      </c>
      <c r="MGV137" s="2" t="s">
        <v>223</v>
      </c>
      <c r="MGW137" s="5" t="s">
        <v>221</v>
      </c>
      <c r="MGX137" s="2" t="s">
        <v>1786</v>
      </c>
      <c r="MHB137" s="2" t="s">
        <v>222</v>
      </c>
      <c r="MHC137" s="2" t="s">
        <v>21</v>
      </c>
      <c r="MHD137" s="2" t="s">
        <v>223</v>
      </c>
      <c r="MHE137" s="5" t="s">
        <v>221</v>
      </c>
      <c r="MHF137" s="2" t="s">
        <v>1786</v>
      </c>
      <c r="MHJ137" s="2" t="s">
        <v>222</v>
      </c>
      <c r="MHK137" s="2" t="s">
        <v>21</v>
      </c>
      <c r="MHL137" s="2" t="s">
        <v>223</v>
      </c>
      <c r="MHM137" s="5" t="s">
        <v>221</v>
      </c>
      <c r="MHN137" s="2" t="s">
        <v>1786</v>
      </c>
      <c r="MHR137" s="2" t="s">
        <v>222</v>
      </c>
      <c r="MHS137" s="2" t="s">
        <v>21</v>
      </c>
      <c r="MHT137" s="2" t="s">
        <v>223</v>
      </c>
      <c r="MHU137" s="5" t="s">
        <v>221</v>
      </c>
      <c r="MHV137" s="2" t="s">
        <v>1786</v>
      </c>
      <c r="MHZ137" s="2" t="s">
        <v>222</v>
      </c>
      <c r="MIA137" s="2" t="s">
        <v>21</v>
      </c>
      <c r="MIB137" s="2" t="s">
        <v>223</v>
      </c>
      <c r="MIC137" s="5" t="s">
        <v>221</v>
      </c>
      <c r="MID137" s="2" t="s">
        <v>1786</v>
      </c>
      <c r="MIH137" s="2" t="s">
        <v>222</v>
      </c>
      <c r="MII137" s="2" t="s">
        <v>21</v>
      </c>
      <c r="MIJ137" s="2" t="s">
        <v>223</v>
      </c>
      <c r="MIK137" s="5" t="s">
        <v>221</v>
      </c>
      <c r="MIL137" s="2" t="s">
        <v>1786</v>
      </c>
      <c r="MIP137" s="2" t="s">
        <v>222</v>
      </c>
      <c r="MIQ137" s="2" t="s">
        <v>21</v>
      </c>
      <c r="MIR137" s="2" t="s">
        <v>223</v>
      </c>
      <c r="MIS137" s="5" t="s">
        <v>221</v>
      </c>
      <c r="MIT137" s="2" t="s">
        <v>1786</v>
      </c>
      <c r="MIX137" s="2" t="s">
        <v>222</v>
      </c>
      <c r="MIY137" s="2" t="s">
        <v>21</v>
      </c>
      <c r="MIZ137" s="2" t="s">
        <v>223</v>
      </c>
      <c r="MJA137" s="5" t="s">
        <v>221</v>
      </c>
      <c r="MJB137" s="2" t="s">
        <v>1786</v>
      </c>
      <c r="MJF137" s="2" t="s">
        <v>222</v>
      </c>
      <c r="MJG137" s="2" t="s">
        <v>21</v>
      </c>
      <c r="MJH137" s="2" t="s">
        <v>223</v>
      </c>
      <c r="MJI137" s="5" t="s">
        <v>221</v>
      </c>
      <c r="MJJ137" s="2" t="s">
        <v>1786</v>
      </c>
      <c r="MJN137" s="2" t="s">
        <v>222</v>
      </c>
      <c r="MJO137" s="2" t="s">
        <v>21</v>
      </c>
      <c r="MJP137" s="2" t="s">
        <v>223</v>
      </c>
      <c r="MJQ137" s="5" t="s">
        <v>221</v>
      </c>
      <c r="MJR137" s="2" t="s">
        <v>1786</v>
      </c>
      <c r="MJV137" s="2" t="s">
        <v>222</v>
      </c>
      <c r="MJW137" s="2" t="s">
        <v>21</v>
      </c>
      <c r="MJX137" s="2" t="s">
        <v>223</v>
      </c>
      <c r="MJY137" s="5" t="s">
        <v>221</v>
      </c>
      <c r="MJZ137" s="2" t="s">
        <v>1786</v>
      </c>
      <c r="MKD137" s="2" t="s">
        <v>222</v>
      </c>
      <c r="MKE137" s="2" t="s">
        <v>21</v>
      </c>
      <c r="MKF137" s="2" t="s">
        <v>223</v>
      </c>
      <c r="MKG137" s="5" t="s">
        <v>221</v>
      </c>
      <c r="MKH137" s="2" t="s">
        <v>1786</v>
      </c>
      <c r="MKL137" s="2" t="s">
        <v>222</v>
      </c>
      <c r="MKM137" s="2" t="s">
        <v>21</v>
      </c>
      <c r="MKN137" s="2" t="s">
        <v>223</v>
      </c>
      <c r="MKO137" s="5" t="s">
        <v>221</v>
      </c>
      <c r="MKP137" s="2" t="s">
        <v>1786</v>
      </c>
      <c r="MKT137" s="2" t="s">
        <v>222</v>
      </c>
      <c r="MKU137" s="2" t="s">
        <v>21</v>
      </c>
      <c r="MKV137" s="2" t="s">
        <v>223</v>
      </c>
      <c r="MKW137" s="5" t="s">
        <v>221</v>
      </c>
      <c r="MKX137" s="2" t="s">
        <v>1786</v>
      </c>
      <c r="MLB137" s="2" t="s">
        <v>222</v>
      </c>
      <c r="MLC137" s="2" t="s">
        <v>21</v>
      </c>
      <c r="MLD137" s="2" t="s">
        <v>223</v>
      </c>
      <c r="MLE137" s="5" t="s">
        <v>221</v>
      </c>
      <c r="MLF137" s="2" t="s">
        <v>1786</v>
      </c>
      <c r="MLJ137" s="2" t="s">
        <v>222</v>
      </c>
      <c r="MLK137" s="2" t="s">
        <v>21</v>
      </c>
      <c r="MLL137" s="2" t="s">
        <v>223</v>
      </c>
      <c r="MLM137" s="5" t="s">
        <v>221</v>
      </c>
      <c r="MLN137" s="2" t="s">
        <v>1786</v>
      </c>
      <c r="MLR137" s="2" t="s">
        <v>222</v>
      </c>
      <c r="MLS137" s="2" t="s">
        <v>21</v>
      </c>
      <c r="MLT137" s="2" t="s">
        <v>223</v>
      </c>
      <c r="MLU137" s="5" t="s">
        <v>221</v>
      </c>
      <c r="MLV137" s="2" t="s">
        <v>1786</v>
      </c>
      <c r="MLZ137" s="2" t="s">
        <v>222</v>
      </c>
      <c r="MMA137" s="2" t="s">
        <v>21</v>
      </c>
      <c r="MMB137" s="2" t="s">
        <v>223</v>
      </c>
      <c r="MMC137" s="5" t="s">
        <v>221</v>
      </c>
      <c r="MMD137" s="2" t="s">
        <v>1786</v>
      </c>
      <c r="MMH137" s="2" t="s">
        <v>222</v>
      </c>
      <c r="MMI137" s="2" t="s">
        <v>21</v>
      </c>
      <c r="MMJ137" s="2" t="s">
        <v>223</v>
      </c>
      <c r="MMK137" s="5" t="s">
        <v>221</v>
      </c>
      <c r="MML137" s="2" t="s">
        <v>1786</v>
      </c>
      <c r="MMP137" s="2" t="s">
        <v>222</v>
      </c>
      <c r="MMQ137" s="2" t="s">
        <v>21</v>
      </c>
      <c r="MMR137" s="2" t="s">
        <v>223</v>
      </c>
      <c r="MMS137" s="5" t="s">
        <v>221</v>
      </c>
      <c r="MMT137" s="2" t="s">
        <v>1786</v>
      </c>
      <c r="MMX137" s="2" t="s">
        <v>222</v>
      </c>
      <c r="MMY137" s="2" t="s">
        <v>21</v>
      </c>
      <c r="MMZ137" s="2" t="s">
        <v>223</v>
      </c>
      <c r="MNA137" s="5" t="s">
        <v>221</v>
      </c>
      <c r="MNB137" s="2" t="s">
        <v>1786</v>
      </c>
      <c r="MNF137" s="2" t="s">
        <v>222</v>
      </c>
      <c r="MNG137" s="2" t="s">
        <v>21</v>
      </c>
      <c r="MNH137" s="2" t="s">
        <v>223</v>
      </c>
      <c r="MNI137" s="5" t="s">
        <v>221</v>
      </c>
      <c r="MNJ137" s="2" t="s">
        <v>1786</v>
      </c>
      <c r="MNN137" s="2" t="s">
        <v>222</v>
      </c>
      <c r="MNO137" s="2" t="s">
        <v>21</v>
      </c>
      <c r="MNP137" s="2" t="s">
        <v>223</v>
      </c>
      <c r="MNQ137" s="5" t="s">
        <v>221</v>
      </c>
      <c r="MNR137" s="2" t="s">
        <v>1786</v>
      </c>
      <c r="MNV137" s="2" t="s">
        <v>222</v>
      </c>
      <c r="MNW137" s="2" t="s">
        <v>21</v>
      </c>
      <c r="MNX137" s="2" t="s">
        <v>223</v>
      </c>
      <c r="MNY137" s="5" t="s">
        <v>221</v>
      </c>
      <c r="MNZ137" s="2" t="s">
        <v>1786</v>
      </c>
      <c r="MOD137" s="2" t="s">
        <v>222</v>
      </c>
      <c r="MOE137" s="2" t="s">
        <v>21</v>
      </c>
      <c r="MOF137" s="2" t="s">
        <v>223</v>
      </c>
      <c r="MOG137" s="5" t="s">
        <v>221</v>
      </c>
      <c r="MOH137" s="2" t="s">
        <v>1786</v>
      </c>
      <c r="MOL137" s="2" t="s">
        <v>222</v>
      </c>
      <c r="MOM137" s="2" t="s">
        <v>21</v>
      </c>
      <c r="MON137" s="2" t="s">
        <v>223</v>
      </c>
      <c r="MOO137" s="5" t="s">
        <v>221</v>
      </c>
      <c r="MOP137" s="2" t="s">
        <v>1786</v>
      </c>
      <c r="MOT137" s="2" t="s">
        <v>222</v>
      </c>
      <c r="MOU137" s="2" t="s">
        <v>21</v>
      </c>
      <c r="MOV137" s="2" t="s">
        <v>223</v>
      </c>
      <c r="MOW137" s="5" t="s">
        <v>221</v>
      </c>
      <c r="MOX137" s="2" t="s">
        <v>1786</v>
      </c>
      <c r="MPB137" s="2" t="s">
        <v>222</v>
      </c>
      <c r="MPC137" s="2" t="s">
        <v>21</v>
      </c>
      <c r="MPD137" s="2" t="s">
        <v>223</v>
      </c>
      <c r="MPE137" s="5" t="s">
        <v>221</v>
      </c>
      <c r="MPF137" s="2" t="s">
        <v>1786</v>
      </c>
      <c r="MPJ137" s="2" t="s">
        <v>222</v>
      </c>
      <c r="MPK137" s="2" t="s">
        <v>21</v>
      </c>
      <c r="MPL137" s="2" t="s">
        <v>223</v>
      </c>
      <c r="MPM137" s="5" t="s">
        <v>221</v>
      </c>
      <c r="MPN137" s="2" t="s">
        <v>1786</v>
      </c>
      <c r="MPR137" s="2" t="s">
        <v>222</v>
      </c>
      <c r="MPS137" s="2" t="s">
        <v>21</v>
      </c>
      <c r="MPT137" s="2" t="s">
        <v>223</v>
      </c>
      <c r="MPU137" s="5" t="s">
        <v>221</v>
      </c>
      <c r="MPV137" s="2" t="s">
        <v>1786</v>
      </c>
      <c r="MPZ137" s="2" t="s">
        <v>222</v>
      </c>
      <c r="MQA137" s="2" t="s">
        <v>21</v>
      </c>
      <c r="MQB137" s="2" t="s">
        <v>223</v>
      </c>
      <c r="MQC137" s="5" t="s">
        <v>221</v>
      </c>
      <c r="MQD137" s="2" t="s">
        <v>1786</v>
      </c>
      <c r="MQH137" s="2" t="s">
        <v>222</v>
      </c>
      <c r="MQI137" s="2" t="s">
        <v>21</v>
      </c>
      <c r="MQJ137" s="2" t="s">
        <v>223</v>
      </c>
      <c r="MQK137" s="5" t="s">
        <v>221</v>
      </c>
      <c r="MQL137" s="2" t="s">
        <v>1786</v>
      </c>
      <c r="MQP137" s="2" t="s">
        <v>222</v>
      </c>
      <c r="MQQ137" s="2" t="s">
        <v>21</v>
      </c>
      <c r="MQR137" s="2" t="s">
        <v>223</v>
      </c>
      <c r="MQS137" s="5" t="s">
        <v>221</v>
      </c>
      <c r="MQT137" s="2" t="s">
        <v>1786</v>
      </c>
      <c r="MQX137" s="2" t="s">
        <v>222</v>
      </c>
      <c r="MQY137" s="2" t="s">
        <v>21</v>
      </c>
      <c r="MQZ137" s="2" t="s">
        <v>223</v>
      </c>
      <c r="MRA137" s="5" t="s">
        <v>221</v>
      </c>
      <c r="MRB137" s="2" t="s">
        <v>1786</v>
      </c>
      <c r="MRF137" s="2" t="s">
        <v>222</v>
      </c>
      <c r="MRG137" s="2" t="s">
        <v>21</v>
      </c>
      <c r="MRH137" s="2" t="s">
        <v>223</v>
      </c>
      <c r="MRI137" s="5" t="s">
        <v>221</v>
      </c>
      <c r="MRJ137" s="2" t="s">
        <v>1786</v>
      </c>
      <c r="MRN137" s="2" t="s">
        <v>222</v>
      </c>
      <c r="MRO137" s="2" t="s">
        <v>21</v>
      </c>
      <c r="MRP137" s="2" t="s">
        <v>223</v>
      </c>
      <c r="MRQ137" s="5" t="s">
        <v>221</v>
      </c>
      <c r="MRR137" s="2" t="s">
        <v>1786</v>
      </c>
      <c r="MRV137" s="2" t="s">
        <v>222</v>
      </c>
      <c r="MRW137" s="2" t="s">
        <v>21</v>
      </c>
      <c r="MRX137" s="2" t="s">
        <v>223</v>
      </c>
      <c r="MRY137" s="5" t="s">
        <v>221</v>
      </c>
      <c r="MRZ137" s="2" t="s">
        <v>1786</v>
      </c>
      <c r="MSD137" s="2" t="s">
        <v>222</v>
      </c>
      <c r="MSE137" s="2" t="s">
        <v>21</v>
      </c>
      <c r="MSF137" s="2" t="s">
        <v>223</v>
      </c>
      <c r="MSG137" s="5" t="s">
        <v>221</v>
      </c>
      <c r="MSH137" s="2" t="s">
        <v>1786</v>
      </c>
      <c r="MSL137" s="2" t="s">
        <v>222</v>
      </c>
      <c r="MSM137" s="2" t="s">
        <v>21</v>
      </c>
      <c r="MSN137" s="2" t="s">
        <v>223</v>
      </c>
      <c r="MSO137" s="5" t="s">
        <v>221</v>
      </c>
      <c r="MSP137" s="2" t="s">
        <v>1786</v>
      </c>
      <c r="MST137" s="2" t="s">
        <v>222</v>
      </c>
      <c r="MSU137" s="2" t="s">
        <v>21</v>
      </c>
      <c r="MSV137" s="2" t="s">
        <v>223</v>
      </c>
      <c r="MSW137" s="5" t="s">
        <v>221</v>
      </c>
      <c r="MSX137" s="2" t="s">
        <v>1786</v>
      </c>
      <c r="MTB137" s="2" t="s">
        <v>222</v>
      </c>
      <c r="MTC137" s="2" t="s">
        <v>21</v>
      </c>
      <c r="MTD137" s="2" t="s">
        <v>223</v>
      </c>
      <c r="MTE137" s="5" t="s">
        <v>221</v>
      </c>
      <c r="MTF137" s="2" t="s">
        <v>1786</v>
      </c>
      <c r="MTJ137" s="2" t="s">
        <v>222</v>
      </c>
      <c r="MTK137" s="2" t="s">
        <v>21</v>
      </c>
      <c r="MTL137" s="2" t="s">
        <v>223</v>
      </c>
      <c r="MTM137" s="5" t="s">
        <v>221</v>
      </c>
      <c r="MTN137" s="2" t="s">
        <v>1786</v>
      </c>
      <c r="MTR137" s="2" t="s">
        <v>222</v>
      </c>
      <c r="MTS137" s="2" t="s">
        <v>21</v>
      </c>
      <c r="MTT137" s="2" t="s">
        <v>223</v>
      </c>
      <c r="MTU137" s="5" t="s">
        <v>221</v>
      </c>
      <c r="MTV137" s="2" t="s">
        <v>1786</v>
      </c>
      <c r="MTZ137" s="2" t="s">
        <v>222</v>
      </c>
      <c r="MUA137" s="2" t="s">
        <v>21</v>
      </c>
      <c r="MUB137" s="2" t="s">
        <v>223</v>
      </c>
      <c r="MUC137" s="5" t="s">
        <v>221</v>
      </c>
      <c r="MUD137" s="2" t="s">
        <v>1786</v>
      </c>
      <c r="MUH137" s="2" t="s">
        <v>222</v>
      </c>
      <c r="MUI137" s="2" t="s">
        <v>21</v>
      </c>
      <c r="MUJ137" s="2" t="s">
        <v>223</v>
      </c>
      <c r="MUK137" s="5" t="s">
        <v>221</v>
      </c>
      <c r="MUL137" s="2" t="s">
        <v>1786</v>
      </c>
      <c r="MUP137" s="2" t="s">
        <v>222</v>
      </c>
      <c r="MUQ137" s="2" t="s">
        <v>21</v>
      </c>
      <c r="MUR137" s="2" t="s">
        <v>223</v>
      </c>
      <c r="MUS137" s="5" t="s">
        <v>221</v>
      </c>
      <c r="MUT137" s="2" t="s">
        <v>1786</v>
      </c>
      <c r="MUX137" s="2" t="s">
        <v>222</v>
      </c>
      <c r="MUY137" s="2" t="s">
        <v>21</v>
      </c>
      <c r="MUZ137" s="2" t="s">
        <v>223</v>
      </c>
      <c r="MVA137" s="5" t="s">
        <v>221</v>
      </c>
      <c r="MVB137" s="2" t="s">
        <v>1786</v>
      </c>
      <c r="MVF137" s="2" t="s">
        <v>222</v>
      </c>
      <c r="MVG137" s="2" t="s">
        <v>21</v>
      </c>
      <c r="MVH137" s="2" t="s">
        <v>223</v>
      </c>
      <c r="MVI137" s="5" t="s">
        <v>221</v>
      </c>
      <c r="MVJ137" s="2" t="s">
        <v>1786</v>
      </c>
      <c r="MVN137" s="2" t="s">
        <v>222</v>
      </c>
      <c r="MVO137" s="2" t="s">
        <v>21</v>
      </c>
      <c r="MVP137" s="2" t="s">
        <v>223</v>
      </c>
      <c r="MVQ137" s="5" t="s">
        <v>221</v>
      </c>
      <c r="MVR137" s="2" t="s">
        <v>1786</v>
      </c>
      <c r="MVV137" s="2" t="s">
        <v>222</v>
      </c>
      <c r="MVW137" s="2" t="s">
        <v>21</v>
      </c>
      <c r="MVX137" s="2" t="s">
        <v>223</v>
      </c>
      <c r="MVY137" s="5" t="s">
        <v>221</v>
      </c>
      <c r="MVZ137" s="2" t="s">
        <v>1786</v>
      </c>
      <c r="MWD137" s="2" t="s">
        <v>222</v>
      </c>
      <c r="MWE137" s="2" t="s">
        <v>21</v>
      </c>
      <c r="MWF137" s="2" t="s">
        <v>223</v>
      </c>
      <c r="MWG137" s="5" t="s">
        <v>221</v>
      </c>
      <c r="MWH137" s="2" t="s">
        <v>1786</v>
      </c>
      <c r="MWL137" s="2" t="s">
        <v>222</v>
      </c>
      <c r="MWM137" s="2" t="s">
        <v>21</v>
      </c>
      <c r="MWN137" s="2" t="s">
        <v>223</v>
      </c>
      <c r="MWO137" s="5" t="s">
        <v>221</v>
      </c>
      <c r="MWP137" s="2" t="s">
        <v>1786</v>
      </c>
      <c r="MWT137" s="2" t="s">
        <v>222</v>
      </c>
      <c r="MWU137" s="2" t="s">
        <v>21</v>
      </c>
      <c r="MWV137" s="2" t="s">
        <v>223</v>
      </c>
      <c r="MWW137" s="5" t="s">
        <v>221</v>
      </c>
      <c r="MWX137" s="2" t="s">
        <v>1786</v>
      </c>
      <c r="MXB137" s="2" t="s">
        <v>222</v>
      </c>
      <c r="MXC137" s="2" t="s">
        <v>21</v>
      </c>
      <c r="MXD137" s="2" t="s">
        <v>223</v>
      </c>
      <c r="MXE137" s="5" t="s">
        <v>221</v>
      </c>
      <c r="MXF137" s="2" t="s">
        <v>1786</v>
      </c>
      <c r="MXJ137" s="2" t="s">
        <v>222</v>
      </c>
      <c r="MXK137" s="2" t="s">
        <v>21</v>
      </c>
      <c r="MXL137" s="2" t="s">
        <v>223</v>
      </c>
      <c r="MXM137" s="5" t="s">
        <v>221</v>
      </c>
      <c r="MXN137" s="2" t="s">
        <v>1786</v>
      </c>
      <c r="MXR137" s="2" t="s">
        <v>222</v>
      </c>
      <c r="MXS137" s="2" t="s">
        <v>21</v>
      </c>
      <c r="MXT137" s="2" t="s">
        <v>223</v>
      </c>
      <c r="MXU137" s="5" t="s">
        <v>221</v>
      </c>
      <c r="MXV137" s="2" t="s">
        <v>1786</v>
      </c>
      <c r="MXZ137" s="2" t="s">
        <v>222</v>
      </c>
      <c r="MYA137" s="2" t="s">
        <v>21</v>
      </c>
      <c r="MYB137" s="2" t="s">
        <v>223</v>
      </c>
      <c r="MYC137" s="5" t="s">
        <v>221</v>
      </c>
      <c r="MYD137" s="2" t="s">
        <v>1786</v>
      </c>
      <c r="MYH137" s="2" t="s">
        <v>222</v>
      </c>
      <c r="MYI137" s="2" t="s">
        <v>21</v>
      </c>
      <c r="MYJ137" s="2" t="s">
        <v>223</v>
      </c>
      <c r="MYK137" s="5" t="s">
        <v>221</v>
      </c>
      <c r="MYL137" s="2" t="s">
        <v>1786</v>
      </c>
      <c r="MYP137" s="2" t="s">
        <v>222</v>
      </c>
      <c r="MYQ137" s="2" t="s">
        <v>21</v>
      </c>
      <c r="MYR137" s="2" t="s">
        <v>223</v>
      </c>
      <c r="MYS137" s="5" t="s">
        <v>221</v>
      </c>
      <c r="MYT137" s="2" t="s">
        <v>1786</v>
      </c>
      <c r="MYX137" s="2" t="s">
        <v>222</v>
      </c>
      <c r="MYY137" s="2" t="s">
        <v>21</v>
      </c>
      <c r="MYZ137" s="2" t="s">
        <v>223</v>
      </c>
      <c r="MZA137" s="5" t="s">
        <v>221</v>
      </c>
      <c r="MZB137" s="2" t="s">
        <v>1786</v>
      </c>
      <c r="MZF137" s="2" t="s">
        <v>222</v>
      </c>
      <c r="MZG137" s="2" t="s">
        <v>21</v>
      </c>
      <c r="MZH137" s="2" t="s">
        <v>223</v>
      </c>
      <c r="MZI137" s="5" t="s">
        <v>221</v>
      </c>
      <c r="MZJ137" s="2" t="s">
        <v>1786</v>
      </c>
      <c r="MZN137" s="2" t="s">
        <v>222</v>
      </c>
      <c r="MZO137" s="2" t="s">
        <v>21</v>
      </c>
      <c r="MZP137" s="2" t="s">
        <v>223</v>
      </c>
      <c r="MZQ137" s="5" t="s">
        <v>221</v>
      </c>
      <c r="MZR137" s="2" t="s">
        <v>1786</v>
      </c>
      <c r="MZV137" s="2" t="s">
        <v>222</v>
      </c>
      <c r="MZW137" s="2" t="s">
        <v>21</v>
      </c>
      <c r="MZX137" s="2" t="s">
        <v>223</v>
      </c>
      <c r="MZY137" s="5" t="s">
        <v>221</v>
      </c>
      <c r="MZZ137" s="2" t="s">
        <v>1786</v>
      </c>
      <c r="NAD137" s="2" t="s">
        <v>222</v>
      </c>
      <c r="NAE137" s="2" t="s">
        <v>21</v>
      </c>
      <c r="NAF137" s="2" t="s">
        <v>223</v>
      </c>
      <c r="NAG137" s="5" t="s">
        <v>221</v>
      </c>
      <c r="NAH137" s="2" t="s">
        <v>1786</v>
      </c>
      <c r="NAL137" s="2" t="s">
        <v>222</v>
      </c>
      <c r="NAM137" s="2" t="s">
        <v>21</v>
      </c>
      <c r="NAN137" s="2" t="s">
        <v>223</v>
      </c>
      <c r="NAO137" s="5" t="s">
        <v>221</v>
      </c>
      <c r="NAP137" s="2" t="s">
        <v>1786</v>
      </c>
      <c r="NAT137" s="2" t="s">
        <v>222</v>
      </c>
      <c r="NAU137" s="2" t="s">
        <v>21</v>
      </c>
      <c r="NAV137" s="2" t="s">
        <v>223</v>
      </c>
      <c r="NAW137" s="5" t="s">
        <v>221</v>
      </c>
      <c r="NAX137" s="2" t="s">
        <v>1786</v>
      </c>
      <c r="NBB137" s="2" t="s">
        <v>222</v>
      </c>
      <c r="NBC137" s="2" t="s">
        <v>21</v>
      </c>
      <c r="NBD137" s="2" t="s">
        <v>223</v>
      </c>
      <c r="NBE137" s="5" t="s">
        <v>221</v>
      </c>
      <c r="NBF137" s="2" t="s">
        <v>1786</v>
      </c>
      <c r="NBJ137" s="2" t="s">
        <v>222</v>
      </c>
      <c r="NBK137" s="2" t="s">
        <v>21</v>
      </c>
      <c r="NBL137" s="2" t="s">
        <v>223</v>
      </c>
      <c r="NBM137" s="5" t="s">
        <v>221</v>
      </c>
      <c r="NBN137" s="2" t="s">
        <v>1786</v>
      </c>
      <c r="NBR137" s="2" t="s">
        <v>222</v>
      </c>
      <c r="NBS137" s="2" t="s">
        <v>21</v>
      </c>
      <c r="NBT137" s="2" t="s">
        <v>223</v>
      </c>
      <c r="NBU137" s="5" t="s">
        <v>221</v>
      </c>
      <c r="NBV137" s="2" t="s">
        <v>1786</v>
      </c>
      <c r="NBZ137" s="2" t="s">
        <v>222</v>
      </c>
      <c r="NCA137" s="2" t="s">
        <v>21</v>
      </c>
      <c r="NCB137" s="2" t="s">
        <v>223</v>
      </c>
      <c r="NCC137" s="5" t="s">
        <v>221</v>
      </c>
      <c r="NCD137" s="2" t="s">
        <v>1786</v>
      </c>
      <c r="NCH137" s="2" t="s">
        <v>222</v>
      </c>
      <c r="NCI137" s="2" t="s">
        <v>21</v>
      </c>
      <c r="NCJ137" s="2" t="s">
        <v>223</v>
      </c>
      <c r="NCK137" s="5" t="s">
        <v>221</v>
      </c>
      <c r="NCL137" s="2" t="s">
        <v>1786</v>
      </c>
      <c r="NCP137" s="2" t="s">
        <v>222</v>
      </c>
      <c r="NCQ137" s="2" t="s">
        <v>21</v>
      </c>
      <c r="NCR137" s="2" t="s">
        <v>223</v>
      </c>
      <c r="NCS137" s="5" t="s">
        <v>221</v>
      </c>
      <c r="NCT137" s="2" t="s">
        <v>1786</v>
      </c>
      <c r="NCX137" s="2" t="s">
        <v>222</v>
      </c>
      <c r="NCY137" s="2" t="s">
        <v>21</v>
      </c>
      <c r="NCZ137" s="2" t="s">
        <v>223</v>
      </c>
      <c r="NDA137" s="5" t="s">
        <v>221</v>
      </c>
      <c r="NDB137" s="2" t="s">
        <v>1786</v>
      </c>
      <c r="NDF137" s="2" t="s">
        <v>222</v>
      </c>
      <c r="NDG137" s="2" t="s">
        <v>21</v>
      </c>
      <c r="NDH137" s="2" t="s">
        <v>223</v>
      </c>
      <c r="NDI137" s="5" t="s">
        <v>221</v>
      </c>
      <c r="NDJ137" s="2" t="s">
        <v>1786</v>
      </c>
      <c r="NDN137" s="2" t="s">
        <v>222</v>
      </c>
      <c r="NDO137" s="2" t="s">
        <v>21</v>
      </c>
      <c r="NDP137" s="2" t="s">
        <v>223</v>
      </c>
      <c r="NDQ137" s="5" t="s">
        <v>221</v>
      </c>
      <c r="NDR137" s="2" t="s">
        <v>1786</v>
      </c>
      <c r="NDV137" s="2" t="s">
        <v>222</v>
      </c>
      <c r="NDW137" s="2" t="s">
        <v>21</v>
      </c>
      <c r="NDX137" s="2" t="s">
        <v>223</v>
      </c>
      <c r="NDY137" s="5" t="s">
        <v>221</v>
      </c>
      <c r="NDZ137" s="2" t="s">
        <v>1786</v>
      </c>
      <c r="NED137" s="2" t="s">
        <v>222</v>
      </c>
      <c r="NEE137" s="2" t="s">
        <v>21</v>
      </c>
      <c r="NEF137" s="2" t="s">
        <v>223</v>
      </c>
      <c r="NEG137" s="5" t="s">
        <v>221</v>
      </c>
      <c r="NEH137" s="2" t="s">
        <v>1786</v>
      </c>
      <c r="NEL137" s="2" t="s">
        <v>222</v>
      </c>
      <c r="NEM137" s="2" t="s">
        <v>21</v>
      </c>
      <c r="NEN137" s="2" t="s">
        <v>223</v>
      </c>
      <c r="NEO137" s="5" t="s">
        <v>221</v>
      </c>
      <c r="NEP137" s="2" t="s">
        <v>1786</v>
      </c>
      <c r="NET137" s="2" t="s">
        <v>222</v>
      </c>
      <c r="NEU137" s="2" t="s">
        <v>21</v>
      </c>
      <c r="NEV137" s="2" t="s">
        <v>223</v>
      </c>
      <c r="NEW137" s="5" t="s">
        <v>221</v>
      </c>
      <c r="NEX137" s="2" t="s">
        <v>1786</v>
      </c>
      <c r="NFB137" s="2" t="s">
        <v>222</v>
      </c>
      <c r="NFC137" s="2" t="s">
        <v>21</v>
      </c>
      <c r="NFD137" s="2" t="s">
        <v>223</v>
      </c>
      <c r="NFE137" s="5" t="s">
        <v>221</v>
      </c>
      <c r="NFF137" s="2" t="s">
        <v>1786</v>
      </c>
      <c r="NFJ137" s="2" t="s">
        <v>222</v>
      </c>
      <c r="NFK137" s="2" t="s">
        <v>21</v>
      </c>
      <c r="NFL137" s="2" t="s">
        <v>223</v>
      </c>
      <c r="NFM137" s="5" t="s">
        <v>221</v>
      </c>
      <c r="NFN137" s="2" t="s">
        <v>1786</v>
      </c>
      <c r="NFR137" s="2" t="s">
        <v>222</v>
      </c>
      <c r="NFS137" s="2" t="s">
        <v>21</v>
      </c>
      <c r="NFT137" s="2" t="s">
        <v>223</v>
      </c>
      <c r="NFU137" s="5" t="s">
        <v>221</v>
      </c>
      <c r="NFV137" s="2" t="s">
        <v>1786</v>
      </c>
      <c r="NFZ137" s="2" t="s">
        <v>222</v>
      </c>
      <c r="NGA137" s="2" t="s">
        <v>21</v>
      </c>
      <c r="NGB137" s="2" t="s">
        <v>223</v>
      </c>
      <c r="NGC137" s="5" t="s">
        <v>221</v>
      </c>
      <c r="NGD137" s="2" t="s">
        <v>1786</v>
      </c>
      <c r="NGH137" s="2" t="s">
        <v>222</v>
      </c>
      <c r="NGI137" s="2" t="s">
        <v>21</v>
      </c>
      <c r="NGJ137" s="2" t="s">
        <v>223</v>
      </c>
      <c r="NGK137" s="5" t="s">
        <v>221</v>
      </c>
      <c r="NGL137" s="2" t="s">
        <v>1786</v>
      </c>
      <c r="NGP137" s="2" t="s">
        <v>222</v>
      </c>
      <c r="NGQ137" s="2" t="s">
        <v>21</v>
      </c>
      <c r="NGR137" s="2" t="s">
        <v>223</v>
      </c>
      <c r="NGS137" s="5" t="s">
        <v>221</v>
      </c>
      <c r="NGT137" s="2" t="s">
        <v>1786</v>
      </c>
      <c r="NGX137" s="2" t="s">
        <v>222</v>
      </c>
      <c r="NGY137" s="2" t="s">
        <v>21</v>
      </c>
      <c r="NGZ137" s="2" t="s">
        <v>223</v>
      </c>
      <c r="NHA137" s="5" t="s">
        <v>221</v>
      </c>
      <c r="NHB137" s="2" t="s">
        <v>1786</v>
      </c>
      <c r="NHF137" s="2" t="s">
        <v>222</v>
      </c>
      <c r="NHG137" s="2" t="s">
        <v>21</v>
      </c>
      <c r="NHH137" s="2" t="s">
        <v>223</v>
      </c>
      <c r="NHI137" s="5" t="s">
        <v>221</v>
      </c>
      <c r="NHJ137" s="2" t="s">
        <v>1786</v>
      </c>
      <c r="NHN137" s="2" t="s">
        <v>222</v>
      </c>
      <c r="NHO137" s="2" t="s">
        <v>21</v>
      </c>
      <c r="NHP137" s="2" t="s">
        <v>223</v>
      </c>
      <c r="NHQ137" s="5" t="s">
        <v>221</v>
      </c>
      <c r="NHR137" s="2" t="s">
        <v>1786</v>
      </c>
      <c r="NHV137" s="2" t="s">
        <v>222</v>
      </c>
      <c r="NHW137" s="2" t="s">
        <v>21</v>
      </c>
      <c r="NHX137" s="2" t="s">
        <v>223</v>
      </c>
      <c r="NHY137" s="5" t="s">
        <v>221</v>
      </c>
      <c r="NHZ137" s="2" t="s">
        <v>1786</v>
      </c>
      <c r="NID137" s="2" t="s">
        <v>222</v>
      </c>
      <c r="NIE137" s="2" t="s">
        <v>21</v>
      </c>
      <c r="NIF137" s="2" t="s">
        <v>223</v>
      </c>
      <c r="NIG137" s="5" t="s">
        <v>221</v>
      </c>
      <c r="NIH137" s="2" t="s">
        <v>1786</v>
      </c>
      <c r="NIL137" s="2" t="s">
        <v>222</v>
      </c>
      <c r="NIM137" s="2" t="s">
        <v>21</v>
      </c>
      <c r="NIN137" s="2" t="s">
        <v>223</v>
      </c>
      <c r="NIO137" s="5" t="s">
        <v>221</v>
      </c>
      <c r="NIP137" s="2" t="s">
        <v>1786</v>
      </c>
      <c r="NIT137" s="2" t="s">
        <v>222</v>
      </c>
      <c r="NIU137" s="2" t="s">
        <v>21</v>
      </c>
      <c r="NIV137" s="2" t="s">
        <v>223</v>
      </c>
      <c r="NIW137" s="5" t="s">
        <v>221</v>
      </c>
      <c r="NIX137" s="2" t="s">
        <v>1786</v>
      </c>
      <c r="NJB137" s="2" t="s">
        <v>222</v>
      </c>
      <c r="NJC137" s="2" t="s">
        <v>21</v>
      </c>
      <c r="NJD137" s="2" t="s">
        <v>223</v>
      </c>
      <c r="NJE137" s="5" t="s">
        <v>221</v>
      </c>
      <c r="NJF137" s="2" t="s">
        <v>1786</v>
      </c>
      <c r="NJJ137" s="2" t="s">
        <v>222</v>
      </c>
      <c r="NJK137" s="2" t="s">
        <v>21</v>
      </c>
      <c r="NJL137" s="2" t="s">
        <v>223</v>
      </c>
      <c r="NJM137" s="5" t="s">
        <v>221</v>
      </c>
      <c r="NJN137" s="2" t="s">
        <v>1786</v>
      </c>
      <c r="NJR137" s="2" t="s">
        <v>222</v>
      </c>
      <c r="NJS137" s="2" t="s">
        <v>21</v>
      </c>
      <c r="NJT137" s="2" t="s">
        <v>223</v>
      </c>
      <c r="NJU137" s="5" t="s">
        <v>221</v>
      </c>
      <c r="NJV137" s="2" t="s">
        <v>1786</v>
      </c>
      <c r="NJZ137" s="2" t="s">
        <v>222</v>
      </c>
      <c r="NKA137" s="2" t="s">
        <v>21</v>
      </c>
      <c r="NKB137" s="2" t="s">
        <v>223</v>
      </c>
      <c r="NKC137" s="5" t="s">
        <v>221</v>
      </c>
      <c r="NKD137" s="2" t="s">
        <v>1786</v>
      </c>
      <c r="NKH137" s="2" t="s">
        <v>222</v>
      </c>
      <c r="NKI137" s="2" t="s">
        <v>21</v>
      </c>
      <c r="NKJ137" s="2" t="s">
        <v>223</v>
      </c>
      <c r="NKK137" s="5" t="s">
        <v>221</v>
      </c>
      <c r="NKL137" s="2" t="s">
        <v>1786</v>
      </c>
      <c r="NKP137" s="2" t="s">
        <v>222</v>
      </c>
      <c r="NKQ137" s="2" t="s">
        <v>21</v>
      </c>
      <c r="NKR137" s="2" t="s">
        <v>223</v>
      </c>
      <c r="NKS137" s="5" t="s">
        <v>221</v>
      </c>
      <c r="NKT137" s="2" t="s">
        <v>1786</v>
      </c>
      <c r="NKX137" s="2" t="s">
        <v>222</v>
      </c>
      <c r="NKY137" s="2" t="s">
        <v>21</v>
      </c>
      <c r="NKZ137" s="2" t="s">
        <v>223</v>
      </c>
      <c r="NLA137" s="5" t="s">
        <v>221</v>
      </c>
      <c r="NLB137" s="2" t="s">
        <v>1786</v>
      </c>
      <c r="NLF137" s="2" t="s">
        <v>222</v>
      </c>
      <c r="NLG137" s="2" t="s">
        <v>21</v>
      </c>
      <c r="NLH137" s="2" t="s">
        <v>223</v>
      </c>
      <c r="NLI137" s="5" t="s">
        <v>221</v>
      </c>
      <c r="NLJ137" s="2" t="s">
        <v>1786</v>
      </c>
      <c r="NLN137" s="2" t="s">
        <v>222</v>
      </c>
      <c r="NLO137" s="2" t="s">
        <v>21</v>
      </c>
      <c r="NLP137" s="2" t="s">
        <v>223</v>
      </c>
      <c r="NLQ137" s="5" t="s">
        <v>221</v>
      </c>
      <c r="NLR137" s="2" t="s">
        <v>1786</v>
      </c>
      <c r="NLV137" s="2" t="s">
        <v>222</v>
      </c>
      <c r="NLW137" s="2" t="s">
        <v>21</v>
      </c>
      <c r="NLX137" s="2" t="s">
        <v>223</v>
      </c>
      <c r="NLY137" s="5" t="s">
        <v>221</v>
      </c>
      <c r="NLZ137" s="2" t="s">
        <v>1786</v>
      </c>
      <c r="NMD137" s="2" t="s">
        <v>222</v>
      </c>
      <c r="NME137" s="2" t="s">
        <v>21</v>
      </c>
      <c r="NMF137" s="2" t="s">
        <v>223</v>
      </c>
      <c r="NMG137" s="5" t="s">
        <v>221</v>
      </c>
      <c r="NMH137" s="2" t="s">
        <v>1786</v>
      </c>
      <c r="NML137" s="2" t="s">
        <v>222</v>
      </c>
      <c r="NMM137" s="2" t="s">
        <v>21</v>
      </c>
      <c r="NMN137" s="2" t="s">
        <v>223</v>
      </c>
      <c r="NMO137" s="5" t="s">
        <v>221</v>
      </c>
      <c r="NMP137" s="2" t="s">
        <v>1786</v>
      </c>
      <c r="NMT137" s="2" t="s">
        <v>222</v>
      </c>
      <c r="NMU137" s="2" t="s">
        <v>21</v>
      </c>
      <c r="NMV137" s="2" t="s">
        <v>223</v>
      </c>
      <c r="NMW137" s="5" t="s">
        <v>221</v>
      </c>
      <c r="NMX137" s="2" t="s">
        <v>1786</v>
      </c>
      <c r="NNB137" s="2" t="s">
        <v>222</v>
      </c>
      <c r="NNC137" s="2" t="s">
        <v>21</v>
      </c>
      <c r="NND137" s="2" t="s">
        <v>223</v>
      </c>
      <c r="NNE137" s="5" t="s">
        <v>221</v>
      </c>
      <c r="NNF137" s="2" t="s">
        <v>1786</v>
      </c>
      <c r="NNJ137" s="2" t="s">
        <v>222</v>
      </c>
      <c r="NNK137" s="2" t="s">
        <v>21</v>
      </c>
      <c r="NNL137" s="2" t="s">
        <v>223</v>
      </c>
      <c r="NNM137" s="5" t="s">
        <v>221</v>
      </c>
      <c r="NNN137" s="2" t="s">
        <v>1786</v>
      </c>
      <c r="NNR137" s="2" t="s">
        <v>222</v>
      </c>
      <c r="NNS137" s="2" t="s">
        <v>21</v>
      </c>
      <c r="NNT137" s="2" t="s">
        <v>223</v>
      </c>
      <c r="NNU137" s="5" t="s">
        <v>221</v>
      </c>
      <c r="NNV137" s="2" t="s">
        <v>1786</v>
      </c>
      <c r="NNZ137" s="2" t="s">
        <v>222</v>
      </c>
      <c r="NOA137" s="2" t="s">
        <v>21</v>
      </c>
      <c r="NOB137" s="2" t="s">
        <v>223</v>
      </c>
      <c r="NOC137" s="5" t="s">
        <v>221</v>
      </c>
      <c r="NOD137" s="2" t="s">
        <v>1786</v>
      </c>
      <c r="NOH137" s="2" t="s">
        <v>222</v>
      </c>
      <c r="NOI137" s="2" t="s">
        <v>21</v>
      </c>
      <c r="NOJ137" s="2" t="s">
        <v>223</v>
      </c>
      <c r="NOK137" s="5" t="s">
        <v>221</v>
      </c>
      <c r="NOL137" s="2" t="s">
        <v>1786</v>
      </c>
      <c r="NOP137" s="2" t="s">
        <v>222</v>
      </c>
      <c r="NOQ137" s="2" t="s">
        <v>21</v>
      </c>
      <c r="NOR137" s="2" t="s">
        <v>223</v>
      </c>
      <c r="NOS137" s="5" t="s">
        <v>221</v>
      </c>
      <c r="NOT137" s="2" t="s">
        <v>1786</v>
      </c>
      <c r="NOX137" s="2" t="s">
        <v>222</v>
      </c>
      <c r="NOY137" s="2" t="s">
        <v>21</v>
      </c>
      <c r="NOZ137" s="2" t="s">
        <v>223</v>
      </c>
      <c r="NPA137" s="5" t="s">
        <v>221</v>
      </c>
      <c r="NPB137" s="2" t="s">
        <v>1786</v>
      </c>
      <c r="NPF137" s="2" t="s">
        <v>222</v>
      </c>
      <c r="NPG137" s="2" t="s">
        <v>21</v>
      </c>
      <c r="NPH137" s="2" t="s">
        <v>223</v>
      </c>
      <c r="NPI137" s="5" t="s">
        <v>221</v>
      </c>
      <c r="NPJ137" s="2" t="s">
        <v>1786</v>
      </c>
      <c r="NPN137" s="2" t="s">
        <v>222</v>
      </c>
      <c r="NPO137" s="2" t="s">
        <v>21</v>
      </c>
      <c r="NPP137" s="2" t="s">
        <v>223</v>
      </c>
      <c r="NPQ137" s="5" t="s">
        <v>221</v>
      </c>
      <c r="NPR137" s="2" t="s">
        <v>1786</v>
      </c>
      <c r="NPV137" s="2" t="s">
        <v>222</v>
      </c>
      <c r="NPW137" s="2" t="s">
        <v>21</v>
      </c>
      <c r="NPX137" s="2" t="s">
        <v>223</v>
      </c>
      <c r="NPY137" s="5" t="s">
        <v>221</v>
      </c>
      <c r="NPZ137" s="2" t="s">
        <v>1786</v>
      </c>
      <c r="NQD137" s="2" t="s">
        <v>222</v>
      </c>
      <c r="NQE137" s="2" t="s">
        <v>21</v>
      </c>
      <c r="NQF137" s="2" t="s">
        <v>223</v>
      </c>
      <c r="NQG137" s="5" t="s">
        <v>221</v>
      </c>
      <c r="NQH137" s="2" t="s">
        <v>1786</v>
      </c>
      <c r="NQL137" s="2" t="s">
        <v>222</v>
      </c>
      <c r="NQM137" s="2" t="s">
        <v>21</v>
      </c>
      <c r="NQN137" s="2" t="s">
        <v>223</v>
      </c>
      <c r="NQO137" s="5" t="s">
        <v>221</v>
      </c>
      <c r="NQP137" s="2" t="s">
        <v>1786</v>
      </c>
      <c r="NQT137" s="2" t="s">
        <v>222</v>
      </c>
      <c r="NQU137" s="2" t="s">
        <v>21</v>
      </c>
      <c r="NQV137" s="2" t="s">
        <v>223</v>
      </c>
      <c r="NQW137" s="5" t="s">
        <v>221</v>
      </c>
      <c r="NQX137" s="2" t="s">
        <v>1786</v>
      </c>
      <c r="NRB137" s="2" t="s">
        <v>222</v>
      </c>
      <c r="NRC137" s="2" t="s">
        <v>21</v>
      </c>
      <c r="NRD137" s="2" t="s">
        <v>223</v>
      </c>
      <c r="NRE137" s="5" t="s">
        <v>221</v>
      </c>
      <c r="NRF137" s="2" t="s">
        <v>1786</v>
      </c>
      <c r="NRJ137" s="2" t="s">
        <v>222</v>
      </c>
      <c r="NRK137" s="2" t="s">
        <v>21</v>
      </c>
      <c r="NRL137" s="2" t="s">
        <v>223</v>
      </c>
      <c r="NRM137" s="5" t="s">
        <v>221</v>
      </c>
      <c r="NRN137" s="2" t="s">
        <v>1786</v>
      </c>
      <c r="NRR137" s="2" t="s">
        <v>222</v>
      </c>
      <c r="NRS137" s="2" t="s">
        <v>21</v>
      </c>
      <c r="NRT137" s="2" t="s">
        <v>223</v>
      </c>
      <c r="NRU137" s="5" t="s">
        <v>221</v>
      </c>
      <c r="NRV137" s="2" t="s">
        <v>1786</v>
      </c>
      <c r="NRZ137" s="2" t="s">
        <v>222</v>
      </c>
      <c r="NSA137" s="2" t="s">
        <v>21</v>
      </c>
      <c r="NSB137" s="2" t="s">
        <v>223</v>
      </c>
      <c r="NSC137" s="5" t="s">
        <v>221</v>
      </c>
      <c r="NSD137" s="2" t="s">
        <v>1786</v>
      </c>
      <c r="NSH137" s="2" t="s">
        <v>222</v>
      </c>
      <c r="NSI137" s="2" t="s">
        <v>21</v>
      </c>
      <c r="NSJ137" s="2" t="s">
        <v>223</v>
      </c>
      <c r="NSK137" s="5" t="s">
        <v>221</v>
      </c>
      <c r="NSL137" s="2" t="s">
        <v>1786</v>
      </c>
      <c r="NSP137" s="2" t="s">
        <v>222</v>
      </c>
      <c r="NSQ137" s="2" t="s">
        <v>21</v>
      </c>
      <c r="NSR137" s="2" t="s">
        <v>223</v>
      </c>
      <c r="NSS137" s="5" t="s">
        <v>221</v>
      </c>
      <c r="NST137" s="2" t="s">
        <v>1786</v>
      </c>
      <c r="NSX137" s="2" t="s">
        <v>222</v>
      </c>
      <c r="NSY137" s="2" t="s">
        <v>21</v>
      </c>
      <c r="NSZ137" s="2" t="s">
        <v>223</v>
      </c>
      <c r="NTA137" s="5" t="s">
        <v>221</v>
      </c>
      <c r="NTB137" s="2" t="s">
        <v>1786</v>
      </c>
      <c r="NTF137" s="2" t="s">
        <v>222</v>
      </c>
      <c r="NTG137" s="2" t="s">
        <v>21</v>
      </c>
      <c r="NTH137" s="2" t="s">
        <v>223</v>
      </c>
      <c r="NTI137" s="5" t="s">
        <v>221</v>
      </c>
      <c r="NTJ137" s="2" t="s">
        <v>1786</v>
      </c>
      <c r="NTN137" s="2" t="s">
        <v>222</v>
      </c>
      <c r="NTO137" s="2" t="s">
        <v>21</v>
      </c>
      <c r="NTP137" s="2" t="s">
        <v>223</v>
      </c>
      <c r="NTQ137" s="5" t="s">
        <v>221</v>
      </c>
      <c r="NTR137" s="2" t="s">
        <v>1786</v>
      </c>
      <c r="NTV137" s="2" t="s">
        <v>222</v>
      </c>
      <c r="NTW137" s="2" t="s">
        <v>21</v>
      </c>
      <c r="NTX137" s="2" t="s">
        <v>223</v>
      </c>
      <c r="NTY137" s="5" t="s">
        <v>221</v>
      </c>
      <c r="NTZ137" s="2" t="s">
        <v>1786</v>
      </c>
      <c r="NUD137" s="2" t="s">
        <v>222</v>
      </c>
      <c r="NUE137" s="2" t="s">
        <v>21</v>
      </c>
      <c r="NUF137" s="2" t="s">
        <v>223</v>
      </c>
      <c r="NUG137" s="5" t="s">
        <v>221</v>
      </c>
      <c r="NUH137" s="2" t="s">
        <v>1786</v>
      </c>
      <c r="NUL137" s="2" t="s">
        <v>222</v>
      </c>
      <c r="NUM137" s="2" t="s">
        <v>21</v>
      </c>
      <c r="NUN137" s="2" t="s">
        <v>223</v>
      </c>
      <c r="NUO137" s="5" t="s">
        <v>221</v>
      </c>
      <c r="NUP137" s="2" t="s">
        <v>1786</v>
      </c>
      <c r="NUT137" s="2" t="s">
        <v>222</v>
      </c>
      <c r="NUU137" s="2" t="s">
        <v>21</v>
      </c>
      <c r="NUV137" s="2" t="s">
        <v>223</v>
      </c>
      <c r="NUW137" s="5" t="s">
        <v>221</v>
      </c>
      <c r="NUX137" s="2" t="s">
        <v>1786</v>
      </c>
      <c r="NVB137" s="2" t="s">
        <v>222</v>
      </c>
      <c r="NVC137" s="2" t="s">
        <v>21</v>
      </c>
      <c r="NVD137" s="2" t="s">
        <v>223</v>
      </c>
      <c r="NVE137" s="5" t="s">
        <v>221</v>
      </c>
      <c r="NVF137" s="2" t="s">
        <v>1786</v>
      </c>
      <c r="NVJ137" s="2" t="s">
        <v>222</v>
      </c>
      <c r="NVK137" s="2" t="s">
        <v>21</v>
      </c>
      <c r="NVL137" s="2" t="s">
        <v>223</v>
      </c>
      <c r="NVM137" s="5" t="s">
        <v>221</v>
      </c>
      <c r="NVN137" s="2" t="s">
        <v>1786</v>
      </c>
      <c r="NVR137" s="2" t="s">
        <v>222</v>
      </c>
      <c r="NVS137" s="2" t="s">
        <v>21</v>
      </c>
      <c r="NVT137" s="2" t="s">
        <v>223</v>
      </c>
      <c r="NVU137" s="5" t="s">
        <v>221</v>
      </c>
      <c r="NVV137" s="2" t="s">
        <v>1786</v>
      </c>
      <c r="NVZ137" s="2" t="s">
        <v>222</v>
      </c>
      <c r="NWA137" s="2" t="s">
        <v>21</v>
      </c>
      <c r="NWB137" s="2" t="s">
        <v>223</v>
      </c>
      <c r="NWC137" s="5" t="s">
        <v>221</v>
      </c>
      <c r="NWD137" s="2" t="s">
        <v>1786</v>
      </c>
      <c r="NWH137" s="2" t="s">
        <v>222</v>
      </c>
      <c r="NWI137" s="2" t="s">
        <v>21</v>
      </c>
      <c r="NWJ137" s="2" t="s">
        <v>223</v>
      </c>
      <c r="NWK137" s="5" t="s">
        <v>221</v>
      </c>
      <c r="NWL137" s="2" t="s">
        <v>1786</v>
      </c>
      <c r="NWP137" s="2" t="s">
        <v>222</v>
      </c>
      <c r="NWQ137" s="2" t="s">
        <v>21</v>
      </c>
      <c r="NWR137" s="2" t="s">
        <v>223</v>
      </c>
      <c r="NWS137" s="5" t="s">
        <v>221</v>
      </c>
      <c r="NWT137" s="2" t="s">
        <v>1786</v>
      </c>
      <c r="NWX137" s="2" t="s">
        <v>222</v>
      </c>
      <c r="NWY137" s="2" t="s">
        <v>21</v>
      </c>
      <c r="NWZ137" s="2" t="s">
        <v>223</v>
      </c>
      <c r="NXA137" s="5" t="s">
        <v>221</v>
      </c>
      <c r="NXB137" s="2" t="s">
        <v>1786</v>
      </c>
      <c r="NXF137" s="2" t="s">
        <v>222</v>
      </c>
      <c r="NXG137" s="2" t="s">
        <v>21</v>
      </c>
      <c r="NXH137" s="2" t="s">
        <v>223</v>
      </c>
      <c r="NXI137" s="5" t="s">
        <v>221</v>
      </c>
      <c r="NXJ137" s="2" t="s">
        <v>1786</v>
      </c>
      <c r="NXN137" s="2" t="s">
        <v>222</v>
      </c>
      <c r="NXO137" s="2" t="s">
        <v>21</v>
      </c>
      <c r="NXP137" s="2" t="s">
        <v>223</v>
      </c>
      <c r="NXQ137" s="5" t="s">
        <v>221</v>
      </c>
      <c r="NXR137" s="2" t="s">
        <v>1786</v>
      </c>
      <c r="NXV137" s="2" t="s">
        <v>222</v>
      </c>
      <c r="NXW137" s="2" t="s">
        <v>21</v>
      </c>
      <c r="NXX137" s="2" t="s">
        <v>223</v>
      </c>
      <c r="NXY137" s="5" t="s">
        <v>221</v>
      </c>
      <c r="NXZ137" s="2" t="s">
        <v>1786</v>
      </c>
      <c r="NYD137" s="2" t="s">
        <v>222</v>
      </c>
      <c r="NYE137" s="2" t="s">
        <v>21</v>
      </c>
      <c r="NYF137" s="2" t="s">
        <v>223</v>
      </c>
      <c r="NYG137" s="5" t="s">
        <v>221</v>
      </c>
      <c r="NYH137" s="2" t="s">
        <v>1786</v>
      </c>
      <c r="NYL137" s="2" t="s">
        <v>222</v>
      </c>
      <c r="NYM137" s="2" t="s">
        <v>21</v>
      </c>
      <c r="NYN137" s="2" t="s">
        <v>223</v>
      </c>
      <c r="NYO137" s="5" t="s">
        <v>221</v>
      </c>
      <c r="NYP137" s="2" t="s">
        <v>1786</v>
      </c>
      <c r="NYT137" s="2" t="s">
        <v>222</v>
      </c>
      <c r="NYU137" s="2" t="s">
        <v>21</v>
      </c>
      <c r="NYV137" s="2" t="s">
        <v>223</v>
      </c>
      <c r="NYW137" s="5" t="s">
        <v>221</v>
      </c>
      <c r="NYX137" s="2" t="s">
        <v>1786</v>
      </c>
      <c r="NZB137" s="2" t="s">
        <v>222</v>
      </c>
      <c r="NZC137" s="2" t="s">
        <v>21</v>
      </c>
      <c r="NZD137" s="2" t="s">
        <v>223</v>
      </c>
      <c r="NZE137" s="5" t="s">
        <v>221</v>
      </c>
      <c r="NZF137" s="2" t="s">
        <v>1786</v>
      </c>
      <c r="NZJ137" s="2" t="s">
        <v>222</v>
      </c>
      <c r="NZK137" s="2" t="s">
        <v>21</v>
      </c>
      <c r="NZL137" s="2" t="s">
        <v>223</v>
      </c>
      <c r="NZM137" s="5" t="s">
        <v>221</v>
      </c>
      <c r="NZN137" s="2" t="s">
        <v>1786</v>
      </c>
      <c r="NZR137" s="2" t="s">
        <v>222</v>
      </c>
      <c r="NZS137" s="2" t="s">
        <v>21</v>
      </c>
      <c r="NZT137" s="2" t="s">
        <v>223</v>
      </c>
      <c r="NZU137" s="5" t="s">
        <v>221</v>
      </c>
      <c r="NZV137" s="2" t="s">
        <v>1786</v>
      </c>
      <c r="NZZ137" s="2" t="s">
        <v>222</v>
      </c>
      <c r="OAA137" s="2" t="s">
        <v>21</v>
      </c>
      <c r="OAB137" s="2" t="s">
        <v>223</v>
      </c>
      <c r="OAC137" s="5" t="s">
        <v>221</v>
      </c>
      <c r="OAD137" s="2" t="s">
        <v>1786</v>
      </c>
      <c r="OAH137" s="2" t="s">
        <v>222</v>
      </c>
      <c r="OAI137" s="2" t="s">
        <v>21</v>
      </c>
      <c r="OAJ137" s="2" t="s">
        <v>223</v>
      </c>
      <c r="OAK137" s="5" t="s">
        <v>221</v>
      </c>
      <c r="OAL137" s="2" t="s">
        <v>1786</v>
      </c>
      <c r="OAP137" s="2" t="s">
        <v>222</v>
      </c>
      <c r="OAQ137" s="2" t="s">
        <v>21</v>
      </c>
      <c r="OAR137" s="2" t="s">
        <v>223</v>
      </c>
      <c r="OAS137" s="5" t="s">
        <v>221</v>
      </c>
      <c r="OAT137" s="2" t="s">
        <v>1786</v>
      </c>
      <c r="OAX137" s="2" t="s">
        <v>222</v>
      </c>
      <c r="OAY137" s="2" t="s">
        <v>21</v>
      </c>
      <c r="OAZ137" s="2" t="s">
        <v>223</v>
      </c>
      <c r="OBA137" s="5" t="s">
        <v>221</v>
      </c>
      <c r="OBB137" s="2" t="s">
        <v>1786</v>
      </c>
      <c r="OBF137" s="2" t="s">
        <v>222</v>
      </c>
      <c r="OBG137" s="2" t="s">
        <v>21</v>
      </c>
      <c r="OBH137" s="2" t="s">
        <v>223</v>
      </c>
      <c r="OBI137" s="5" t="s">
        <v>221</v>
      </c>
      <c r="OBJ137" s="2" t="s">
        <v>1786</v>
      </c>
      <c r="OBN137" s="2" t="s">
        <v>222</v>
      </c>
      <c r="OBO137" s="2" t="s">
        <v>21</v>
      </c>
      <c r="OBP137" s="2" t="s">
        <v>223</v>
      </c>
      <c r="OBQ137" s="5" t="s">
        <v>221</v>
      </c>
      <c r="OBR137" s="2" t="s">
        <v>1786</v>
      </c>
      <c r="OBV137" s="2" t="s">
        <v>222</v>
      </c>
      <c r="OBW137" s="2" t="s">
        <v>21</v>
      </c>
      <c r="OBX137" s="2" t="s">
        <v>223</v>
      </c>
      <c r="OBY137" s="5" t="s">
        <v>221</v>
      </c>
      <c r="OBZ137" s="2" t="s">
        <v>1786</v>
      </c>
      <c r="OCD137" s="2" t="s">
        <v>222</v>
      </c>
      <c r="OCE137" s="2" t="s">
        <v>21</v>
      </c>
      <c r="OCF137" s="2" t="s">
        <v>223</v>
      </c>
      <c r="OCG137" s="5" t="s">
        <v>221</v>
      </c>
      <c r="OCH137" s="2" t="s">
        <v>1786</v>
      </c>
      <c r="OCL137" s="2" t="s">
        <v>222</v>
      </c>
      <c r="OCM137" s="2" t="s">
        <v>21</v>
      </c>
      <c r="OCN137" s="2" t="s">
        <v>223</v>
      </c>
      <c r="OCO137" s="5" t="s">
        <v>221</v>
      </c>
      <c r="OCP137" s="2" t="s">
        <v>1786</v>
      </c>
      <c r="OCT137" s="2" t="s">
        <v>222</v>
      </c>
      <c r="OCU137" s="2" t="s">
        <v>21</v>
      </c>
      <c r="OCV137" s="2" t="s">
        <v>223</v>
      </c>
      <c r="OCW137" s="5" t="s">
        <v>221</v>
      </c>
      <c r="OCX137" s="2" t="s">
        <v>1786</v>
      </c>
      <c r="ODB137" s="2" t="s">
        <v>222</v>
      </c>
      <c r="ODC137" s="2" t="s">
        <v>21</v>
      </c>
      <c r="ODD137" s="2" t="s">
        <v>223</v>
      </c>
      <c r="ODE137" s="5" t="s">
        <v>221</v>
      </c>
      <c r="ODF137" s="2" t="s">
        <v>1786</v>
      </c>
      <c r="ODJ137" s="2" t="s">
        <v>222</v>
      </c>
      <c r="ODK137" s="2" t="s">
        <v>21</v>
      </c>
      <c r="ODL137" s="2" t="s">
        <v>223</v>
      </c>
      <c r="ODM137" s="5" t="s">
        <v>221</v>
      </c>
      <c r="ODN137" s="2" t="s">
        <v>1786</v>
      </c>
      <c r="ODR137" s="2" t="s">
        <v>222</v>
      </c>
      <c r="ODS137" s="2" t="s">
        <v>21</v>
      </c>
      <c r="ODT137" s="2" t="s">
        <v>223</v>
      </c>
      <c r="ODU137" s="5" t="s">
        <v>221</v>
      </c>
      <c r="ODV137" s="2" t="s">
        <v>1786</v>
      </c>
      <c r="ODZ137" s="2" t="s">
        <v>222</v>
      </c>
      <c r="OEA137" s="2" t="s">
        <v>21</v>
      </c>
      <c r="OEB137" s="2" t="s">
        <v>223</v>
      </c>
      <c r="OEC137" s="5" t="s">
        <v>221</v>
      </c>
      <c r="OED137" s="2" t="s">
        <v>1786</v>
      </c>
      <c r="OEH137" s="2" t="s">
        <v>222</v>
      </c>
      <c r="OEI137" s="2" t="s">
        <v>21</v>
      </c>
      <c r="OEJ137" s="2" t="s">
        <v>223</v>
      </c>
      <c r="OEK137" s="5" t="s">
        <v>221</v>
      </c>
      <c r="OEL137" s="2" t="s">
        <v>1786</v>
      </c>
      <c r="OEP137" s="2" t="s">
        <v>222</v>
      </c>
      <c r="OEQ137" s="2" t="s">
        <v>21</v>
      </c>
      <c r="OER137" s="2" t="s">
        <v>223</v>
      </c>
      <c r="OES137" s="5" t="s">
        <v>221</v>
      </c>
      <c r="OET137" s="2" t="s">
        <v>1786</v>
      </c>
      <c r="OEX137" s="2" t="s">
        <v>222</v>
      </c>
      <c r="OEY137" s="2" t="s">
        <v>21</v>
      </c>
      <c r="OEZ137" s="2" t="s">
        <v>223</v>
      </c>
      <c r="OFA137" s="5" t="s">
        <v>221</v>
      </c>
      <c r="OFB137" s="2" t="s">
        <v>1786</v>
      </c>
      <c r="OFF137" s="2" t="s">
        <v>222</v>
      </c>
      <c r="OFG137" s="2" t="s">
        <v>21</v>
      </c>
      <c r="OFH137" s="2" t="s">
        <v>223</v>
      </c>
      <c r="OFI137" s="5" t="s">
        <v>221</v>
      </c>
      <c r="OFJ137" s="2" t="s">
        <v>1786</v>
      </c>
      <c r="OFN137" s="2" t="s">
        <v>222</v>
      </c>
      <c r="OFO137" s="2" t="s">
        <v>21</v>
      </c>
      <c r="OFP137" s="2" t="s">
        <v>223</v>
      </c>
      <c r="OFQ137" s="5" t="s">
        <v>221</v>
      </c>
      <c r="OFR137" s="2" t="s">
        <v>1786</v>
      </c>
      <c r="OFV137" s="2" t="s">
        <v>222</v>
      </c>
      <c r="OFW137" s="2" t="s">
        <v>21</v>
      </c>
      <c r="OFX137" s="2" t="s">
        <v>223</v>
      </c>
      <c r="OFY137" s="5" t="s">
        <v>221</v>
      </c>
      <c r="OFZ137" s="2" t="s">
        <v>1786</v>
      </c>
      <c r="OGD137" s="2" t="s">
        <v>222</v>
      </c>
      <c r="OGE137" s="2" t="s">
        <v>21</v>
      </c>
      <c r="OGF137" s="2" t="s">
        <v>223</v>
      </c>
      <c r="OGG137" s="5" t="s">
        <v>221</v>
      </c>
      <c r="OGH137" s="2" t="s">
        <v>1786</v>
      </c>
      <c r="OGL137" s="2" t="s">
        <v>222</v>
      </c>
      <c r="OGM137" s="2" t="s">
        <v>21</v>
      </c>
      <c r="OGN137" s="2" t="s">
        <v>223</v>
      </c>
      <c r="OGO137" s="5" t="s">
        <v>221</v>
      </c>
      <c r="OGP137" s="2" t="s">
        <v>1786</v>
      </c>
      <c r="OGT137" s="2" t="s">
        <v>222</v>
      </c>
      <c r="OGU137" s="2" t="s">
        <v>21</v>
      </c>
      <c r="OGV137" s="2" t="s">
        <v>223</v>
      </c>
      <c r="OGW137" s="5" t="s">
        <v>221</v>
      </c>
      <c r="OGX137" s="2" t="s">
        <v>1786</v>
      </c>
      <c r="OHB137" s="2" t="s">
        <v>222</v>
      </c>
      <c r="OHC137" s="2" t="s">
        <v>21</v>
      </c>
      <c r="OHD137" s="2" t="s">
        <v>223</v>
      </c>
      <c r="OHE137" s="5" t="s">
        <v>221</v>
      </c>
      <c r="OHF137" s="2" t="s">
        <v>1786</v>
      </c>
      <c r="OHJ137" s="2" t="s">
        <v>222</v>
      </c>
      <c r="OHK137" s="2" t="s">
        <v>21</v>
      </c>
      <c r="OHL137" s="2" t="s">
        <v>223</v>
      </c>
      <c r="OHM137" s="5" t="s">
        <v>221</v>
      </c>
      <c r="OHN137" s="2" t="s">
        <v>1786</v>
      </c>
      <c r="OHR137" s="2" t="s">
        <v>222</v>
      </c>
      <c r="OHS137" s="2" t="s">
        <v>21</v>
      </c>
      <c r="OHT137" s="2" t="s">
        <v>223</v>
      </c>
      <c r="OHU137" s="5" t="s">
        <v>221</v>
      </c>
      <c r="OHV137" s="2" t="s">
        <v>1786</v>
      </c>
      <c r="OHZ137" s="2" t="s">
        <v>222</v>
      </c>
      <c r="OIA137" s="2" t="s">
        <v>21</v>
      </c>
      <c r="OIB137" s="2" t="s">
        <v>223</v>
      </c>
      <c r="OIC137" s="5" t="s">
        <v>221</v>
      </c>
      <c r="OID137" s="2" t="s">
        <v>1786</v>
      </c>
      <c r="OIH137" s="2" t="s">
        <v>222</v>
      </c>
      <c r="OII137" s="2" t="s">
        <v>21</v>
      </c>
      <c r="OIJ137" s="2" t="s">
        <v>223</v>
      </c>
      <c r="OIK137" s="5" t="s">
        <v>221</v>
      </c>
      <c r="OIL137" s="2" t="s">
        <v>1786</v>
      </c>
      <c r="OIP137" s="2" t="s">
        <v>222</v>
      </c>
      <c r="OIQ137" s="2" t="s">
        <v>21</v>
      </c>
      <c r="OIR137" s="2" t="s">
        <v>223</v>
      </c>
      <c r="OIS137" s="5" t="s">
        <v>221</v>
      </c>
      <c r="OIT137" s="2" t="s">
        <v>1786</v>
      </c>
      <c r="OIX137" s="2" t="s">
        <v>222</v>
      </c>
      <c r="OIY137" s="2" t="s">
        <v>21</v>
      </c>
      <c r="OIZ137" s="2" t="s">
        <v>223</v>
      </c>
      <c r="OJA137" s="5" t="s">
        <v>221</v>
      </c>
      <c r="OJB137" s="2" t="s">
        <v>1786</v>
      </c>
      <c r="OJF137" s="2" t="s">
        <v>222</v>
      </c>
      <c r="OJG137" s="2" t="s">
        <v>21</v>
      </c>
      <c r="OJH137" s="2" t="s">
        <v>223</v>
      </c>
      <c r="OJI137" s="5" t="s">
        <v>221</v>
      </c>
      <c r="OJJ137" s="2" t="s">
        <v>1786</v>
      </c>
      <c r="OJN137" s="2" t="s">
        <v>222</v>
      </c>
      <c r="OJO137" s="2" t="s">
        <v>21</v>
      </c>
      <c r="OJP137" s="2" t="s">
        <v>223</v>
      </c>
      <c r="OJQ137" s="5" t="s">
        <v>221</v>
      </c>
      <c r="OJR137" s="2" t="s">
        <v>1786</v>
      </c>
      <c r="OJV137" s="2" t="s">
        <v>222</v>
      </c>
      <c r="OJW137" s="2" t="s">
        <v>21</v>
      </c>
      <c r="OJX137" s="2" t="s">
        <v>223</v>
      </c>
      <c r="OJY137" s="5" t="s">
        <v>221</v>
      </c>
      <c r="OJZ137" s="2" t="s">
        <v>1786</v>
      </c>
      <c r="OKD137" s="2" t="s">
        <v>222</v>
      </c>
      <c r="OKE137" s="2" t="s">
        <v>21</v>
      </c>
      <c r="OKF137" s="2" t="s">
        <v>223</v>
      </c>
      <c r="OKG137" s="5" t="s">
        <v>221</v>
      </c>
      <c r="OKH137" s="2" t="s">
        <v>1786</v>
      </c>
      <c r="OKL137" s="2" t="s">
        <v>222</v>
      </c>
      <c r="OKM137" s="2" t="s">
        <v>21</v>
      </c>
      <c r="OKN137" s="2" t="s">
        <v>223</v>
      </c>
      <c r="OKO137" s="5" t="s">
        <v>221</v>
      </c>
      <c r="OKP137" s="2" t="s">
        <v>1786</v>
      </c>
      <c r="OKT137" s="2" t="s">
        <v>222</v>
      </c>
      <c r="OKU137" s="2" t="s">
        <v>21</v>
      </c>
      <c r="OKV137" s="2" t="s">
        <v>223</v>
      </c>
      <c r="OKW137" s="5" t="s">
        <v>221</v>
      </c>
      <c r="OKX137" s="2" t="s">
        <v>1786</v>
      </c>
      <c r="OLB137" s="2" t="s">
        <v>222</v>
      </c>
      <c r="OLC137" s="2" t="s">
        <v>21</v>
      </c>
      <c r="OLD137" s="2" t="s">
        <v>223</v>
      </c>
      <c r="OLE137" s="5" t="s">
        <v>221</v>
      </c>
      <c r="OLF137" s="2" t="s">
        <v>1786</v>
      </c>
      <c r="OLJ137" s="2" t="s">
        <v>222</v>
      </c>
      <c r="OLK137" s="2" t="s">
        <v>21</v>
      </c>
      <c r="OLL137" s="2" t="s">
        <v>223</v>
      </c>
      <c r="OLM137" s="5" t="s">
        <v>221</v>
      </c>
      <c r="OLN137" s="2" t="s">
        <v>1786</v>
      </c>
      <c r="OLR137" s="2" t="s">
        <v>222</v>
      </c>
      <c r="OLS137" s="2" t="s">
        <v>21</v>
      </c>
      <c r="OLT137" s="2" t="s">
        <v>223</v>
      </c>
      <c r="OLU137" s="5" t="s">
        <v>221</v>
      </c>
      <c r="OLV137" s="2" t="s">
        <v>1786</v>
      </c>
      <c r="OLZ137" s="2" t="s">
        <v>222</v>
      </c>
      <c r="OMA137" s="2" t="s">
        <v>21</v>
      </c>
      <c r="OMB137" s="2" t="s">
        <v>223</v>
      </c>
      <c r="OMC137" s="5" t="s">
        <v>221</v>
      </c>
      <c r="OMD137" s="2" t="s">
        <v>1786</v>
      </c>
      <c r="OMH137" s="2" t="s">
        <v>222</v>
      </c>
      <c r="OMI137" s="2" t="s">
        <v>21</v>
      </c>
      <c r="OMJ137" s="2" t="s">
        <v>223</v>
      </c>
      <c r="OMK137" s="5" t="s">
        <v>221</v>
      </c>
      <c r="OML137" s="2" t="s">
        <v>1786</v>
      </c>
      <c r="OMP137" s="2" t="s">
        <v>222</v>
      </c>
      <c r="OMQ137" s="2" t="s">
        <v>21</v>
      </c>
      <c r="OMR137" s="2" t="s">
        <v>223</v>
      </c>
      <c r="OMS137" s="5" t="s">
        <v>221</v>
      </c>
      <c r="OMT137" s="2" t="s">
        <v>1786</v>
      </c>
      <c r="OMX137" s="2" t="s">
        <v>222</v>
      </c>
      <c r="OMY137" s="2" t="s">
        <v>21</v>
      </c>
      <c r="OMZ137" s="2" t="s">
        <v>223</v>
      </c>
      <c r="ONA137" s="5" t="s">
        <v>221</v>
      </c>
      <c r="ONB137" s="2" t="s">
        <v>1786</v>
      </c>
      <c r="ONF137" s="2" t="s">
        <v>222</v>
      </c>
      <c r="ONG137" s="2" t="s">
        <v>21</v>
      </c>
      <c r="ONH137" s="2" t="s">
        <v>223</v>
      </c>
      <c r="ONI137" s="5" t="s">
        <v>221</v>
      </c>
      <c r="ONJ137" s="2" t="s">
        <v>1786</v>
      </c>
      <c r="ONN137" s="2" t="s">
        <v>222</v>
      </c>
      <c r="ONO137" s="2" t="s">
        <v>21</v>
      </c>
      <c r="ONP137" s="2" t="s">
        <v>223</v>
      </c>
      <c r="ONQ137" s="5" t="s">
        <v>221</v>
      </c>
      <c r="ONR137" s="2" t="s">
        <v>1786</v>
      </c>
      <c r="ONV137" s="2" t="s">
        <v>222</v>
      </c>
      <c r="ONW137" s="2" t="s">
        <v>21</v>
      </c>
      <c r="ONX137" s="2" t="s">
        <v>223</v>
      </c>
      <c r="ONY137" s="5" t="s">
        <v>221</v>
      </c>
      <c r="ONZ137" s="2" t="s">
        <v>1786</v>
      </c>
      <c r="OOD137" s="2" t="s">
        <v>222</v>
      </c>
      <c r="OOE137" s="2" t="s">
        <v>21</v>
      </c>
      <c r="OOF137" s="2" t="s">
        <v>223</v>
      </c>
      <c r="OOG137" s="5" t="s">
        <v>221</v>
      </c>
      <c r="OOH137" s="2" t="s">
        <v>1786</v>
      </c>
      <c r="OOL137" s="2" t="s">
        <v>222</v>
      </c>
      <c r="OOM137" s="2" t="s">
        <v>21</v>
      </c>
      <c r="OON137" s="2" t="s">
        <v>223</v>
      </c>
      <c r="OOO137" s="5" t="s">
        <v>221</v>
      </c>
      <c r="OOP137" s="2" t="s">
        <v>1786</v>
      </c>
      <c r="OOT137" s="2" t="s">
        <v>222</v>
      </c>
      <c r="OOU137" s="2" t="s">
        <v>21</v>
      </c>
      <c r="OOV137" s="2" t="s">
        <v>223</v>
      </c>
      <c r="OOW137" s="5" t="s">
        <v>221</v>
      </c>
      <c r="OOX137" s="2" t="s">
        <v>1786</v>
      </c>
      <c r="OPB137" s="2" t="s">
        <v>222</v>
      </c>
      <c r="OPC137" s="2" t="s">
        <v>21</v>
      </c>
      <c r="OPD137" s="2" t="s">
        <v>223</v>
      </c>
      <c r="OPE137" s="5" t="s">
        <v>221</v>
      </c>
      <c r="OPF137" s="2" t="s">
        <v>1786</v>
      </c>
      <c r="OPJ137" s="2" t="s">
        <v>222</v>
      </c>
      <c r="OPK137" s="2" t="s">
        <v>21</v>
      </c>
      <c r="OPL137" s="2" t="s">
        <v>223</v>
      </c>
      <c r="OPM137" s="5" t="s">
        <v>221</v>
      </c>
      <c r="OPN137" s="2" t="s">
        <v>1786</v>
      </c>
      <c r="OPR137" s="2" t="s">
        <v>222</v>
      </c>
      <c r="OPS137" s="2" t="s">
        <v>21</v>
      </c>
      <c r="OPT137" s="2" t="s">
        <v>223</v>
      </c>
      <c r="OPU137" s="5" t="s">
        <v>221</v>
      </c>
      <c r="OPV137" s="2" t="s">
        <v>1786</v>
      </c>
      <c r="OPZ137" s="2" t="s">
        <v>222</v>
      </c>
      <c r="OQA137" s="2" t="s">
        <v>21</v>
      </c>
      <c r="OQB137" s="2" t="s">
        <v>223</v>
      </c>
      <c r="OQC137" s="5" t="s">
        <v>221</v>
      </c>
      <c r="OQD137" s="2" t="s">
        <v>1786</v>
      </c>
      <c r="OQH137" s="2" t="s">
        <v>222</v>
      </c>
      <c r="OQI137" s="2" t="s">
        <v>21</v>
      </c>
      <c r="OQJ137" s="2" t="s">
        <v>223</v>
      </c>
      <c r="OQK137" s="5" t="s">
        <v>221</v>
      </c>
      <c r="OQL137" s="2" t="s">
        <v>1786</v>
      </c>
      <c r="OQP137" s="2" t="s">
        <v>222</v>
      </c>
      <c r="OQQ137" s="2" t="s">
        <v>21</v>
      </c>
      <c r="OQR137" s="2" t="s">
        <v>223</v>
      </c>
      <c r="OQS137" s="5" t="s">
        <v>221</v>
      </c>
      <c r="OQT137" s="2" t="s">
        <v>1786</v>
      </c>
      <c r="OQX137" s="2" t="s">
        <v>222</v>
      </c>
      <c r="OQY137" s="2" t="s">
        <v>21</v>
      </c>
      <c r="OQZ137" s="2" t="s">
        <v>223</v>
      </c>
      <c r="ORA137" s="5" t="s">
        <v>221</v>
      </c>
      <c r="ORB137" s="2" t="s">
        <v>1786</v>
      </c>
      <c r="ORF137" s="2" t="s">
        <v>222</v>
      </c>
      <c r="ORG137" s="2" t="s">
        <v>21</v>
      </c>
      <c r="ORH137" s="2" t="s">
        <v>223</v>
      </c>
      <c r="ORI137" s="5" t="s">
        <v>221</v>
      </c>
      <c r="ORJ137" s="2" t="s">
        <v>1786</v>
      </c>
      <c r="ORN137" s="2" t="s">
        <v>222</v>
      </c>
      <c r="ORO137" s="2" t="s">
        <v>21</v>
      </c>
      <c r="ORP137" s="2" t="s">
        <v>223</v>
      </c>
      <c r="ORQ137" s="5" t="s">
        <v>221</v>
      </c>
      <c r="ORR137" s="2" t="s">
        <v>1786</v>
      </c>
      <c r="ORV137" s="2" t="s">
        <v>222</v>
      </c>
      <c r="ORW137" s="2" t="s">
        <v>21</v>
      </c>
      <c r="ORX137" s="2" t="s">
        <v>223</v>
      </c>
      <c r="ORY137" s="5" t="s">
        <v>221</v>
      </c>
      <c r="ORZ137" s="2" t="s">
        <v>1786</v>
      </c>
      <c r="OSD137" s="2" t="s">
        <v>222</v>
      </c>
      <c r="OSE137" s="2" t="s">
        <v>21</v>
      </c>
      <c r="OSF137" s="2" t="s">
        <v>223</v>
      </c>
      <c r="OSG137" s="5" t="s">
        <v>221</v>
      </c>
      <c r="OSH137" s="2" t="s">
        <v>1786</v>
      </c>
      <c r="OSL137" s="2" t="s">
        <v>222</v>
      </c>
      <c r="OSM137" s="2" t="s">
        <v>21</v>
      </c>
      <c r="OSN137" s="2" t="s">
        <v>223</v>
      </c>
      <c r="OSO137" s="5" t="s">
        <v>221</v>
      </c>
      <c r="OSP137" s="2" t="s">
        <v>1786</v>
      </c>
      <c r="OST137" s="2" t="s">
        <v>222</v>
      </c>
      <c r="OSU137" s="2" t="s">
        <v>21</v>
      </c>
      <c r="OSV137" s="2" t="s">
        <v>223</v>
      </c>
      <c r="OSW137" s="5" t="s">
        <v>221</v>
      </c>
      <c r="OSX137" s="2" t="s">
        <v>1786</v>
      </c>
      <c r="OTB137" s="2" t="s">
        <v>222</v>
      </c>
      <c r="OTC137" s="2" t="s">
        <v>21</v>
      </c>
      <c r="OTD137" s="2" t="s">
        <v>223</v>
      </c>
      <c r="OTE137" s="5" t="s">
        <v>221</v>
      </c>
      <c r="OTF137" s="2" t="s">
        <v>1786</v>
      </c>
      <c r="OTJ137" s="2" t="s">
        <v>222</v>
      </c>
      <c r="OTK137" s="2" t="s">
        <v>21</v>
      </c>
      <c r="OTL137" s="2" t="s">
        <v>223</v>
      </c>
      <c r="OTM137" s="5" t="s">
        <v>221</v>
      </c>
      <c r="OTN137" s="2" t="s">
        <v>1786</v>
      </c>
      <c r="OTR137" s="2" t="s">
        <v>222</v>
      </c>
      <c r="OTS137" s="2" t="s">
        <v>21</v>
      </c>
      <c r="OTT137" s="2" t="s">
        <v>223</v>
      </c>
      <c r="OTU137" s="5" t="s">
        <v>221</v>
      </c>
      <c r="OTV137" s="2" t="s">
        <v>1786</v>
      </c>
      <c r="OTZ137" s="2" t="s">
        <v>222</v>
      </c>
      <c r="OUA137" s="2" t="s">
        <v>21</v>
      </c>
      <c r="OUB137" s="2" t="s">
        <v>223</v>
      </c>
      <c r="OUC137" s="5" t="s">
        <v>221</v>
      </c>
      <c r="OUD137" s="2" t="s">
        <v>1786</v>
      </c>
      <c r="OUH137" s="2" t="s">
        <v>222</v>
      </c>
      <c r="OUI137" s="2" t="s">
        <v>21</v>
      </c>
      <c r="OUJ137" s="2" t="s">
        <v>223</v>
      </c>
      <c r="OUK137" s="5" t="s">
        <v>221</v>
      </c>
      <c r="OUL137" s="2" t="s">
        <v>1786</v>
      </c>
      <c r="OUP137" s="2" t="s">
        <v>222</v>
      </c>
      <c r="OUQ137" s="2" t="s">
        <v>21</v>
      </c>
      <c r="OUR137" s="2" t="s">
        <v>223</v>
      </c>
      <c r="OUS137" s="5" t="s">
        <v>221</v>
      </c>
      <c r="OUT137" s="2" t="s">
        <v>1786</v>
      </c>
      <c r="OUX137" s="2" t="s">
        <v>222</v>
      </c>
      <c r="OUY137" s="2" t="s">
        <v>21</v>
      </c>
      <c r="OUZ137" s="2" t="s">
        <v>223</v>
      </c>
      <c r="OVA137" s="5" t="s">
        <v>221</v>
      </c>
      <c r="OVB137" s="2" t="s">
        <v>1786</v>
      </c>
      <c r="OVF137" s="2" t="s">
        <v>222</v>
      </c>
      <c r="OVG137" s="2" t="s">
        <v>21</v>
      </c>
      <c r="OVH137" s="2" t="s">
        <v>223</v>
      </c>
      <c r="OVI137" s="5" t="s">
        <v>221</v>
      </c>
      <c r="OVJ137" s="2" t="s">
        <v>1786</v>
      </c>
      <c r="OVN137" s="2" t="s">
        <v>222</v>
      </c>
      <c r="OVO137" s="2" t="s">
        <v>21</v>
      </c>
      <c r="OVP137" s="2" t="s">
        <v>223</v>
      </c>
      <c r="OVQ137" s="5" t="s">
        <v>221</v>
      </c>
      <c r="OVR137" s="2" t="s">
        <v>1786</v>
      </c>
      <c r="OVV137" s="2" t="s">
        <v>222</v>
      </c>
      <c r="OVW137" s="2" t="s">
        <v>21</v>
      </c>
      <c r="OVX137" s="2" t="s">
        <v>223</v>
      </c>
      <c r="OVY137" s="5" t="s">
        <v>221</v>
      </c>
      <c r="OVZ137" s="2" t="s">
        <v>1786</v>
      </c>
      <c r="OWD137" s="2" t="s">
        <v>222</v>
      </c>
      <c r="OWE137" s="2" t="s">
        <v>21</v>
      </c>
      <c r="OWF137" s="2" t="s">
        <v>223</v>
      </c>
      <c r="OWG137" s="5" t="s">
        <v>221</v>
      </c>
      <c r="OWH137" s="2" t="s">
        <v>1786</v>
      </c>
      <c r="OWL137" s="2" t="s">
        <v>222</v>
      </c>
      <c r="OWM137" s="2" t="s">
        <v>21</v>
      </c>
      <c r="OWN137" s="2" t="s">
        <v>223</v>
      </c>
      <c r="OWO137" s="5" t="s">
        <v>221</v>
      </c>
      <c r="OWP137" s="2" t="s">
        <v>1786</v>
      </c>
      <c r="OWT137" s="2" t="s">
        <v>222</v>
      </c>
      <c r="OWU137" s="2" t="s">
        <v>21</v>
      </c>
      <c r="OWV137" s="2" t="s">
        <v>223</v>
      </c>
      <c r="OWW137" s="5" t="s">
        <v>221</v>
      </c>
      <c r="OWX137" s="2" t="s">
        <v>1786</v>
      </c>
      <c r="OXB137" s="2" t="s">
        <v>222</v>
      </c>
      <c r="OXC137" s="2" t="s">
        <v>21</v>
      </c>
      <c r="OXD137" s="2" t="s">
        <v>223</v>
      </c>
      <c r="OXE137" s="5" t="s">
        <v>221</v>
      </c>
      <c r="OXF137" s="2" t="s">
        <v>1786</v>
      </c>
      <c r="OXJ137" s="2" t="s">
        <v>222</v>
      </c>
      <c r="OXK137" s="2" t="s">
        <v>21</v>
      </c>
      <c r="OXL137" s="2" t="s">
        <v>223</v>
      </c>
      <c r="OXM137" s="5" t="s">
        <v>221</v>
      </c>
      <c r="OXN137" s="2" t="s">
        <v>1786</v>
      </c>
      <c r="OXR137" s="2" t="s">
        <v>222</v>
      </c>
      <c r="OXS137" s="2" t="s">
        <v>21</v>
      </c>
      <c r="OXT137" s="2" t="s">
        <v>223</v>
      </c>
      <c r="OXU137" s="5" t="s">
        <v>221</v>
      </c>
      <c r="OXV137" s="2" t="s">
        <v>1786</v>
      </c>
      <c r="OXZ137" s="2" t="s">
        <v>222</v>
      </c>
      <c r="OYA137" s="2" t="s">
        <v>21</v>
      </c>
      <c r="OYB137" s="2" t="s">
        <v>223</v>
      </c>
      <c r="OYC137" s="5" t="s">
        <v>221</v>
      </c>
      <c r="OYD137" s="2" t="s">
        <v>1786</v>
      </c>
      <c r="OYH137" s="2" t="s">
        <v>222</v>
      </c>
      <c r="OYI137" s="2" t="s">
        <v>21</v>
      </c>
      <c r="OYJ137" s="2" t="s">
        <v>223</v>
      </c>
      <c r="OYK137" s="5" t="s">
        <v>221</v>
      </c>
      <c r="OYL137" s="2" t="s">
        <v>1786</v>
      </c>
      <c r="OYP137" s="2" t="s">
        <v>222</v>
      </c>
      <c r="OYQ137" s="2" t="s">
        <v>21</v>
      </c>
      <c r="OYR137" s="2" t="s">
        <v>223</v>
      </c>
      <c r="OYS137" s="5" t="s">
        <v>221</v>
      </c>
      <c r="OYT137" s="2" t="s">
        <v>1786</v>
      </c>
      <c r="OYX137" s="2" t="s">
        <v>222</v>
      </c>
      <c r="OYY137" s="2" t="s">
        <v>21</v>
      </c>
      <c r="OYZ137" s="2" t="s">
        <v>223</v>
      </c>
      <c r="OZA137" s="5" t="s">
        <v>221</v>
      </c>
      <c r="OZB137" s="2" t="s">
        <v>1786</v>
      </c>
      <c r="OZF137" s="2" t="s">
        <v>222</v>
      </c>
      <c r="OZG137" s="2" t="s">
        <v>21</v>
      </c>
      <c r="OZH137" s="2" t="s">
        <v>223</v>
      </c>
      <c r="OZI137" s="5" t="s">
        <v>221</v>
      </c>
      <c r="OZJ137" s="2" t="s">
        <v>1786</v>
      </c>
      <c r="OZN137" s="2" t="s">
        <v>222</v>
      </c>
      <c r="OZO137" s="2" t="s">
        <v>21</v>
      </c>
      <c r="OZP137" s="2" t="s">
        <v>223</v>
      </c>
      <c r="OZQ137" s="5" t="s">
        <v>221</v>
      </c>
      <c r="OZR137" s="2" t="s">
        <v>1786</v>
      </c>
      <c r="OZV137" s="2" t="s">
        <v>222</v>
      </c>
      <c r="OZW137" s="2" t="s">
        <v>21</v>
      </c>
      <c r="OZX137" s="2" t="s">
        <v>223</v>
      </c>
      <c r="OZY137" s="5" t="s">
        <v>221</v>
      </c>
      <c r="OZZ137" s="2" t="s">
        <v>1786</v>
      </c>
      <c r="PAD137" s="2" t="s">
        <v>222</v>
      </c>
      <c r="PAE137" s="2" t="s">
        <v>21</v>
      </c>
      <c r="PAF137" s="2" t="s">
        <v>223</v>
      </c>
      <c r="PAG137" s="5" t="s">
        <v>221</v>
      </c>
      <c r="PAH137" s="2" t="s">
        <v>1786</v>
      </c>
      <c r="PAL137" s="2" t="s">
        <v>222</v>
      </c>
      <c r="PAM137" s="2" t="s">
        <v>21</v>
      </c>
      <c r="PAN137" s="2" t="s">
        <v>223</v>
      </c>
      <c r="PAO137" s="5" t="s">
        <v>221</v>
      </c>
      <c r="PAP137" s="2" t="s">
        <v>1786</v>
      </c>
      <c r="PAT137" s="2" t="s">
        <v>222</v>
      </c>
      <c r="PAU137" s="2" t="s">
        <v>21</v>
      </c>
      <c r="PAV137" s="2" t="s">
        <v>223</v>
      </c>
      <c r="PAW137" s="5" t="s">
        <v>221</v>
      </c>
      <c r="PAX137" s="2" t="s">
        <v>1786</v>
      </c>
      <c r="PBB137" s="2" t="s">
        <v>222</v>
      </c>
      <c r="PBC137" s="2" t="s">
        <v>21</v>
      </c>
      <c r="PBD137" s="2" t="s">
        <v>223</v>
      </c>
      <c r="PBE137" s="5" t="s">
        <v>221</v>
      </c>
      <c r="PBF137" s="2" t="s">
        <v>1786</v>
      </c>
      <c r="PBJ137" s="2" t="s">
        <v>222</v>
      </c>
      <c r="PBK137" s="2" t="s">
        <v>21</v>
      </c>
      <c r="PBL137" s="2" t="s">
        <v>223</v>
      </c>
      <c r="PBM137" s="5" t="s">
        <v>221</v>
      </c>
      <c r="PBN137" s="2" t="s">
        <v>1786</v>
      </c>
      <c r="PBR137" s="2" t="s">
        <v>222</v>
      </c>
      <c r="PBS137" s="2" t="s">
        <v>21</v>
      </c>
      <c r="PBT137" s="2" t="s">
        <v>223</v>
      </c>
      <c r="PBU137" s="5" t="s">
        <v>221</v>
      </c>
      <c r="PBV137" s="2" t="s">
        <v>1786</v>
      </c>
      <c r="PBZ137" s="2" t="s">
        <v>222</v>
      </c>
      <c r="PCA137" s="2" t="s">
        <v>21</v>
      </c>
      <c r="PCB137" s="2" t="s">
        <v>223</v>
      </c>
      <c r="PCC137" s="5" t="s">
        <v>221</v>
      </c>
      <c r="PCD137" s="2" t="s">
        <v>1786</v>
      </c>
      <c r="PCH137" s="2" t="s">
        <v>222</v>
      </c>
      <c r="PCI137" s="2" t="s">
        <v>21</v>
      </c>
      <c r="PCJ137" s="2" t="s">
        <v>223</v>
      </c>
      <c r="PCK137" s="5" t="s">
        <v>221</v>
      </c>
      <c r="PCL137" s="2" t="s">
        <v>1786</v>
      </c>
      <c r="PCP137" s="2" t="s">
        <v>222</v>
      </c>
      <c r="PCQ137" s="2" t="s">
        <v>21</v>
      </c>
      <c r="PCR137" s="2" t="s">
        <v>223</v>
      </c>
      <c r="PCS137" s="5" t="s">
        <v>221</v>
      </c>
      <c r="PCT137" s="2" t="s">
        <v>1786</v>
      </c>
      <c r="PCX137" s="2" t="s">
        <v>222</v>
      </c>
      <c r="PCY137" s="2" t="s">
        <v>21</v>
      </c>
      <c r="PCZ137" s="2" t="s">
        <v>223</v>
      </c>
      <c r="PDA137" s="5" t="s">
        <v>221</v>
      </c>
      <c r="PDB137" s="2" t="s">
        <v>1786</v>
      </c>
      <c r="PDF137" s="2" t="s">
        <v>222</v>
      </c>
      <c r="PDG137" s="2" t="s">
        <v>21</v>
      </c>
      <c r="PDH137" s="2" t="s">
        <v>223</v>
      </c>
      <c r="PDI137" s="5" t="s">
        <v>221</v>
      </c>
      <c r="PDJ137" s="2" t="s">
        <v>1786</v>
      </c>
      <c r="PDN137" s="2" t="s">
        <v>222</v>
      </c>
      <c r="PDO137" s="2" t="s">
        <v>21</v>
      </c>
      <c r="PDP137" s="2" t="s">
        <v>223</v>
      </c>
      <c r="PDQ137" s="5" t="s">
        <v>221</v>
      </c>
      <c r="PDR137" s="2" t="s">
        <v>1786</v>
      </c>
      <c r="PDV137" s="2" t="s">
        <v>222</v>
      </c>
      <c r="PDW137" s="2" t="s">
        <v>21</v>
      </c>
      <c r="PDX137" s="2" t="s">
        <v>223</v>
      </c>
      <c r="PDY137" s="5" t="s">
        <v>221</v>
      </c>
      <c r="PDZ137" s="2" t="s">
        <v>1786</v>
      </c>
      <c r="PED137" s="2" t="s">
        <v>222</v>
      </c>
      <c r="PEE137" s="2" t="s">
        <v>21</v>
      </c>
      <c r="PEF137" s="2" t="s">
        <v>223</v>
      </c>
      <c r="PEG137" s="5" t="s">
        <v>221</v>
      </c>
      <c r="PEH137" s="2" t="s">
        <v>1786</v>
      </c>
      <c r="PEL137" s="2" t="s">
        <v>222</v>
      </c>
      <c r="PEM137" s="2" t="s">
        <v>21</v>
      </c>
      <c r="PEN137" s="2" t="s">
        <v>223</v>
      </c>
      <c r="PEO137" s="5" t="s">
        <v>221</v>
      </c>
      <c r="PEP137" s="2" t="s">
        <v>1786</v>
      </c>
      <c r="PET137" s="2" t="s">
        <v>222</v>
      </c>
      <c r="PEU137" s="2" t="s">
        <v>21</v>
      </c>
      <c r="PEV137" s="2" t="s">
        <v>223</v>
      </c>
      <c r="PEW137" s="5" t="s">
        <v>221</v>
      </c>
      <c r="PEX137" s="2" t="s">
        <v>1786</v>
      </c>
      <c r="PFB137" s="2" t="s">
        <v>222</v>
      </c>
      <c r="PFC137" s="2" t="s">
        <v>21</v>
      </c>
      <c r="PFD137" s="2" t="s">
        <v>223</v>
      </c>
      <c r="PFE137" s="5" t="s">
        <v>221</v>
      </c>
      <c r="PFF137" s="2" t="s">
        <v>1786</v>
      </c>
      <c r="PFJ137" s="2" t="s">
        <v>222</v>
      </c>
      <c r="PFK137" s="2" t="s">
        <v>21</v>
      </c>
      <c r="PFL137" s="2" t="s">
        <v>223</v>
      </c>
      <c r="PFM137" s="5" t="s">
        <v>221</v>
      </c>
      <c r="PFN137" s="2" t="s">
        <v>1786</v>
      </c>
      <c r="PFR137" s="2" t="s">
        <v>222</v>
      </c>
      <c r="PFS137" s="2" t="s">
        <v>21</v>
      </c>
      <c r="PFT137" s="2" t="s">
        <v>223</v>
      </c>
      <c r="PFU137" s="5" t="s">
        <v>221</v>
      </c>
      <c r="PFV137" s="2" t="s">
        <v>1786</v>
      </c>
      <c r="PFZ137" s="2" t="s">
        <v>222</v>
      </c>
      <c r="PGA137" s="2" t="s">
        <v>21</v>
      </c>
      <c r="PGB137" s="2" t="s">
        <v>223</v>
      </c>
      <c r="PGC137" s="5" t="s">
        <v>221</v>
      </c>
      <c r="PGD137" s="2" t="s">
        <v>1786</v>
      </c>
      <c r="PGH137" s="2" t="s">
        <v>222</v>
      </c>
      <c r="PGI137" s="2" t="s">
        <v>21</v>
      </c>
      <c r="PGJ137" s="2" t="s">
        <v>223</v>
      </c>
      <c r="PGK137" s="5" t="s">
        <v>221</v>
      </c>
      <c r="PGL137" s="2" t="s">
        <v>1786</v>
      </c>
      <c r="PGP137" s="2" t="s">
        <v>222</v>
      </c>
      <c r="PGQ137" s="2" t="s">
        <v>21</v>
      </c>
      <c r="PGR137" s="2" t="s">
        <v>223</v>
      </c>
      <c r="PGS137" s="5" t="s">
        <v>221</v>
      </c>
      <c r="PGT137" s="2" t="s">
        <v>1786</v>
      </c>
      <c r="PGX137" s="2" t="s">
        <v>222</v>
      </c>
      <c r="PGY137" s="2" t="s">
        <v>21</v>
      </c>
      <c r="PGZ137" s="2" t="s">
        <v>223</v>
      </c>
      <c r="PHA137" s="5" t="s">
        <v>221</v>
      </c>
      <c r="PHB137" s="2" t="s">
        <v>1786</v>
      </c>
      <c r="PHF137" s="2" t="s">
        <v>222</v>
      </c>
      <c r="PHG137" s="2" t="s">
        <v>21</v>
      </c>
      <c r="PHH137" s="2" t="s">
        <v>223</v>
      </c>
      <c r="PHI137" s="5" t="s">
        <v>221</v>
      </c>
      <c r="PHJ137" s="2" t="s">
        <v>1786</v>
      </c>
      <c r="PHN137" s="2" t="s">
        <v>222</v>
      </c>
      <c r="PHO137" s="2" t="s">
        <v>21</v>
      </c>
      <c r="PHP137" s="2" t="s">
        <v>223</v>
      </c>
      <c r="PHQ137" s="5" t="s">
        <v>221</v>
      </c>
      <c r="PHR137" s="2" t="s">
        <v>1786</v>
      </c>
      <c r="PHV137" s="2" t="s">
        <v>222</v>
      </c>
      <c r="PHW137" s="2" t="s">
        <v>21</v>
      </c>
      <c r="PHX137" s="2" t="s">
        <v>223</v>
      </c>
      <c r="PHY137" s="5" t="s">
        <v>221</v>
      </c>
      <c r="PHZ137" s="2" t="s">
        <v>1786</v>
      </c>
      <c r="PID137" s="2" t="s">
        <v>222</v>
      </c>
      <c r="PIE137" s="2" t="s">
        <v>21</v>
      </c>
      <c r="PIF137" s="2" t="s">
        <v>223</v>
      </c>
      <c r="PIG137" s="5" t="s">
        <v>221</v>
      </c>
      <c r="PIH137" s="2" t="s">
        <v>1786</v>
      </c>
      <c r="PIL137" s="2" t="s">
        <v>222</v>
      </c>
      <c r="PIM137" s="2" t="s">
        <v>21</v>
      </c>
      <c r="PIN137" s="2" t="s">
        <v>223</v>
      </c>
      <c r="PIO137" s="5" t="s">
        <v>221</v>
      </c>
      <c r="PIP137" s="2" t="s">
        <v>1786</v>
      </c>
      <c r="PIT137" s="2" t="s">
        <v>222</v>
      </c>
      <c r="PIU137" s="2" t="s">
        <v>21</v>
      </c>
      <c r="PIV137" s="2" t="s">
        <v>223</v>
      </c>
      <c r="PIW137" s="5" t="s">
        <v>221</v>
      </c>
      <c r="PIX137" s="2" t="s">
        <v>1786</v>
      </c>
      <c r="PJB137" s="2" t="s">
        <v>222</v>
      </c>
      <c r="PJC137" s="2" t="s">
        <v>21</v>
      </c>
      <c r="PJD137" s="2" t="s">
        <v>223</v>
      </c>
      <c r="PJE137" s="5" t="s">
        <v>221</v>
      </c>
      <c r="PJF137" s="2" t="s">
        <v>1786</v>
      </c>
      <c r="PJJ137" s="2" t="s">
        <v>222</v>
      </c>
      <c r="PJK137" s="2" t="s">
        <v>21</v>
      </c>
      <c r="PJL137" s="2" t="s">
        <v>223</v>
      </c>
      <c r="PJM137" s="5" t="s">
        <v>221</v>
      </c>
      <c r="PJN137" s="2" t="s">
        <v>1786</v>
      </c>
      <c r="PJR137" s="2" t="s">
        <v>222</v>
      </c>
      <c r="PJS137" s="2" t="s">
        <v>21</v>
      </c>
      <c r="PJT137" s="2" t="s">
        <v>223</v>
      </c>
      <c r="PJU137" s="5" t="s">
        <v>221</v>
      </c>
      <c r="PJV137" s="2" t="s">
        <v>1786</v>
      </c>
      <c r="PJZ137" s="2" t="s">
        <v>222</v>
      </c>
      <c r="PKA137" s="2" t="s">
        <v>21</v>
      </c>
      <c r="PKB137" s="2" t="s">
        <v>223</v>
      </c>
      <c r="PKC137" s="5" t="s">
        <v>221</v>
      </c>
      <c r="PKD137" s="2" t="s">
        <v>1786</v>
      </c>
      <c r="PKH137" s="2" t="s">
        <v>222</v>
      </c>
      <c r="PKI137" s="2" t="s">
        <v>21</v>
      </c>
      <c r="PKJ137" s="2" t="s">
        <v>223</v>
      </c>
      <c r="PKK137" s="5" t="s">
        <v>221</v>
      </c>
      <c r="PKL137" s="2" t="s">
        <v>1786</v>
      </c>
      <c r="PKP137" s="2" t="s">
        <v>222</v>
      </c>
      <c r="PKQ137" s="2" t="s">
        <v>21</v>
      </c>
      <c r="PKR137" s="2" t="s">
        <v>223</v>
      </c>
      <c r="PKS137" s="5" t="s">
        <v>221</v>
      </c>
      <c r="PKT137" s="2" t="s">
        <v>1786</v>
      </c>
      <c r="PKX137" s="2" t="s">
        <v>222</v>
      </c>
      <c r="PKY137" s="2" t="s">
        <v>21</v>
      </c>
      <c r="PKZ137" s="2" t="s">
        <v>223</v>
      </c>
      <c r="PLA137" s="5" t="s">
        <v>221</v>
      </c>
      <c r="PLB137" s="2" t="s">
        <v>1786</v>
      </c>
      <c r="PLF137" s="2" t="s">
        <v>222</v>
      </c>
      <c r="PLG137" s="2" t="s">
        <v>21</v>
      </c>
      <c r="PLH137" s="2" t="s">
        <v>223</v>
      </c>
      <c r="PLI137" s="5" t="s">
        <v>221</v>
      </c>
      <c r="PLJ137" s="2" t="s">
        <v>1786</v>
      </c>
      <c r="PLN137" s="2" t="s">
        <v>222</v>
      </c>
      <c r="PLO137" s="2" t="s">
        <v>21</v>
      </c>
      <c r="PLP137" s="2" t="s">
        <v>223</v>
      </c>
      <c r="PLQ137" s="5" t="s">
        <v>221</v>
      </c>
      <c r="PLR137" s="2" t="s">
        <v>1786</v>
      </c>
      <c r="PLV137" s="2" t="s">
        <v>222</v>
      </c>
      <c r="PLW137" s="2" t="s">
        <v>21</v>
      </c>
      <c r="PLX137" s="2" t="s">
        <v>223</v>
      </c>
      <c r="PLY137" s="5" t="s">
        <v>221</v>
      </c>
      <c r="PLZ137" s="2" t="s">
        <v>1786</v>
      </c>
      <c r="PMD137" s="2" t="s">
        <v>222</v>
      </c>
      <c r="PME137" s="2" t="s">
        <v>21</v>
      </c>
      <c r="PMF137" s="2" t="s">
        <v>223</v>
      </c>
      <c r="PMG137" s="5" t="s">
        <v>221</v>
      </c>
      <c r="PMH137" s="2" t="s">
        <v>1786</v>
      </c>
      <c r="PML137" s="2" t="s">
        <v>222</v>
      </c>
      <c r="PMM137" s="2" t="s">
        <v>21</v>
      </c>
      <c r="PMN137" s="2" t="s">
        <v>223</v>
      </c>
      <c r="PMO137" s="5" t="s">
        <v>221</v>
      </c>
      <c r="PMP137" s="2" t="s">
        <v>1786</v>
      </c>
      <c r="PMT137" s="2" t="s">
        <v>222</v>
      </c>
      <c r="PMU137" s="2" t="s">
        <v>21</v>
      </c>
      <c r="PMV137" s="2" t="s">
        <v>223</v>
      </c>
      <c r="PMW137" s="5" t="s">
        <v>221</v>
      </c>
      <c r="PMX137" s="2" t="s">
        <v>1786</v>
      </c>
      <c r="PNB137" s="2" t="s">
        <v>222</v>
      </c>
      <c r="PNC137" s="2" t="s">
        <v>21</v>
      </c>
      <c r="PND137" s="2" t="s">
        <v>223</v>
      </c>
      <c r="PNE137" s="5" t="s">
        <v>221</v>
      </c>
      <c r="PNF137" s="2" t="s">
        <v>1786</v>
      </c>
      <c r="PNJ137" s="2" t="s">
        <v>222</v>
      </c>
      <c r="PNK137" s="2" t="s">
        <v>21</v>
      </c>
      <c r="PNL137" s="2" t="s">
        <v>223</v>
      </c>
      <c r="PNM137" s="5" t="s">
        <v>221</v>
      </c>
      <c r="PNN137" s="2" t="s">
        <v>1786</v>
      </c>
      <c r="PNR137" s="2" t="s">
        <v>222</v>
      </c>
      <c r="PNS137" s="2" t="s">
        <v>21</v>
      </c>
      <c r="PNT137" s="2" t="s">
        <v>223</v>
      </c>
      <c r="PNU137" s="5" t="s">
        <v>221</v>
      </c>
      <c r="PNV137" s="2" t="s">
        <v>1786</v>
      </c>
      <c r="PNZ137" s="2" t="s">
        <v>222</v>
      </c>
      <c r="POA137" s="2" t="s">
        <v>21</v>
      </c>
      <c r="POB137" s="2" t="s">
        <v>223</v>
      </c>
      <c r="POC137" s="5" t="s">
        <v>221</v>
      </c>
      <c r="POD137" s="2" t="s">
        <v>1786</v>
      </c>
      <c r="POH137" s="2" t="s">
        <v>222</v>
      </c>
      <c r="POI137" s="2" t="s">
        <v>21</v>
      </c>
      <c r="POJ137" s="2" t="s">
        <v>223</v>
      </c>
      <c r="POK137" s="5" t="s">
        <v>221</v>
      </c>
      <c r="POL137" s="2" t="s">
        <v>1786</v>
      </c>
      <c r="POP137" s="2" t="s">
        <v>222</v>
      </c>
      <c r="POQ137" s="2" t="s">
        <v>21</v>
      </c>
      <c r="POR137" s="2" t="s">
        <v>223</v>
      </c>
      <c r="POS137" s="5" t="s">
        <v>221</v>
      </c>
      <c r="POT137" s="2" t="s">
        <v>1786</v>
      </c>
      <c r="POX137" s="2" t="s">
        <v>222</v>
      </c>
      <c r="POY137" s="2" t="s">
        <v>21</v>
      </c>
      <c r="POZ137" s="2" t="s">
        <v>223</v>
      </c>
      <c r="PPA137" s="5" t="s">
        <v>221</v>
      </c>
      <c r="PPB137" s="2" t="s">
        <v>1786</v>
      </c>
      <c r="PPF137" s="2" t="s">
        <v>222</v>
      </c>
      <c r="PPG137" s="2" t="s">
        <v>21</v>
      </c>
      <c r="PPH137" s="2" t="s">
        <v>223</v>
      </c>
      <c r="PPI137" s="5" t="s">
        <v>221</v>
      </c>
      <c r="PPJ137" s="2" t="s">
        <v>1786</v>
      </c>
      <c r="PPN137" s="2" t="s">
        <v>222</v>
      </c>
      <c r="PPO137" s="2" t="s">
        <v>21</v>
      </c>
      <c r="PPP137" s="2" t="s">
        <v>223</v>
      </c>
      <c r="PPQ137" s="5" t="s">
        <v>221</v>
      </c>
      <c r="PPR137" s="2" t="s">
        <v>1786</v>
      </c>
      <c r="PPV137" s="2" t="s">
        <v>222</v>
      </c>
      <c r="PPW137" s="2" t="s">
        <v>21</v>
      </c>
      <c r="PPX137" s="2" t="s">
        <v>223</v>
      </c>
      <c r="PPY137" s="5" t="s">
        <v>221</v>
      </c>
      <c r="PPZ137" s="2" t="s">
        <v>1786</v>
      </c>
      <c r="PQD137" s="2" t="s">
        <v>222</v>
      </c>
      <c r="PQE137" s="2" t="s">
        <v>21</v>
      </c>
      <c r="PQF137" s="2" t="s">
        <v>223</v>
      </c>
      <c r="PQG137" s="5" t="s">
        <v>221</v>
      </c>
      <c r="PQH137" s="2" t="s">
        <v>1786</v>
      </c>
      <c r="PQL137" s="2" t="s">
        <v>222</v>
      </c>
      <c r="PQM137" s="2" t="s">
        <v>21</v>
      </c>
      <c r="PQN137" s="2" t="s">
        <v>223</v>
      </c>
      <c r="PQO137" s="5" t="s">
        <v>221</v>
      </c>
      <c r="PQP137" s="2" t="s">
        <v>1786</v>
      </c>
      <c r="PQT137" s="2" t="s">
        <v>222</v>
      </c>
      <c r="PQU137" s="2" t="s">
        <v>21</v>
      </c>
      <c r="PQV137" s="2" t="s">
        <v>223</v>
      </c>
      <c r="PQW137" s="5" t="s">
        <v>221</v>
      </c>
      <c r="PQX137" s="2" t="s">
        <v>1786</v>
      </c>
      <c r="PRB137" s="2" t="s">
        <v>222</v>
      </c>
      <c r="PRC137" s="2" t="s">
        <v>21</v>
      </c>
      <c r="PRD137" s="2" t="s">
        <v>223</v>
      </c>
      <c r="PRE137" s="5" t="s">
        <v>221</v>
      </c>
      <c r="PRF137" s="2" t="s">
        <v>1786</v>
      </c>
      <c r="PRJ137" s="2" t="s">
        <v>222</v>
      </c>
      <c r="PRK137" s="2" t="s">
        <v>21</v>
      </c>
      <c r="PRL137" s="2" t="s">
        <v>223</v>
      </c>
      <c r="PRM137" s="5" t="s">
        <v>221</v>
      </c>
      <c r="PRN137" s="2" t="s">
        <v>1786</v>
      </c>
      <c r="PRR137" s="2" t="s">
        <v>222</v>
      </c>
      <c r="PRS137" s="2" t="s">
        <v>21</v>
      </c>
      <c r="PRT137" s="2" t="s">
        <v>223</v>
      </c>
      <c r="PRU137" s="5" t="s">
        <v>221</v>
      </c>
      <c r="PRV137" s="2" t="s">
        <v>1786</v>
      </c>
      <c r="PRZ137" s="2" t="s">
        <v>222</v>
      </c>
      <c r="PSA137" s="2" t="s">
        <v>21</v>
      </c>
      <c r="PSB137" s="2" t="s">
        <v>223</v>
      </c>
      <c r="PSC137" s="5" t="s">
        <v>221</v>
      </c>
      <c r="PSD137" s="2" t="s">
        <v>1786</v>
      </c>
      <c r="PSH137" s="2" t="s">
        <v>222</v>
      </c>
      <c r="PSI137" s="2" t="s">
        <v>21</v>
      </c>
      <c r="PSJ137" s="2" t="s">
        <v>223</v>
      </c>
      <c r="PSK137" s="5" t="s">
        <v>221</v>
      </c>
      <c r="PSL137" s="2" t="s">
        <v>1786</v>
      </c>
      <c r="PSP137" s="2" t="s">
        <v>222</v>
      </c>
      <c r="PSQ137" s="2" t="s">
        <v>21</v>
      </c>
      <c r="PSR137" s="2" t="s">
        <v>223</v>
      </c>
      <c r="PSS137" s="5" t="s">
        <v>221</v>
      </c>
      <c r="PST137" s="2" t="s">
        <v>1786</v>
      </c>
      <c r="PSX137" s="2" t="s">
        <v>222</v>
      </c>
      <c r="PSY137" s="2" t="s">
        <v>21</v>
      </c>
      <c r="PSZ137" s="2" t="s">
        <v>223</v>
      </c>
      <c r="PTA137" s="5" t="s">
        <v>221</v>
      </c>
      <c r="PTB137" s="2" t="s">
        <v>1786</v>
      </c>
      <c r="PTF137" s="2" t="s">
        <v>222</v>
      </c>
      <c r="PTG137" s="2" t="s">
        <v>21</v>
      </c>
      <c r="PTH137" s="2" t="s">
        <v>223</v>
      </c>
      <c r="PTI137" s="5" t="s">
        <v>221</v>
      </c>
      <c r="PTJ137" s="2" t="s">
        <v>1786</v>
      </c>
      <c r="PTN137" s="2" t="s">
        <v>222</v>
      </c>
      <c r="PTO137" s="2" t="s">
        <v>21</v>
      </c>
      <c r="PTP137" s="2" t="s">
        <v>223</v>
      </c>
      <c r="PTQ137" s="5" t="s">
        <v>221</v>
      </c>
      <c r="PTR137" s="2" t="s">
        <v>1786</v>
      </c>
      <c r="PTV137" s="2" t="s">
        <v>222</v>
      </c>
      <c r="PTW137" s="2" t="s">
        <v>21</v>
      </c>
      <c r="PTX137" s="2" t="s">
        <v>223</v>
      </c>
      <c r="PTY137" s="5" t="s">
        <v>221</v>
      </c>
      <c r="PTZ137" s="2" t="s">
        <v>1786</v>
      </c>
      <c r="PUD137" s="2" t="s">
        <v>222</v>
      </c>
      <c r="PUE137" s="2" t="s">
        <v>21</v>
      </c>
      <c r="PUF137" s="2" t="s">
        <v>223</v>
      </c>
      <c r="PUG137" s="5" t="s">
        <v>221</v>
      </c>
      <c r="PUH137" s="2" t="s">
        <v>1786</v>
      </c>
      <c r="PUL137" s="2" t="s">
        <v>222</v>
      </c>
      <c r="PUM137" s="2" t="s">
        <v>21</v>
      </c>
      <c r="PUN137" s="2" t="s">
        <v>223</v>
      </c>
      <c r="PUO137" s="5" t="s">
        <v>221</v>
      </c>
      <c r="PUP137" s="2" t="s">
        <v>1786</v>
      </c>
      <c r="PUT137" s="2" t="s">
        <v>222</v>
      </c>
      <c r="PUU137" s="2" t="s">
        <v>21</v>
      </c>
      <c r="PUV137" s="2" t="s">
        <v>223</v>
      </c>
      <c r="PUW137" s="5" t="s">
        <v>221</v>
      </c>
      <c r="PUX137" s="2" t="s">
        <v>1786</v>
      </c>
      <c r="PVB137" s="2" t="s">
        <v>222</v>
      </c>
      <c r="PVC137" s="2" t="s">
        <v>21</v>
      </c>
      <c r="PVD137" s="2" t="s">
        <v>223</v>
      </c>
      <c r="PVE137" s="5" t="s">
        <v>221</v>
      </c>
      <c r="PVF137" s="2" t="s">
        <v>1786</v>
      </c>
      <c r="PVJ137" s="2" t="s">
        <v>222</v>
      </c>
      <c r="PVK137" s="2" t="s">
        <v>21</v>
      </c>
      <c r="PVL137" s="2" t="s">
        <v>223</v>
      </c>
      <c r="PVM137" s="5" t="s">
        <v>221</v>
      </c>
      <c r="PVN137" s="2" t="s">
        <v>1786</v>
      </c>
      <c r="PVR137" s="2" t="s">
        <v>222</v>
      </c>
      <c r="PVS137" s="2" t="s">
        <v>21</v>
      </c>
      <c r="PVT137" s="2" t="s">
        <v>223</v>
      </c>
      <c r="PVU137" s="5" t="s">
        <v>221</v>
      </c>
      <c r="PVV137" s="2" t="s">
        <v>1786</v>
      </c>
      <c r="PVZ137" s="2" t="s">
        <v>222</v>
      </c>
      <c r="PWA137" s="2" t="s">
        <v>21</v>
      </c>
      <c r="PWB137" s="2" t="s">
        <v>223</v>
      </c>
      <c r="PWC137" s="5" t="s">
        <v>221</v>
      </c>
      <c r="PWD137" s="2" t="s">
        <v>1786</v>
      </c>
      <c r="PWH137" s="2" t="s">
        <v>222</v>
      </c>
      <c r="PWI137" s="2" t="s">
        <v>21</v>
      </c>
      <c r="PWJ137" s="2" t="s">
        <v>223</v>
      </c>
      <c r="PWK137" s="5" t="s">
        <v>221</v>
      </c>
      <c r="PWL137" s="2" t="s">
        <v>1786</v>
      </c>
      <c r="PWP137" s="2" t="s">
        <v>222</v>
      </c>
      <c r="PWQ137" s="2" t="s">
        <v>21</v>
      </c>
      <c r="PWR137" s="2" t="s">
        <v>223</v>
      </c>
      <c r="PWS137" s="5" t="s">
        <v>221</v>
      </c>
      <c r="PWT137" s="2" t="s">
        <v>1786</v>
      </c>
      <c r="PWX137" s="2" t="s">
        <v>222</v>
      </c>
      <c r="PWY137" s="2" t="s">
        <v>21</v>
      </c>
      <c r="PWZ137" s="2" t="s">
        <v>223</v>
      </c>
      <c r="PXA137" s="5" t="s">
        <v>221</v>
      </c>
      <c r="PXB137" s="2" t="s">
        <v>1786</v>
      </c>
      <c r="PXF137" s="2" t="s">
        <v>222</v>
      </c>
      <c r="PXG137" s="2" t="s">
        <v>21</v>
      </c>
      <c r="PXH137" s="2" t="s">
        <v>223</v>
      </c>
      <c r="PXI137" s="5" t="s">
        <v>221</v>
      </c>
      <c r="PXJ137" s="2" t="s">
        <v>1786</v>
      </c>
      <c r="PXN137" s="2" t="s">
        <v>222</v>
      </c>
      <c r="PXO137" s="2" t="s">
        <v>21</v>
      </c>
      <c r="PXP137" s="2" t="s">
        <v>223</v>
      </c>
      <c r="PXQ137" s="5" t="s">
        <v>221</v>
      </c>
      <c r="PXR137" s="2" t="s">
        <v>1786</v>
      </c>
      <c r="PXV137" s="2" t="s">
        <v>222</v>
      </c>
      <c r="PXW137" s="2" t="s">
        <v>21</v>
      </c>
      <c r="PXX137" s="2" t="s">
        <v>223</v>
      </c>
      <c r="PXY137" s="5" t="s">
        <v>221</v>
      </c>
      <c r="PXZ137" s="2" t="s">
        <v>1786</v>
      </c>
      <c r="PYD137" s="2" t="s">
        <v>222</v>
      </c>
      <c r="PYE137" s="2" t="s">
        <v>21</v>
      </c>
      <c r="PYF137" s="2" t="s">
        <v>223</v>
      </c>
      <c r="PYG137" s="5" t="s">
        <v>221</v>
      </c>
      <c r="PYH137" s="2" t="s">
        <v>1786</v>
      </c>
      <c r="PYL137" s="2" t="s">
        <v>222</v>
      </c>
      <c r="PYM137" s="2" t="s">
        <v>21</v>
      </c>
      <c r="PYN137" s="2" t="s">
        <v>223</v>
      </c>
      <c r="PYO137" s="5" t="s">
        <v>221</v>
      </c>
      <c r="PYP137" s="2" t="s">
        <v>1786</v>
      </c>
      <c r="PYT137" s="2" t="s">
        <v>222</v>
      </c>
      <c r="PYU137" s="2" t="s">
        <v>21</v>
      </c>
      <c r="PYV137" s="2" t="s">
        <v>223</v>
      </c>
      <c r="PYW137" s="5" t="s">
        <v>221</v>
      </c>
      <c r="PYX137" s="2" t="s">
        <v>1786</v>
      </c>
      <c r="PZB137" s="2" t="s">
        <v>222</v>
      </c>
      <c r="PZC137" s="2" t="s">
        <v>21</v>
      </c>
      <c r="PZD137" s="2" t="s">
        <v>223</v>
      </c>
      <c r="PZE137" s="5" t="s">
        <v>221</v>
      </c>
      <c r="PZF137" s="2" t="s">
        <v>1786</v>
      </c>
      <c r="PZJ137" s="2" t="s">
        <v>222</v>
      </c>
      <c r="PZK137" s="2" t="s">
        <v>21</v>
      </c>
      <c r="PZL137" s="2" t="s">
        <v>223</v>
      </c>
      <c r="PZM137" s="5" t="s">
        <v>221</v>
      </c>
      <c r="PZN137" s="2" t="s">
        <v>1786</v>
      </c>
      <c r="PZR137" s="2" t="s">
        <v>222</v>
      </c>
      <c r="PZS137" s="2" t="s">
        <v>21</v>
      </c>
      <c r="PZT137" s="2" t="s">
        <v>223</v>
      </c>
      <c r="PZU137" s="5" t="s">
        <v>221</v>
      </c>
      <c r="PZV137" s="2" t="s">
        <v>1786</v>
      </c>
      <c r="PZZ137" s="2" t="s">
        <v>222</v>
      </c>
      <c r="QAA137" s="2" t="s">
        <v>21</v>
      </c>
      <c r="QAB137" s="2" t="s">
        <v>223</v>
      </c>
      <c r="QAC137" s="5" t="s">
        <v>221</v>
      </c>
      <c r="QAD137" s="2" t="s">
        <v>1786</v>
      </c>
      <c r="QAH137" s="2" t="s">
        <v>222</v>
      </c>
      <c r="QAI137" s="2" t="s">
        <v>21</v>
      </c>
      <c r="QAJ137" s="2" t="s">
        <v>223</v>
      </c>
      <c r="QAK137" s="5" t="s">
        <v>221</v>
      </c>
      <c r="QAL137" s="2" t="s">
        <v>1786</v>
      </c>
      <c r="QAP137" s="2" t="s">
        <v>222</v>
      </c>
      <c r="QAQ137" s="2" t="s">
        <v>21</v>
      </c>
      <c r="QAR137" s="2" t="s">
        <v>223</v>
      </c>
      <c r="QAS137" s="5" t="s">
        <v>221</v>
      </c>
      <c r="QAT137" s="2" t="s">
        <v>1786</v>
      </c>
      <c r="QAX137" s="2" t="s">
        <v>222</v>
      </c>
      <c r="QAY137" s="2" t="s">
        <v>21</v>
      </c>
      <c r="QAZ137" s="2" t="s">
        <v>223</v>
      </c>
      <c r="QBA137" s="5" t="s">
        <v>221</v>
      </c>
      <c r="QBB137" s="2" t="s">
        <v>1786</v>
      </c>
      <c r="QBF137" s="2" t="s">
        <v>222</v>
      </c>
      <c r="QBG137" s="2" t="s">
        <v>21</v>
      </c>
      <c r="QBH137" s="2" t="s">
        <v>223</v>
      </c>
      <c r="QBI137" s="5" t="s">
        <v>221</v>
      </c>
      <c r="QBJ137" s="2" t="s">
        <v>1786</v>
      </c>
      <c r="QBN137" s="2" t="s">
        <v>222</v>
      </c>
      <c r="QBO137" s="2" t="s">
        <v>21</v>
      </c>
      <c r="QBP137" s="2" t="s">
        <v>223</v>
      </c>
      <c r="QBQ137" s="5" t="s">
        <v>221</v>
      </c>
      <c r="QBR137" s="2" t="s">
        <v>1786</v>
      </c>
      <c r="QBV137" s="2" t="s">
        <v>222</v>
      </c>
      <c r="QBW137" s="2" t="s">
        <v>21</v>
      </c>
      <c r="QBX137" s="2" t="s">
        <v>223</v>
      </c>
      <c r="QBY137" s="5" t="s">
        <v>221</v>
      </c>
      <c r="QBZ137" s="2" t="s">
        <v>1786</v>
      </c>
      <c r="QCD137" s="2" t="s">
        <v>222</v>
      </c>
      <c r="QCE137" s="2" t="s">
        <v>21</v>
      </c>
      <c r="QCF137" s="2" t="s">
        <v>223</v>
      </c>
      <c r="QCG137" s="5" t="s">
        <v>221</v>
      </c>
      <c r="QCH137" s="2" t="s">
        <v>1786</v>
      </c>
      <c r="QCL137" s="2" t="s">
        <v>222</v>
      </c>
      <c r="QCM137" s="2" t="s">
        <v>21</v>
      </c>
      <c r="QCN137" s="2" t="s">
        <v>223</v>
      </c>
      <c r="QCO137" s="5" t="s">
        <v>221</v>
      </c>
      <c r="QCP137" s="2" t="s">
        <v>1786</v>
      </c>
      <c r="QCT137" s="2" t="s">
        <v>222</v>
      </c>
      <c r="QCU137" s="2" t="s">
        <v>21</v>
      </c>
      <c r="QCV137" s="2" t="s">
        <v>223</v>
      </c>
      <c r="QCW137" s="5" t="s">
        <v>221</v>
      </c>
      <c r="QCX137" s="2" t="s">
        <v>1786</v>
      </c>
      <c r="QDB137" s="2" t="s">
        <v>222</v>
      </c>
      <c r="QDC137" s="2" t="s">
        <v>21</v>
      </c>
      <c r="QDD137" s="2" t="s">
        <v>223</v>
      </c>
      <c r="QDE137" s="5" t="s">
        <v>221</v>
      </c>
      <c r="QDF137" s="2" t="s">
        <v>1786</v>
      </c>
      <c r="QDJ137" s="2" t="s">
        <v>222</v>
      </c>
      <c r="QDK137" s="2" t="s">
        <v>21</v>
      </c>
      <c r="QDL137" s="2" t="s">
        <v>223</v>
      </c>
      <c r="QDM137" s="5" t="s">
        <v>221</v>
      </c>
      <c r="QDN137" s="2" t="s">
        <v>1786</v>
      </c>
      <c r="QDR137" s="2" t="s">
        <v>222</v>
      </c>
      <c r="QDS137" s="2" t="s">
        <v>21</v>
      </c>
      <c r="QDT137" s="2" t="s">
        <v>223</v>
      </c>
      <c r="QDU137" s="5" t="s">
        <v>221</v>
      </c>
      <c r="QDV137" s="2" t="s">
        <v>1786</v>
      </c>
      <c r="QDZ137" s="2" t="s">
        <v>222</v>
      </c>
      <c r="QEA137" s="2" t="s">
        <v>21</v>
      </c>
      <c r="QEB137" s="2" t="s">
        <v>223</v>
      </c>
      <c r="QEC137" s="5" t="s">
        <v>221</v>
      </c>
      <c r="QED137" s="2" t="s">
        <v>1786</v>
      </c>
      <c r="QEH137" s="2" t="s">
        <v>222</v>
      </c>
      <c r="QEI137" s="2" t="s">
        <v>21</v>
      </c>
      <c r="QEJ137" s="2" t="s">
        <v>223</v>
      </c>
      <c r="QEK137" s="5" t="s">
        <v>221</v>
      </c>
      <c r="QEL137" s="2" t="s">
        <v>1786</v>
      </c>
      <c r="QEP137" s="2" t="s">
        <v>222</v>
      </c>
      <c r="QEQ137" s="2" t="s">
        <v>21</v>
      </c>
      <c r="QER137" s="2" t="s">
        <v>223</v>
      </c>
      <c r="QES137" s="5" t="s">
        <v>221</v>
      </c>
      <c r="QET137" s="2" t="s">
        <v>1786</v>
      </c>
      <c r="QEX137" s="2" t="s">
        <v>222</v>
      </c>
      <c r="QEY137" s="2" t="s">
        <v>21</v>
      </c>
      <c r="QEZ137" s="2" t="s">
        <v>223</v>
      </c>
      <c r="QFA137" s="5" t="s">
        <v>221</v>
      </c>
      <c r="QFB137" s="2" t="s">
        <v>1786</v>
      </c>
      <c r="QFF137" s="2" t="s">
        <v>222</v>
      </c>
      <c r="QFG137" s="2" t="s">
        <v>21</v>
      </c>
      <c r="QFH137" s="2" t="s">
        <v>223</v>
      </c>
      <c r="QFI137" s="5" t="s">
        <v>221</v>
      </c>
      <c r="QFJ137" s="2" t="s">
        <v>1786</v>
      </c>
      <c r="QFN137" s="2" t="s">
        <v>222</v>
      </c>
      <c r="QFO137" s="2" t="s">
        <v>21</v>
      </c>
      <c r="QFP137" s="2" t="s">
        <v>223</v>
      </c>
      <c r="QFQ137" s="5" t="s">
        <v>221</v>
      </c>
      <c r="QFR137" s="2" t="s">
        <v>1786</v>
      </c>
      <c r="QFV137" s="2" t="s">
        <v>222</v>
      </c>
      <c r="QFW137" s="2" t="s">
        <v>21</v>
      </c>
      <c r="QFX137" s="2" t="s">
        <v>223</v>
      </c>
      <c r="QFY137" s="5" t="s">
        <v>221</v>
      </c>
      <c r="QFZ137" s="2" t="s">
        <v>1786</v>
      </c>
      <c r="QGD137" s="2" t="s">
        <v>222</v>
      </c>
      <c r="QGE137" s="2" t="s">
        <v>21</v>
      </c>
      <c r="QGF137" s="2" t="s">
        <v>223</v>
      </c>
      <c r="QGG137" s="5" t="s">
        <v>221</v>
      </c>
      <c r="QGH137" s="2" t="s">
        <v>1786</v>
      </c>
      <c r="QGL137" s="2" t="s">
        <v>222</v>
      </c>
      <c r="QGM137" s="2" t="s">
        <v>21</v>
      </c>
      <c r="QGN137" s="2" t="s">
        <v>223</v>
      </c>
      <c r="QGO137" s="5" t="s">
        <v>221</v>
      </c>
      <c r="QGP137" s="2" t="s">
        <v>1786</v>
      </c>
      <c r="QGT137" s="2" t="s">
        <v>222</v>
      </c>
      <c r="QGU137" s="2" t="s">
        <v>21</v>
      </c>
      <c r="QGV137" s="2" t="s">
        <v>223</v>
      </c>
      <c r="QGW137" s="5" t="s">
        <v>221</v>
      </c>
      <c r="QGX137" s="2" t="s">
        <v>1786</v>
      </c>
      <c r="QHB137" s="2" t="s">
        <v>222</v>
      </c>
      <c r="QHC137" s="2" t="s">
        <v>21</v>
      </c>
      <c r="QHD137" s="2" t="s">
        <v>223</v>
      </c>
      <c r="QHE137" s="5" t="s">
        <v>221</v>
      </c>
      <c r="QHF137" s="2" t="s">
        <v>1786</v>
      </c>
      <c r="QHJ137" s="2" t="s">
        <v>222</v>
      </c>
      <c r="QHK137" s="2" t="s">
        <v>21</v>
      </c>
      <c r="QHL137" s="2" t="s">
        <v>223</v>
      </c>
      <c r="QHM137" s="5" t="s">
        <v>221</v>
      </c>
      <c r="QHN137" s="2" t="s">
        <v>1786</v>
      </c>
      <c r="QHR137" s="2" t="s">
        <v>222</v>
      </c>
      <c r="QHS137" s="2" t="s">
        <v>21</v>
      </c>
      <c r="QHT137" s="2" t="s">
        <v>223</v>
      </c>
      <c r="QHU137" s="5" t="s">
        <v>221</v>
      </c>
      <c r="QHV137" s="2" t="s">
        <v>1786</v>
      </c>
      <c r="QHZ137" s="2" t="s">
        <v>222</v>
      </c>
      <c r="QIA137" s="2" t="s">
        <v>21</v>
      </c>
      <c r="QIB137" s="2" t="s">
        <v>223</v>
      </c>
      <c r="QIC137" s="5" t="s">
        <v>221</v>
      </c>
      <c r="QID137" s="2" t="s">
        <v>1786</v>
      </c>
      <c r="QIH137" s="2" t="s">
        <v>222</v>
      </c>
      <c r="QII137" s="2" t="s">
        <v>21</v>
      </c>
      <c r="QIJ137" s="2" t="s">
        <v>223</v>
      </c>
      <c r="QIK137" s="5" t="s">
        <v>221</v>
      </c>
      <c r="QIL137" s="2" t="s">
        <v>1786</v>
      </c>
      <c r="QIP137" s="2" t="s">
        <v>222</v>
      </c>
      <c r="QIQ137" s="2" t="s">
        <v>21</v>
      </c>
      <c r="QIR137" s="2" t="s">
        <v>223</v>
      </c>
      <c r="QIS137" s="5" t="s">
        <v>221</v>
      </c>
      <c r="QIT137" s="2" t="s">
        <v>1786</v>
      </c>
      <c r="QIX137" s="2" t="s">
        <v>222</v>
      </c>
      <c r="QIY137" s="2" t="s">
        <v>21</v>
      </c>
      <c r="QIZ137" s="2" t="s">
        <v>223</v>
      </c>
      <c r="QJA137" s="5" t="s">
        <v>221</v>
      </c>
      <c r="QJB137" s="2" t="s">
        <v>1786</v>
      </c>
      <c r="QJF137" s="2" t="s">
        <v>222</v>
      </c>
      <c r="QJG137" s="2" t="s">
        <v>21</v>
      </c>
      <c r="QJH137" s="2" t="s">
        <v>223</v>
      </c>
      <c r="QJI137" s="5" t="s">
        <v>221</v>
      </c>
      <c r="QJJ137" s="2" t="s">
        <v>1786</v>
      </c>
      <c r="QJN137" s="2" t="s">
        <v>222</v>
      </c>
      <c r="QJO137" s="2" t="s">
        <v>21</v>
      </c>
      <c r="QJP137" s="2" t="s">
        <v>223</v>
      </c>
      <c r="QJQ137" s="5" t="s">
        <v>221</v>
      </c>
      <c r="QJR137" s="2" t="s">
        <v>1786</v>
      </c>
      <c r="QJV137" s="2" t="s">
        <v>222</v>
      </c>
      <c r="QJW137" s="2" t="s">
        <v>21</v>
      </c>
      <c r="QJX137" s="2" t="s">
        <v>223</v>
      </c>
      <c r="QJY137" s="5" t="s">
        <v>221</v>
      </c>
      <c r="QJZ137" s="2" t="s">
        <v>1786</v>
      </c>
      <c r="QKD137" s="2" t="s">
        <v>222</v>
      </c>
      <c r="QKE137" s="2" t="s">
        <v>21</v>
      </c>
      <c r="QKF137" s="2" t="s">
        <v>223</v>
      </c>
      <c r="QKG137" s="5" t="s">
        <v>221</v>
      </c>
      <c r="QKH137" s="2" t="s">
        <v>1786</v>
      </c>
      <c r="QKL137" s="2" t="s">
        <v>222</v>
      </c>
      <c r="QKM137" s="2" t="s">
        <v>21</v>
      </c>
      <c r="QKN137" s="2" t="s">
        <v>223</v>
      </c>
      <c r="QKO137" s="5" t="s">
        <v>221</v>
      </c>
      <c r="QKP137" s="2" t="s">
        <v>1786</v>
      </c>
      <c r="QKT137" s="2" t="s">
        <v>222</v>
      </c>
      <c r="QKU137" s="2" t="s">
        <v>21</v>
      </c>
      <c r="QKV137" s="2" t="s">
        <v>223</v>
      </c>
      <c r="QKW137" s="5" t="s">
        <v>221</v>
      </c>
      <c r="QKX137" s="2" t="s">
        <v>1786</v>
      </c>
      <c r="QLB137" s="2" t="s">
        <v>222</v>
      </c>
      <c r="QLC137" s="2" t="s">
        <v>21</v>
      </c>
      <c r="QLD137" s="2" t="s">
        <v>223</v>
      </c>
      <c r="QLE137" s="5" t="s">
        <v>221</v>
      </c>
      <c r="QLF137" s="2" t="s">
        <v>1786</v>
      </c>
      <c r="QLJ137" s="2" t="s">
        <v>222</v>
      </c>
      <c r="QLK137" s="2" t="s">
        <v>21</v>
      </c>
      <c r="QLL137" s="2" t="s">
        <v>223</v>
      </c>
      <c r="QLM137" s="5" t="s">
        <v>221</v>
      </c>
      <c r="QLN137" s="2" t="s">
        <v>1786</v>
      </c>
      <c r="QLR137" s="2" t="s">
        <v>222</v>
      </c>
      <c r="QLS137" s="2" t="s">
        <v>21</v>
      </c>
      <c r="QLT137" s="2" t="s">
        <v>223</v>
      </c>
      <c r="QLU137" s="5" t="s">
        <v>221</v>
      </c>
      <c r="QLV137" s="2" t="s">
        <v>1786</v>
      </c>
      <c r="QLZ137" s="2" t="s">
        <v>222</v>
      </c>
      <c r="QMA137" s="2" t="s">
        <v>21</v>
      </c>
      <c r="QMB137" s="2" t="s">
        <v>223</v>
      </c>
      <c r="QMC137" s="5" t="s">
        <v>221</v>
      </c>
      <c r="QMD137" s="2" t="s">
        <v>1786</v>
      </c>
      <c r="QMH137" s="2" t="s">
        <v>222</v>
      </c>
      <c r="QMI137" s="2" t="s">
        <v>21</v>
      </c>
      <c r="QMJ137" s="2" t="s">
        <v>223</v>
      </c>
      <c r="QMK137" s="5" t="s">
        <v>221</v>
      </c>
      <c r="QML137" s="2" t="s">
        <v>1786</v>
      </c>
      <c r="QMP137" s="2" t="s">
        <v>222</v>
      </c>
      <c r="QMQ137" s="2" t="s">
        <v>21</v>
      </c>
      <c r="QMR137" s="2" t="s">
        <v>223</v>
      </c>
      <c r="QMS137" s="5" t="s">
        <v>221</v>
      </c>
      <c r="QMT137" s="2" t="s">
        <v>1786</v>
      </c>
      <c r="QMX137" s="2" t="s">
        <v>222</v>
      </c>
      <c r="QMY137" s="2" t="s">
        <v>21</v>
      </c>
      <c r="QMZ137" s="2" t="s">
        <v>223</v>
      </c>
      <c r="QNA137" s="5" t="s">
        <v>221</v>
      </c>
      <c r="QNB137" s="2" t="s">
        <v>1786</v>
      </c>
      <c r="QNF137" s="2" t="s">
        <v>222</v>
      </c>
      <c r="QNG137" s="2" t="s">
        <v>21</v>
      </c>
      <c r="QNH137" s="2" t="s">
        <v>223</v>
      </c>
      <c r="QNI137" s="5" t="s">
        <v>221</v>
      </c>
      <c r="QNJ137" s="2" t="s">
        <v>1786</v>
      </c>
      <c r="QNN137" s="2" t="s">
        <v>222</v>
      </c>
      <c r="QNO137" s="2" t="s">
        <v>21</v>
      </c>
      <c r="QNP137" s="2" t="s">
        <v>223</v>
      </c>
      <c r="QNQ137" s="5" t="s">
        <v>221</v>
      </c>
      <c r="QNR137" s="2" t="s">
        <v>1786</v>
      </c>
      <c r="QNV137" s="2" t="s">
        <v>222</v>
      </c>
      <c r="QNW137" s="2" t="s">
        <v>21</v>
      </c>
      <c r="QNX137" s="2" t="s">
        <v>223</v>
      </c>
      <c r="QNY137" s="5" t="s">
        <v>221</v>
      </c>
      <c r="QNZ137" s="2" t="s">
        <v>1786</v>
      </c>
      <c r="QOD137" s="2" t="s">
        <v>222</v>
      </c>
      <c r="QOE137" s="2" t="s">
        <v>21</v>
      </c>
      <c r="QOF137" s="2" t="s">
        <v>223</v>
      </c>
      <c r="QOG137" s="5" t="s">
        <v>221</v>
      </c>
      <c r="QOH137" s="2" t="s">
        <v>1786</v>
      </c>
      <c r="QOL137" s="2" t="s">
        <v>222</v>
      </c>
      <c r="QOM137" s="2" t="s">
        <v>21</v>
      </c>
      <c r="QON137" s="2" t="s">
        <v>223</v>
      </c>
      <c r="QOO137" s="5" t="s">
        <v>221</v>
      </c>
      <c r="QOP137" s="2" t="s">
        <v>1786</v>
      </c>
      <c r="QOT137" s="2" t="s">
        <v>222</v>
      </c>
      <c r="QOU137" s="2" t="s">
        <v>21</v>
      </c>
      <c r="QOV137" s="2" t="s">
        <v>223</v>
      </c>
      <c r="QOW137" s="5" t="s">
        <v>221</v>
      </c>
      <c r="QOX137" s="2" t="s">
        <v>1786</v>
      </c>
      <c r="QPB137" s="2" t="s">
        <v>222</v>
      </c>
      <c r="QPC137" s="2" t="s">
        <v>21</v>
      </c>
      <c r="QPD137" s="2" t="s">
        <v>223</v>
      </c>
      <c r="QPE137" s="5" t="s">
        <v>221</v>
      </c>
      <c r="QPF137" s="2" t="s">
        <v>1786</v>
      </c>
      <c r="QPJ137" s="2" t="s">
        <v>222</v>
      </c>
      <c r="QPK137" s="2" t="s">
        <v>21</v>
      </c>
      <c r="QPL137" s="2" t="s">
        <v>223</v>
      </c>
      <c r="QPM137" s="5" t="s">
        <v>221</v>
      </c>
      <c r="QPN137" s="2" t="s">
        <v>1786</v>
      </c>
      <c r="QPR137" s="2" t="s">
        <v>222</v>
      </c>
      <c r="QPS137" s="2" t="s">
        <v>21</v>
      </c>
      <c r="QPT137" s="2" t="s">
        <v>223</v>
      </c>
      <c r="QPU137" s="5" t="s">
        <v>221</v>
      </c>
      <c r="QPV137" s="2" t="s">
        <v>1786</v>
      </c>
      <c r="QPZ137" s="2" t="s">
        <v>222</v>
      </c>
      <c r="QQA137" s="2" t="s">
        <v>21</v>
      </c>
      <c r="QQB137" s="2" t="s">
        <v>223</v>
      </c>
      <c r="QQC137" s="5" t="s">
        <v>221</v>
      </c>
      <c r="QQD137" s="2" t="s">
        <v>1786</v>
      </c>
      <c r="QQH137" s="2" t="s">
        <v>222</v>
      </c>
      <c r="QQI137" s="2" t="s">
        <v>21</v>
      </c>
      <c r="QQJ137" s="2" t="s">
        <v>223</v>
      </c>
      <c r="QQK137" s="5" t="s">
        <v>221</v>
      </c>
      <c r="QQL137" s="2" t="s">
        <v>1786</v>
      </c>
      <c r="QQP137" s="2" t="s">
        <v>222</v>
      </c>
      <c r="QQQ137" s="2" t="s">
        <v>21</v>
      </c>
      <c r="QQR137" s="2" t="s">
        <v>223</v>
      </c>
      <c r="QQS137" s="5" t="s">
        <v>221</v>
      </c>
      <c r="QQT137" s="2" t="s">
        <v>1786</v>
      </c>
      <c r="QQX137" s="2" t="s">
        <v>222</v>
      </c>
      <c r="QQY137" s="2" t="s">
        <v>21</v>
      </c>
      <c r="QQZ137" s="2" t="s">
        <v>223</v>
      </c>
      <c r="QRA137" s="5" t="s">
        <v>221</v>
      </c>
      <c r="QRB137" s="2" t="s">
        <v>1786</v>
      </c>
      <c r="QRF137" s="2" t="s">
        <v>222</v>
      </c>
      <c r="QRG137" s="2" t="s">
        <v>21</v>
      </c>
      <c r="QRH137" s="2" t="s">
        <v>223</v>
      </c>
      <c r="QRI137" s="5" t="s">
        <v>221</v>
      </c>
      <c r="QRJ137" s="2" t="s">
        <v>1786</v>
      </c>
      <c r="QRN137" s="2" t="s">
        <v>222</v>
      </c>
      <c r="QRO137" s="2" t="s">
        <v>21</v>
      </c>
      <c r="QRP137" s="2" t="s">
        <v>223</v>
      </c>
      <c r="QRQ137" s="5" t="s">
        <v>221</v>
      </c>
      <c r="QRR137" s="2" t="s">
        <v>1786</v>
      </c>
      <c r="QRV137" s="2" t="s">
        <v>222</v>
      </c>
      <c r="QRW137" s="2" t="s">
        <v>21</v>
      </c>
      <c r="QRX137" s="2" t="s">
        <v>223</v>
      </c>
      <c r="QRY137" s="5" t="s">
        <v>221</v>
      </c>
      <c r="QRZ137" s="2" t="s">
        <v>1786</v>
      </c>
      <c r="QSD137" s="2" t="s">
        <v>222</v>
      </c>
      <c r="QSE137" s="2" t="s">
        <v>21</v>
      </c>
      <c r="QSF137" s="2" t="s">
        <v>223</v>
      </c>
      <c r="QSG137" s="5" t="s">
        <v>221</v>
      </c>
      <c r="QSH137" s="2" t="s">
        <v>1786</v>
      </c>
      <c r="QSL137" s="2" t="s">
        <v>222</v>
      </c>
      <c r="QSM137" s="2" t="s">
        <v>21</v>
      </c>
      <c r="QSN137" s="2" t="s">
        <v>223</v>
      </c>
      <c r="QSO137" s="5" t="s">
        <v>221</v>
      </c>
      <c r="QSP137" s="2" t="s">
        <v>1786</v>
      </c>
      <c r="QST137" s="2" t="s">
        <v>222</v>
      </c>
      <c r="QSU137" s="2" t="s">
        <v>21</v>
      </c>
      <c r="QSV137" s="2" t="s">
        <v>223</v>
      </c>
      <c r="QSW137" s="5" t="s">
        <v>221</v>
      </c>
      <c r="QSX137" s="2" t="s">
        <v>1786</v>
      </c>
      <c r="QTB137" s="2" t="s">
        <v>222</v>
      </c>
      <c r="QTC137" s="2" t="s">
        <v>21</v>
      </c>
      <c r="QTD137" s="2" t="s">
        <v>223</v>
      </c>
      <c r="QTE137" s="5" t="s">
        <v>221</v>
      </c>
      <c r="QTF137" s="2" t="s">
        <v>1786</v>
      </c>
      <c r="QTJ137" s="2" t="s">
        <v>222</v>
      </c>
      <c r="QTK137" s="2" t="s">
        <v>21</v>
      </c>
      <c r="QTL137" s="2" t="s">
        <v>223</v>
      </c>
      <c r="QTM137" s="5" t="s">
        <v>221</v>
      </c>
      <c r="QTN137" s="2" t="s">
        <v>1786</v>
      </c>
      <c r="QTR137" s="2" t="s">
        <v>222</v>
      </c>
      <c r="QTS137" s="2" t="s">
        <v>21</v>
      </c>
      <c r="QTT137" s="2" t="s">
        <v>223</v>
      </c>
      <c r="QTU137" s="5" t="s">
        <v>221</v>
      </c>
      <c r="QTV137" s="2" t="s">
        <v>1786</v>
      </c>
      <c r="QTZ137" s="2" t="s">
        <v>222</v>
      </c>
      <c r="QUA137" s="2" t="s">
        <v>21</v>
      </c>
      <c r="QUB137" s="2" t="s">
        <v>223</v>
      </c>
      <c r="QUC137" s="5" t="s">
        <v>221</v>
      </c>
      <c r="QUD137" s="2" t="s">
        <v>1786</v>
      </c>
      <c r="QUH137" s="2" t="s">
        <v>222</v>
      </c>
      <c r="QUI137" s="2" t="s">
        <v>21</v>
      </c>
      <c r="QUJ137" s="2" t="s">
        <v>223</v>
      </c>
      <c r="QUK137" s="5" t="s">
        <v>221</v>
      </c>
      <c r="QUL137" s="2" t="s">
        <v>1786</v>
      </c>
      <c r="QUP137" s="2" t="s">
        <v>222</v>
      </c>
      <c r="QUQ137" s="2" t="s">
        <v>21</v>
      </c>
      <c r="QUR137" s="2" t="s">
        <v>223</v>
      </c>
      <c r="QUS137" s="5" t="s">
        <v>221</v>
      </c>
      <c r="QUT137" s="2" t="s">
        <v>1786</v>
      </c>
      <c r="QUX137" s="2" t="s">
        <v>222</v>
      </c>
      <c r="QUY137" s="2" t="s">
        <v>21</v>
      </c>
      <c r="QUZ137" s="2" t="s">
        <v>223</v>
      </c>
      <c r="QVA137" s="5" t="s">
        <v>221</v>
      </c>
      <c r="QVB137" s="2" t="s">
        <v>1786</v>
      </c>
      <c r="QVF137" s="2" t="s">
        <v>222</v>
      </c>
      <c r="QVG137" s="2" t="s">
        <v>21</v>
      </c>
      <c r="QVH137" s="2" t="s">
        <v>223</v>
      </c>
      <c r="QVI137" s="5" t="s">
        <v>221</v>
      </c>
      <c r="QVJ137" s="2" t="s">
        <v>1786</v>
      </c>
      <c r="QVN137" s="2" t="s">
        <v>222</v>
      </c>
      <c r="QVO137" s="2" t="s">
        <v>21</v>
      </c>
      <c r="QVP137" s="2" t="s">
        <v>223</v>
      </c>
      <c r="QVQ137" s="5" t="s">
        <v>221</v>
      </c>
      <c r="QVR137" s="2" t="s">
        <v>1786</v>
      </c>
      <c r="QVV137" s="2" t="s">
        <v>222</v>
      </c>
      <c r="QVW137" s="2" t="s">
        <v>21</v>
      </c>
      <c r="QVX137" s="2" t="s">
        <v>223</v>
      </c>
      <c r="QVY137" s="5" t="s">
        <v>221</v>
      </c>
      <c r="QVZ137" s="2" t="s">
        <v>1786</v>
      </c>
      <c r="QWD137" s="2" t="s">
        <v>222</v>
      </c>
      <c r="QWE137" s="2" t="s">
        <v>21</v>
      </c>
      <c r="QWF137" s="2" t="s">
        <v>223</v>
      </c>
      <c r="QWG137" s="5" t="s">
        <v>221</v>
      </c>
      <c r="QWH137" s="2" t="s">
        <v>1786</v>
      </c>
      <c r="QWL137" s="2" t="s">
        <v>222</v>
      </c>
      <c r="QWM137" s="2" t="s">
        <v>21</v>
      </c>
      <c r="QWN137" s="2" t="s">
        <v>223</v>
      </c>
      <c r="QWO137" s="5" t="s">
        <v>221</v>
      </c>
      <c r="QWP137" s="2" t="s">
        <v>1786</v>
      </c>
      <c r="QWT137" s="2" t="s">
        <v>222</v>
      </c>
      <c r="QWU137" s="2" t="s">
        <v>21</v>
      </c>
      <c r="QWV137" s="2" t="s">
        <v>223</v>
      </c>
      <c r="QWW137" s="5" t="s">
        <v>221</v>
      </c>
      <c r="QWX137" s="2" t="s">
        <v>1786</v>
      </c>
      <c r="QXB137" s="2" t="s">
        <v>222</v>
      </c>
      <c r="QXC137" s="2" t="s">
        <v>21</v>
      </c>
      <c r="QXD137" s="2" t="s">
        <v>223</v>
      </c>
      <c r="QXE137" s="5" t="s">
        <v>221</v>
      </c>
      <c r="QXF137" s="2" t="s">
        <v>1786</v>
      </c>
      <c r="QXJ137" s="2" t="s">
        <v>222</v>
      </c>
      <c r="QXK137" s="2" t="s">
        <v>21</v>
      </c>
      <c r="QXL137" s="2" t="s">
        <v>223</v>
      </c>
      <c r="QXM137" s="5" t="s">
        <v>221</v>
      </c>
      <c r="QXN137" s="2" t="s">
        <v>1786</v>
      </c>
      <c r="QXR137" s="2" t="s">
        <v>222</v>
      </c>
      <c r="QXS137" s="2" t="s">
        <v>21</v>
      </c>
      <c r="QXT137" s="2" t="s">
        <v>223</v>
      </c>
      <c r="QXU137" s="5" t="s">
        <v>221</v>
      </c>
      <c r="QXV137" s="2" t="s">
        <v>1786</v>
      </c>
      <c r="QXZ137" s="2" t="s">
        <v>222</v>
      </c>
      <c r="QYA137" s="2" t="s">
        <v>21</v>
      </c>
      <c r="QYB137" s="2" t="s">
        <v>223</v>
      </c>
      <c r="QYC137" s="5" t="s">
        <v>221</v>
      </c>
      <c r="QYD137" s="2" t="s">
        <v>1786</v>
      </c>
      <c r="QYH137" s="2" t="s">
        <v>222</v>
      </c>
      <c r="QYI137" s="2" t="s">
        <v>21</v>
      </c>
      <c r="QYJ137" s="2" t="s">
        <v>223</v>
      </c>
      <c r="QYK137" s="5" t="s">
        <v>221</v>
      </c>
      <c r="QYL137" s="2" t="s">
        <v>1786</v>
      </c>
      <c r="QYP137" s="2" t="s">
        <v>222</v>
      </c>
      <c r="QYQ137" s="2" t="s">
        <v>21</v>
      </c>
      <c r="QYR137" s="2" t="s">
        <v>223</v>
      </c>
      <c r="QYS137" s="5" t="s">
        <v>221</v>
      </c>
      <c r="QYT137" s="2" t="s">
        <v>1786</v>
      </c>
      <c r="QYX137" s="2" t="s">
        <v>222</v>
      </c>
      <c r="QYY137" s="2" t="s">
        <v>21</v>
      </c>
      <c r="QYZ137" s="2" t="s">
        <v>223</v>
      </c>
      <c r="QZA137" s="5" t="s">
        <v>221</v>
      </c>
      <c r="QZB137" s="2" t="s">
        <v>1786</v>
      </c>
      <c r="QZF137" s="2" t="s">
        <v>222</v>
      </c>
      <c r="QZG137" s="2" t="s">
        <v>21</v>
      </c>
      <c r="QZH137" s="2" t="s">
        <v>223</v>
      </c>
      <c r="QZI137" s="5" t="s">
        <v>221</v>
      </c>
      <c r="QZJ137" s="2" t="s">
        <v>1786</v>
      </c>
      <c r="QZN137" s="2" t="s">
        <v>222</v>
      </c>
      <c r="QZO137" s="2" t="s">
        <v>21</v>
      </c>
      <c r="QZP137" s="2" t="s">
        <v>223</v>
      </c>
      <c r="QZQ137" s="5" t="s">
        <v>221</v>
      </c>
      <c r="QZR137" s="2" t="s">
        <v>1786</v>
      </c>
      <c r="QZV137" s="2" t="s">
        <v>222</v>
      </c>
      <c r="QZW137" s="2" t="s">
        <v>21</v>
      </c>
      <c r="QZX137" s="2" t="s">
        <v>223</v>
      </c>
      <c r="QZY137" s="5" t="s">
        <v>221</v>
      </c>
      <c r="QZZ137" s="2" t="s">
        <v>1786</v>
      </c>
      <c r="RAD137" s="2" t="s">
        <v>222</v>
      </c>
      <c r="RAE137" s="2" t="s">
        <v>21</v>
      </c>
      <c r="RAF137" s="2" t="s">
        <v>223</v>
      </c>
      <c r="RAG137" s="5" t="s">
        <v>221</v>
      </c>
      <c r="RAH137" s="2" t="s">
        <v>1786</v>
      </c>
      <c r="RAL137" s="2" t="s">
        <v>222</v>
      </c>
      <c r="RAM137" s="2" t="s">
        <v>21</v>
      </c>
      <c r="RAN137" s="2" t="s">
        <v>223</v>
      </c>
      <c r="RAO137" s="5" t="s">
        <v>221</v>
      </c>
      <c r="RAP137" s="2" t="s">
        <v>1786</v>
      </c>
      <c r="RAT137" s="2" t="s">
        <v>222</v>
      </c>
      <c r="RAU137" s="2" t="s">
        <v>21</v>
      </c>
      <c r="RAV137" s="2" t="s">
        <v>223</v>
      </c>
      <c r="RAW137" s="5" t="s">
        <v>221</v>
      </c>
      <c r="RAX137" s="2" t="s">
        <v>1786</v>
      </c>
      <c r="RBB137" s="2" t="s">
        <v>222</v>
      </c>
      <c r="RBC137" s="2" t="s">
        <v>21</v>
      </c>
      <c r="RBD137" s="2" t="s">
        <v>223</v>
      </c>
      <c r="RBE137" s="5" t="s">
        <v>221</v>
      </c>
      <c r="RBF137" s="2" t="s">
        <v>1786</v>
      </c>
      <c r="RBJ137" s="2" t="s">
        <v>222</v>
      </c>
      <c r="RBK137" s="2" t="s">
        <v>21</v>
      </c>
      <c r="RBL137" s="2" t="s">
        <v>223</v>
      </c>
      <c r="RBM137" s="5" t="s">
        <v>221</v>
      </c>
      <c r="RBN137" s="2" t="s">
        <v>1786</v>
      </c>
      <c r="RBR137" s="2" t="s">
        <v>222</v>
      </c>
      <c r="RBS137" s="2" t="s">
        <v>21</v>
      </c>
      <c r="RBT137" s="2" t="s">
        <v>223</v>
      </c>
      <c r="RBU137" s="5" t="s">
        <v>221</v>
      </c>
      <c r="RBV137" s="2" t="s">
        <v>1786</v>
      </c>
      <c r="RBZ137" s="2" t="s">
        <v>222</v>
      </c>
      <c r="RCA137" s="2" t="s">
        <v>21</v>
      </c>
      <c r="RCB137" s="2" t="s">
        <v>223</v>
      </c>
      <c r="RCC137" s="5" t="s">
        <v>221</v>
      </c>
      <c r="RCD137" s="2" t="s">
        <v>1786</v>
      </c>
      <c r="RCH137" s="2" t="s">
        <v>222</v>
      </c>
      <c r="RCI137" s="2" t="s">
        <v>21</v>
      </c>
      <c r="RCJ137" s="2" t="s">
        <v>223</v>
      </c>
      <c r="RCK137" s="5" t="s">
        <v>221</v>
      </c>
      <c r="RCL137" s="2" t="s">
        <v>1786</v>
      </c>
      <c r="RCP137" s="2" t="s">
        <v>222</v>
      </c>
      <c r="RCQ137" s="2" t="s">
        <v>21</v>
      </c>
      <c r="RCR137" s="2" t="s">
        <v>223</v>
      </c>
      <c r="RCS137" s="5" t="s">
        <v>221</v>
      </c>
      <c r="RCT137" s="2" t="s">
        <v>1786</v>
      </c>
      <c r="RCX137" s="2" t="s">
        <v>222</v>
      </c>
      <c r="RCY137" s="2" t="s">
        <v>21</v>
      </c>
      <c r="RCZ137" s="2" t="s">
        <v>223</v>
      </c>
      <c r="RDA137" s="5" t="s">
        <v>221</v>
      </c>
      <c r="RDB137" s="2" t="s">
        <v>1786</v>
      </c>
      <c r="RDF137" s="2" t="s">
        <v>222</v>
      </c>
      <c r="RDG137" s="2" t="s">
        <v>21</v>
      </c>
      <c r="RDH137" s="2" t="s">
        <v>223</v>
      </c>
      <c r="RDI137" s="5" t="s">
        <v>221</v>
      </c>
      <c r="RDJ137" s="2" t="s">
        <v>1786</v>
      </c>
      <c r="RDN137" s="2" t="s">
        <v>222</v>
      </c>
      <c r="RDO137" s="2" t="s">
        <v>21</v>
      </c>
      <c r="RDP137" s="2" t="s">
        <v>223</v>
      </c>
      <c r="RDQ137" s="5" t="s">
        <v>221</v>
      </c>
      <c r="RDR137" s="2" t="s">
        <v>1786</v>
      </c>
      <c r="RDV137" s="2" t="s">
        <v>222</v>
      </c>
      <c r="RDW137" s="2" t="s">
        <v>21</v>
      </c>
      <c r="RDX137" s="2" t="s">
        <v>223</v>
      </c>
      <c r="RDY137" s="5" t="s">
        <v>221</v>
      </c>
      <c r="RDZ137" s="2" t="s">
        <v>1786</v>
      </c>
      <c r="RED137" s="2" t="s">
        <v>222</v>
      </c>
      <c r="REE137" s="2" t="s">
        <v>21</v>
      </c>
      <c r="REF137" s="2" t="s">
        <v>223</v>
      </c>
      <c r="REG137" s="5" t="s">
        <v>221</v>
      </c>
      <c r="REH137" s="2" t="s">
        <v>1786</v>
      </c>
      <c r="REL137" s="2" t="s">
        <v>222</v>
      </c>
      <c r="REM137" s="2" t="s">
        <v>21</v>
      </c>
      <c r="REN137" s="2" t="s">
        <v>223</v>
      </c>
      <c r="REO137" s="5" t="s">
        <v>221</v>
      </c>
      <c r="REP137" s="2" t="s">
        <v>1786</v>
      </c>
      <c r="RET137" s="2" t="s">
        <v>222</v>
      </c>
      <c r="REU137" s="2" t="s">
        <v>21</v>
      </c>
      <c r="REV137" s="2" t="s">
        <v>223</v>
      </c>
      <c r="REW137" s="5" t="s">
        <v>221</v>
      </c>
      <c r="REX137" s="2" t="s">
        <v>1786</v>
      </c>
      <c r="RFB137" s="2" t="s">
        <v>222</v>
      </c>
      <c r="RFC137" s="2" t="s">
        <v>21</v>
      </c>
      <c r="RFD137" s="2" t="s">
        <v>223</v>
      </c>
      <c r="RFE137" s="5" t="s">
        <v>221</v>
      </c>
      <c r="RFF137" s="2" t="s">
        <v>1786</v>
      </c>
      <c r="RFJ137" s="2" t="s">
        <v>222</v>
      </c>
      <c r="RFK137" s="2" t="s">
        <v>21</v>
      </c>
      <c r="RFL137" s="2" t="s">
        <v>223</v>
      </c>
      <c r="RFM137" s="5" t="s">
        <v>221</v>
      </c>
      <c r="RFN137" s="2" t="s">
        <v>1786</v>
      </c>
      <c r="RFR137" s="2" t="s">
        <v>222</v>
      </c>
      <c r="RFS137" s="2" t="s">
        <v>21</v>
      </c>
      <c r="RFT137" s="2" t="s">
        <v>223</v>
      </c>
      <c r="RFU137" s="5" t="s">
        <v>221</v>
      </c>
      <c r="RFV137" s="2" t="s">
        <v>1786</v>
      </c>
      <c r="RFZ137" s="2" t="s">
        <v>222</v>
      </c>
      <c r="RGA137" s="2" t="s">
        <v>21</v>
      </c>
      <c r="RGB137" s="2" t="s">
        <v>223</v>
      </c>
      <c r="RGC137" s="5" t="s">
        <v>221</v>
      </c>
      <c r="RGD137" s="2" t="s">
        <v>1786</v>
      </c>
      <c r="RGH137" s="2" t="s">
        <v>222</v>
      </c>
      <c r="RGI137" s="2" t="s">
        <v>21</v>
      </c>
      <c r="RGJ137" s="2" t="s">
        <v>223</v>
      </c>
      <c r="RGK137" s="5" t="s">
        <v>221</v>
      </c>
      <c r="RGL137" s="2" t="s">
        <v>1786</v>
      </c>
      <c r="RGP137" s="2" t="s">
        <v>222</v>
      </c>
      <c r="RGQ137" s="2" t="s">
        <v>21</v>
      </c>
      <c r="RGR137" s="2" t="s">
        <v>223</v>
      </c>
      <c r="RGS137" s="5" t="s">
        <v>221</v>
      </c>
      <c r="RGT137" s="2" t="s">
        <v>1786</v>
      </c>
      <c r="RGX137" s="2" t="s">
        <v>222</v>
      </c>
      <c r="RGY137" s="2" t="s">
        <v>21</v>
      </c>
      <c r="RGZ137" s="2" t="s">
        <v>223</v>
      </c>
      <c r="RHA137" s="5" t="s">
        <v>221</v>
      </c>
      <c r="RHB137" s="2" t="s">
        <v>1786</v>
      </c>
      <c r="RHF137" s="2" t="s">
        <v>222</v>
      </c>
      <c r="RHG137" s="2" t="s">
        <v>21</v>
      </c>
      <c r="RHH137" s="2" t="s">
        <v>223</v>
      </c>
      <c r="RHI137" s="5" t="s">
        <v>221</v>
      </c>
      <c r="RHJ137" s="2" t="s">
        <v>1786</v>
      </c>
      <c r="RHN137" s="2" t="s">
        <v>222</v>
      </c>
      <c r="RHO137" s="2" t="s">
        <v>21</v>
      </c>
      <c r="RHP137" s="2" t="s">
        <v>223</v>
      </c>
      <c r="RHQ137" s="5" t="s">
        <v>221</v>
      </c>
      <c r="RHR137" s="2" t="s">
        <v>1786</v>
      </c>
      <c r="RHV137" s="2" t="s">
        <v>222</v>
      </c>
      <c r="RHW137" s="2" t="s">
        <v>21</v>
      </c>
      <c r="RHX137" s="2" t="s">
        <v>223</v>
      </c>
      <c r="RHY137" s="5" t="s">
        <v>221</v>
      </c>
      <c r="RHZ137" s="2" t="s">
        <v>1786</v>
      </c>
      <c r="RID137" s="2" t="s">
        <v>222</v>
      </c>
      <c r="RIE137" s="2" t="s">
        <v>21</v>
      </c>
      <c r="RIF137" s="2" t="s">
        <v>223</v>
      </c>
      <c r="RIG137" s="5" t="s">
        <v>221</v>
      </c>
      <c r="RIH137" s="2" t="s">
        <v>1786</v>
      </c>
      <c r="RIL137" s="2" t="s">
        <v>222</v>
      </c>
      <c r="RIM137" s="2" t="s">
        <v>21</v>
      </c>
      <c r="RIN137" s="2" t="s">
        <v>223</v>
      </c>
      <c r="RIO137" s="5" t="s">
        <v>221</v>
      </c>
      <c r="RIP137" s="2" t="s">
        <v>1786</v>
      </c>
      <c r="RIT137" s="2" t="s">
        <v>222</v>
      </c>
      <c r="RIU137" s="2" t="s">
        <v>21</v>
      </c>
      <c r="RIV137" s="2" t="s">
        <v>223</v>
      </c>
      <c r="RIW137" s="5" t="s">
        <v>221</v>
      </c>
      <c r="RIX137" s="2" t="s">
        <v>1786</v>
      </c>
      <c r="RJB137" s="2" t="s">
        <v>222</v>
      </c>
      <c r="RJC137" s="2" t="s">
        <v>21</v>
      </c>
      <c r="RJD137" s="2" t="s">
        <v>223</v>
      </c>
      <c r="RJE137" s="5" t="s">
        <v>221</v>
      </c>
      <c r="RJF137" s="2" t="s">
        <v>1786</v>
      </c>
      <c r="RJJ137" s="2" t="s">
        <v>222</v>
      </c>
      <c r="RJK137" s="2" t="s">
        <v>21</v>
      </c>
      <c r="RJL137" s="2" t="s">
        <v>223</v>
      </c>
      <c r="RJM137" s="5" t="s">
        <v>221</v>
      </c>
      <c r="RJN137" s="2" t="s">
        <v>1786</v>
      </c>
      <c r="RJR137" s="2" t="s">
        <v>222</v>
      </c>
      <c r="RJS137" s="2" t="s">
        <v>21</v>
      </c>
      <c r="RJT137" s="2" t="s">
        <v>223</v>
      </c>
      <c r="RJU137" s="5" t="s">
        <v>221</v>
      </c>
      <c r="RJV137" s="2" t="s">
        <v>1786</v>
      </c>
      <c r="RJZ137" s="2" t="s">
        <v>222</v>
      </c>
      <c r="RKA137" s="2" t="s">
        <v>21</v>
      </c>
      <c r="RKB137" s="2" t="s">
        <v>223</v>
      </c>
      <c r="RKC137" s="5" t="s">
        <v>221</v>
      </c>
      <c r="RKD137" s="2" t="s">
        <v>1786</v>
      </c>
      <c r="RKH137" s="2" t="s">
        <v>222</v>
      </c>
      <c r="RKI137" s="2" t="s">
        <v>21</v>
      </c>
      <c r="RKJ137" s="2" t="s">
        <v>223</v>
      </c>
      <c r="RKK137" s="5" t="s">
        <v>221</v>
      </c>
      <c r="RKL137" s="2" t="s">
        <v>1786</v>
      </c>
      <c r="RKP137" s="2" t="s">
        <v>222</v>
      </c>
      <c r="RKQ137" s="2" t="s">
        <v>21</v>
      </c>
      <c r="RKR137" s="2" t="s">
        <v>223</v>
      </c>
      <c r="RKS137" s="5" t="s">
        <v>221</v>
      </c>
      <c r="RKT137" s="2" t="s">
        <v>1786</v>
      </c>
      <c r="RKX137" s="2" t="s">
        <v>222</v>
      </c>
      <c r="RKY137" s="2" t="s">
        <v>21</v>
      </c>
      <c r="RKZ137" s="2" t="s">
        <v>223</v>
      </c>
      <c r="RLA137" s="5" t="s">
        <v>221</v>
      </c>
      <c r="RLB137" s="2" t="s">
        <v>1786</v>
      </c>
      <c r="RLF137" s="2" t="s">
        <v>222</v>
      </c>
      <c r="RLG137" s="2" t="s">
        <v>21</v>
      </c>
      <c r="RLH137" s="2" t="s">
        <v>223</v>
      </c>
      <c r="RLI137" s="5" t="s">
        <v>221</v>
      </c>
      <c r="RLJ137" s="2" t="s">
        <v>1786</v>
      </c>
      <c r="RLN137" s="2" t="s">
        <v>222</v>
      </c>
      <c r="RLO137" s="2" t="s">
        <v>21</v>
      </c>
      <c r="RLP137" s="2" t="s">
        <v>223</v>
      </c>
      <c r="RLQ137" s="5" t="s">
        <v>221</v>
      </c>
      <c r="RLR137" s="2" t="s">
        <v>1786</v>
      </c>
      <c r="RLV137" s="2" t="s">
        <v>222</v>
      </c>
      <c r="RLW137" s="2" t="s">
        <v>21</v>
      </c>
      <c r="RLX137" s="2" t="s">
        <v>223</v>
      </c>
      <c r="RLY137" s="5" t="s">
        <v>221</v>
      </c>
      <c r="RLZ137" s="2" t="s">
        <v>1786</v>
      </c>
      <c r="RMD137" s="2" t="s">
        <v>222</v>
      </c>
      <c r="RME137" s="2" t="s">
        <v>21</v>
      </c>
      <c r="RMF137" s="2" t="s">
        <v>223</v>
      </c>
      <c r="RMG137" s="5" t="s">
        <v>221</v>
      </c>
      <c r="RMH137" s="2" t="s">
        <v>1786</v>
      </c>
      <c r="RML137" s="2" t="s">
        <v>222</v>
      </c>
      <c r="RMM137" s="2" t="s">
        <v>21</v>
      </c>
      <c r="RMN137" s="2" t="s">
        <v>223</v>
      </c>
      <c r="RMO137" s="5" t="s">
        <v>221</v>
      </c>
      <c r="RMP137" s="2" t="s">
        <v>1786</v>
      </c>
      <c r="RMT137" s="2" t="s">
        <v>222</v>
      </c>
      <c r="RMU137" s="2" t="s">
        <v>21</v>
      </c>
      <c r="RMV137" s="2" t="s">
        <v>223</v>
      </c>
      <c r="RMW137" s="5" t="s">
        <v>221</v>
      </c>
      <c r="RMX137" s="2" t="s">
        <v>1786</v>
      </c>
      <c r="RNB137" s="2" t="s">
        <v>222</v>
      </c>
      <c r="RNC137" s="2" t="s">
        <v>21</v>
      </c>
      <c r="RND137" s="2" t="s">
        <v>223</v>
      </c>
      <c r="RNE137" s="5" t="s">
        <v>221</v>
      </c>
      <c r="RNF137" s="2" t="s">
        <v>1786</v>
      </c>
      <c r="RNJ137" s="2" t="s">
        <v>222</v>
      </c>
      <c r="RNK137" s="2" t="s">
        <v>21</v>
      </c>
      <c r="RNL137" s="2" t="s">
        <v>223</v>
      </c>
      <c r="RNM137" s="5" t="s">
        <v>221</v>
      </c>
      <c r="RNN137" s="2" t="s">
        <v>1786</v>
      </c>
      <c r="RNR137" s="2" t="s">
        <v>222</v>
      </c>
      <c r="RNS137" s="2" t="s">
        <v>21</v>
      </c>
      <c r="RNT137" s="2" t="s">
        <v>223</v>
      </c>
      <c r="RNU137" s="5" t="s">
        <v>221</v>
      </c>
      <c r="RNV137" s="2" t="s">
        <v>1786</v>
      </c>
      <c r="RNZ137" s="2" t="s">
        <v>222</v>
      </c>
      <c r="ROA137" s="2" t="s">
        <v>21</v>
      </c>
      <c r="ROB137" s="2" t="s">
        <v>223</v>
      </c>
      <c r="ROC137" s="5" t="s">
        <v>221</v>
      </c>
      <c r="ROD137" s="2" t="s">
        <v>1786</v>
      </c>
      <c r="ROH137" s="2" t="s">
        <v>222</v>
      </c>
      <c r="ROI137" s="2" t="s">
        <v>21</v>
      </c>
      <c r="ROJ137" s="2" t="s">
        <v>223</v>
      </c>
      <c r="ROK137" s="5" t="s">
        <v>221</v>
      </c>
      <c r="ROL137" s="2" t="s">
        <v>1786</v>
      </c>
      <c r="ROP137" s="2" t="s">
        <v>222</v>
      </c>
      <c r="ROQ137" s="2" t="s">
        <v>21</v>
      </c>
      <c r="ROR137" s="2" t="s">
        <v>223</v>
      </c>
      <c r="ROS137" s="5" t="s">
        <v>221</v>
      </c>
      <c r="ROT137" s="2" t="s">
        <v>1786</v>
      </c>
      <c r="ROX137" s="2" t="s">
        <v>222</v>
      </c>
      <c r="ROY137" s="2" t="s">
        <v>21</v>
      </c>
      <c r="ROZ137" s="2" t="s">
        <v>223</v>
      </c>
      <c r="RPA137" s="5" t="s">
        <v>221</v>
      </c>
      <c r="RPB137" s="2" t="s">
        <v>1786</v>
      </c>
      <c r="RPF137" s="2" t="s">
        <v>222</v>
      </c>
      <c r="RPG137" s="2" t="s">
        <v>21</v>
      </c>
      <c r="RPH137" s="2" t="s">
        <v>223</v>
      </c>
      <c r="RPI137" s="5" t="s">
        <v>221</v>
      </c>
      <c r="RPJ137" s="2" t="s">
        <v>1786</v>
      </c>
      <c r="RPN137" s="2" t="s">
        <v>222</v>
      </c>
      <c r="RPO137" s="2" t="s">
        <v>21</v>
      </c>
      <c r="RPP137" s="2" t="s">
        <v>223</v>
      </c>
      <c r="RPQ137" s="5" t="s">
        <v>221</v>
      </c>
      <c r="RPR137" s="2" t="s">
        <v>1786</v>
      </c>
      <c r="RPV137" s="2" t="s">
        <v>222</v>
      </c>
      <c r="RPW137" s="2" t="s">
        <v>21</v>
      </c>
      <c r="RPX137" s="2" t="s">
        <v>223</v>
      </c>
      <c r="RPY137" s="5" t="s">
        <v>221</v>
      </c>
      <c r="RPZ137" s="2" t="s">
        <v>1786</v>
      </c>
      <c r="RQD137" s="2" t="s">
        <v>222</v>
      </c>
      <c r="RQE137" s="2" t="s">
        <v>21</v>
      </c>
      <c r="RQF137" s="2" t="s">
        <v>223</v>
      </c>
      <c r="RQG137" s="5" t="s">
        <v>221</v>
      </c>
      <c r="RQH137" s="2" t="s">
        <v>1786</v>
      </c>
      <c r="RQL137" s="2" t="s">
        <v>222</v>
      </c>
      <c r="RQM137" s="2" t="s">
        <v>21</v>
      </c>
      <c r="RQN137" s="2" t="s">
        <v>223</v>
      </c>
      <c r="RQO137" s="5" t="s">
        <v>221</v>
      </c>
      <c r="RQP137" s="2" t="s">
        <v>1786</v>
      </c>
      <c r="RQT137" s="2" t="s">
        <v>222</v>
      </c>
      <c r="RQU137" s="2" t="s">
        <v>21</v>
      </c>
      <c r="RQV137" s="2" t="s">
        <v>223</v>
      </c>
      <c r="RQW137" s="5" t="s">
        <v>221</v>
      </c>
      <c r="RQX137" s="2" t="s">
        <v>1786</v>
      </c>
      <c r="RRB137" s="2" t="s">
        <v>222</v>
      </c>
      <c r="RRC137" s="2" t="s">
        <v>21</v>
      </c>
      <c r="RRD137" s="2" t="s">
        <v>223</v>
      </c>
      <c r="RRE137" s="5" t="s">
        <v>221</v>
      </c>
      <c r="RRF137" s="2" t="s">
        <v>1786</v>
      </c>
      <c r="RRJ137" s="2" t="s">
        <v>222</v>
      </c>
      <c r="RRK137" s="2" t="s">
        <v>21</v>
      </c>
      <c r="RRL137" s="2" t="s">
        <v>223</v>
      </c>
      <c r="RRM137" s="5" t="s">
        <v>221</v>
      </c>
      <c r="RRN137" s="2" t="s">
        <v>1786</v>
      </c>
      <c r="RRR137" s="2" t="s">
        <v>222</v>
      </c>
      <c r="RRS137" s="2" t="s">
        <v>21</v>
      </c>
      <c r="RRT137" s="2" t="s">
        <v>223</v>
      </c>
      <c r="RRU137" s="5" t="s">
        <v>221</v>
      </c>
      <c r="RRV137" s="2" t="s">
        <v>1786</v>
      </c>
      <c r="RRZ137" s="2" t="s">
        <v>222</v>
      </c>
      <c r="RSA137" s="2" t="s">
        <v>21</v>
      </c>
      <c r="RSB137" s="2" t="s">
        <v>223</v>
      </c>
      <c r="RSC137" s="5" t="s">
        <v>221</v>
      </c>
      <c r="RSD137" s="2" t="s">
        <v>1786</v>
      </c>
      <c r="RSH137" s="2" t="s">
        <v>222</v>
      </c>
      <c r="RSI137" s="2" t="s">
        <v>21</v>
      </c>
      <c r="RSJ137" s="2" t="s">
        <v>223</v>
      </c>
      <c r="RSK137" s="5" t="s">
        <v>221</v>
      </c>
      <c r="RSL137" s="2" t="s">
        <v>1786</v>
      </c>
      <c r="RSP137" s="2" t="s">
        <v>222</v>
      </c>
      <c r="RSQ137" s="2" t="s">
        <v>21</v>
      </c>
      <c r="RSR137" s="2" t="s">
        <v>223</v>
      </c>
      <c r="RSS137" s="5" t="s">
        <v>221</v>
      </c>
      <c r="RST137" s="2" t="s">
        <v>1786</v>
      </c>
      <c r="RSX137" s="2" t="s">
        <v>222</v>
      </c>
      <c r="RSY137" s="2" t="s">
        <v>21</v>
      </c>
      <c r="RSZ137" s="2" t="s">
        <v>223</v>
      </c>
      <c r="RTA137" s="5" t="s">
        <v>221</v>
      </c>
      <c r="RTB137" s="2" t="s">
        <v>1786</v>
      </c>
      <c r="RTF137" s="2" t="s">
        <v>222</v>
      </c>
      <c r="RTG137" s="2" t="s">
        <v>21</v>
      </c>
      <c r="RTH137" s="2" t="s">
        <v>223</v>
      </c>
      <c r="RTI137" s="5" t="s">
        <v>221</v>
      </c>
      <c r="RTJ137" s="2" t="s">
        <v>1786</v>
      </c>
      <c r="RTN137" s="2" t="s">
        <v>222</v>
      </c>
      <c r="RTO137" s="2" t="s">
        <v>21</v>
      </c>
      <c r="RTP137" s="2" t="s">
        <v>223</v>
      </c>
      <c r="RTQ137" s="5" t="s">
        <v>221</v>
      </c>
      <c r="RTR137" s="2" t="s">
        <v>1786</v>
      </c>
      <c r="RTV137" s="2" t="s">
        <v>222</v>
      </c>
      <c r="RTW137" s="2" t="s">
        <v>21</v>
      </c>
      <c r="RTX137" s="2" t="s">
        <v>223</v>
      </c>
      <c r="RTY137" s="5" t="s">
        <v>221</v>
      </c>
      <c r="RTZ137" s="2" t="s">
        <v>1786</v>
      </c>
      <c r="RUD137" s="2" t="s">
        <v>222</v>
      </c>
      <c r="RUE137" s="2" t="s">
        <v>21</v>
      </c>
      <c r="RUF137" s="2" t="s">
        <v>223</v>
      </c>
      <c r="RUG137" s="5" t="s">
        <v>221</v>
      </c>
      <c r="RUH137" s="2" t="s">
        <v>1786</v>
      </c>
      <c r="RUL137" s="2" t="s">
        <v>222</v>
      </c>
      <c r="RUM137" s="2" t="s">
        <v>21</v>
      </c>
      <c r="RUN137" s="2" t="s">
        <v>223</v>
      </c>
      <c r="RUO137" s="5" t="s">
        <v>221</v>
      </c>
      <c r="RUP137" s="2" t="s">
        <v>1786</v>
      </c>
      <c r="RUT137" s="2" t="s">
        <v>222</v>
      </c>
      <c r="RUU137" s="2" t="s">
        <v>21</v>
      </c>
      <c r="RUV137" s="2" t="s">
        <v>223</v>
      </c>
      <c r="RUW137" s="5" t="s">
        <v>221</v>
      </c>
      <c r="RUX137" s="2" t="s">
        <v>1786</v>
      </c>
      <c r="RVB137" s="2" t="s">
        <v>222</v>
      </c>
      <c r="RVC137" s="2" t="s">
        <v>21</v>
      </c>
      <c r="RVD137" s="2" t="s">
        <v>223</v>
      </c>
      <c r="RVE137" s="5" t="s">
        <v>221</v>
      </c>
      <c r="RVF137" s="2" t="s">
        <v>1786</v>
      </c>
      <c r="RVJ137" s="2" t="s">
        <v>222</v>
      </c>
      <c r="RVK137" s="2" t="s">
        <v>21</v>
      </c>
      <c r="RVL137" s="2" t="s">
        <v>223</v>
      </c>
      <c r="RVM137" s="5" t="s">
        <v>221</v>
      </c>
      <c r="RVN137" s="2" t="s">
        <v>1786</v>
      </c>
      <c r="RVR137" s="2" t="s">
        <v>222</v>
      </c>
      <c r="RVS137" s="2" t="s">
        <v>21</v>
      </c>
      <c r="RVT137" s="2" t="s">
        <v>223</v>
      </c>
      <c r="RVU137" s="5" t="s">
        <v>221</v>
      </c>
      <c r="RVV137" s="2" t="s">
        <v>1786</v>
      </c>
      <c r="RVZ137" s="2" t="s">
        <v>222</v>
      </c>
      <c r="RWA137" s="2" t="s">
        <v>21</v>
      </c>
      <c r="RWB137" s="2" t="s">
        <v>223</v>
      </c>
      <c r="RWC137" s="5" t="s">
        <v>221</v>
      </c>
      <c r="RWD137" s="2" t="s">
        <v>1786</v>
      </c>
      <c r="RWH137" s="2" t="s">
        <v>222</v>
      </c>
      <c r="RWI137" s="2" t="s">
        <v>21</v>
      </c>
      <c r="RWJ137" s="2" t="s">
        <v>223</v>
      </c>
      <c r="RWK137" s="5" t="s">
        <v>221</v>
      </c>
      <c r="RWL137" s="2" t="s">
        <v>1786</v>
      </c>
      <c r="RWP137" s="2" t="s">
        <v>222</v>
      </c>
      <c r="RWQ137" s="2" t="s">
        <v>21</v>
      </c>
      <c r="RWR137" s="2" t="s">
        <v>223</v>
      </c>
      <c r="RWS137" s="5" t="s">
        <v>221</v>
      </c>
      <c r="RWT137" s="2" t="s">
        <v>1786</v>
      </c>
      <c r="RWX137" s="2" t="s">
        <v>222</v>
      </c>
      <c r="RWY137" s="2" t="s">
        <v>21</v>
      </c>
      <c r="RWZ137" s="2" t="s">
        <v>223</v>
      </c>
      <c r="RXA137" s="5" t="s">
        <v>221</v>
      </c>
      <c r="RXB137" s="2" t="s">
        <v>1786</v>
      </c>
      <c r="RXF137" s="2" t="s">
        <v>222</v>
      </c>
      <c r="RXG137" s="2" t="s">
        <v>21</v>
      </c>
      <c r="RXH137" s="2" t="s">
        <v>223</v>
      </c>
      <c r="RXI137" s="5" t="s">
        <v>221</v>
      </c>
      <c r="RXJ137" s="2" t="s">
        <v>1786</v>
      </c>
      <c r="RXN137" s="2" t="s">
        <v>222</v>
      </c>
      <c r="RXO137" s="2" t="s">
        <v>21</v>
      </c>
      <c r="RXP137" s="2" t="s">
        <v>223</v>
      </c>
      <c r="RXQ137" s="5" t="s">
        <v>221</v>
      </c>
      <c r="RXR137" s="2" t="s">
        <v>1786</v>
      </c>
      <c r="RXV137" s="2" t="s">
        <v>222</v>
      </c>
      <c r="RXW137" s="2" t="s">
        <v>21</v>
      </c>
      <c r="RXX137" s="2" t="s">
        <v>223</v>
      </c>
      <c r="RXY137" s="5" t="s">
        <v>221</v>
      </c>
      <c r="RXZ137" s="2" t="s">
        <v>1786</v>
      </c>
      <c r="RYD137" s="2" t="s">
        <v>222</v>
      </c>
      <c r="RYE137" s="2" t="s">
        <v>21</v>
      </c>
      <c r="RYF137" s="2" t="s">
        <v>223</v>
      </c>
      <c r="RYG137" s="5" t="s">
        <v>221</v>
      </c>
      <c r="RYH137" s="2" t="s">
        <v>1786</v>
      </c>
      <c r="RYL137" s="2" t="s">
        <v>222</v>
      </c>
      <c r="RYM137" s="2" t="s">
        <v>21</v>
      </c>
      <c r="RYN137" s="2" t="s">
        <v>223</v>
      </c>
      <c r="RYO137" s="5" t="s">
        <v>221</v>
      </c>
      <c r="RYP137" s="2" t="s">
        <v>1786</v>
      </c>
      <c r="RYT137" s="2" t="s">
        <v>222</v>
      </c>
      <c r="RYU137" s="2" t="s">
        <v>21</v>
      </c>
      <c r="RYV137" s="2" t="s">
        <v>223</v>
      </c>
      <c r="RYW137" s="5" t="s">
        <v>221</v>
      </c>
      <c r="RYX137" s="2" t="s">
        <v>1786</v>
      </c>
      <c r="RZB137" s="2" t="s">
        <v>222</v>
      </c>
      <c r="RZC137" s="2" t="s">
        <v>21</v>
      </c>
      <c r="RZD137" s="2" t="s">
        <v>223</v>
      </c>
      <c r="RZE137" s="5" t="s">
        <v>221</v>
      </c>
      <c r="RZF137" s="2" t="s">
        <v>1786</v>
      </c>
      <c r="RZJ137" s="2" t="s">
        <v>222</v>
      </c>
      <c r="RZK137" s="2" t="s">
        <v>21</v>
      </c>
      <c r="RZL137" s="2" t="s">
        <v>223</v>
      </c>
      <c r="RZM137" s="5" t="s">
        <v>221</v>
      </c>
      <c r="RZN137" s="2" t="s">
        <v>1786</v>
      </c>
      <c r="RZR137" s="2" t="s">
        <v>222</v>
      </c>
      <c r="RZS137" s="2" t="s">
        <v>21</v>
      </c>
      <c r="RZT137" s="2" t="s">
        <v>223</v>
      </c>
      <c r="RZU137" s="5" t="s">
        <v>221</v>
      </c>
      <c r="RZV137" s="2" t="s">
        <v>1786</v>
      </c>
      <c r="RZZ137" s="2" t="s">
        <v>222</v>
      </c>
      <c r="SAA137" s="2" t="s">
        <v>21</v>
      </c>
      <c r="SAB137" s="2" t="s">
        <v>223</v>
      </c>
      <c r="SAC137" s="5" t="s">
        <v>221</v>
      </c>
      <c r="SAD137" s="2" t="s">
        <v>1786</v>
      </c>
      <c r="SAH137" s="2" t="s">
        <v>222</v>
      </c>
      <c r="SAI137" s="2" t="s">
        <v>21</v>
      </c>
      <c r="SAJ137" s="2" t="s">
        <v>223</v>
      </c>
      <c r="SAK137" s="5" t="s">
        <v>221</v>
      </c>
      <c r="SAL137" s="2" t="s">
        <v>1786</v>
      </c>
      <c r="SAP137" s="2" t="s">
        <v>222</v>
      </c>
      <c r="SAQ137" s="2" t="s">
        <v>21</v>
      </c>
      <c r="SAR137" s="2" t="s">
        <v>223</v>
      </c>
      <c r="SAS137" s="5" t="s">
        <v>221</v>
      </c>
      <c r="SAT137" s="2" t="s">
        <v>1786</v>
      </c>
      <c r="SAX137" s="2" t="s">
        <v>222</v>
      </c>
      <c r="SAY137" s="2" t="s">
        <v>21</v>
      </c>
      <c r="SAZ137" s="2" t="s">
        <v>223</v>
      </c>
      <c r="SBA137" s="5" t="s">
        <v>221</v>
      </c>
      <c r="SBB137" s="2" t="s">
        <v>1786</v>
      </c>
      <c r="SBF137" s="2" t="s">
        <v>222</v>
      </c>
      <c r="SBG137" s="2" t="s">
        <v>21</v>
      </c>
      <c r="SBH137" s="2" t="s">
        <v>223</v>
      </c>
      <c r="SBI137" s="5" t="s">
        <v>221</v>
      </c>
      <c r="SBJ137" s="2" t="s">
        <v>1786</v>
      </c>
      <c r="SBN137" s="2" t="s">
        <v>222</v>
      </c>
      <c r="SBO137" s="2" t="s">
        <v>21</v>
      </c>
      <c r="SBP137" s="2" t="s">
        <v>223</v>
      </c>
      <c r="SBQ137" s="5" t="s">
        <v>221</v>
      </c>
      <c r="SBR137" s="2" t="s">
        <v>1786</v>
      </c>
      <c r="SBV137" s="2" t="s">
        <v>222</v>
      </c>
      <c r="SBW137" s="2" t="s">
        <v>21</v>
      </c>
      <c r="SBX137" s="2" t="s">
        <v>223</v>
      </c>
      <c r="SBY137" s="5" t="s">
        <v>221</v>
      </c>
      <c r="SBZ137" s="2" t="s">
        <v>1786</v>
      </c>
      <c r="SCD137" s="2" t="s">
        <v>222</v>
      </c>
      <c r="SCE137" s="2" t="s">
        <v>21</v>
      </c>
      <c r="SCF137" s="2" t="s">
        <v>223</v>
      </c>
      <c r="SCG137" s="5" t="s">
        <v>221</v>
      </c>
      <c r="SCH137" s="2" t="s">
        <v>1786</v>
      </c>
      <c r="SCL137" s="2" t="s">
        <v>222</v>
      </c>
      <c r="SCM137" s="2" t="s">
        <v>21</v>
      </c>
      <c r="SCN137" s="2" t="s">
        <v>223</v>
      </c>
      <c r="SCO137" s="5" t="s">
        <v>221</v>
      </c>
      <c r="SCP137" s="2" t="s">
        <v>1786</v>
      </c>
      <c r="SCT137" s="2" t="s">
        <v>222</v>
      </c>
      <c r="SCU137" s="2" t="s">
        <v>21</v>
      </c>
      <c r="SCV137" s="2" t="s">
        <v>223</v>
      </c>
      <c r="SCW137" s="5" t="s">
        <v>221</v>
      </c>
      <c r="SCX137" s="2" t="s">
        <v>1786</v>
      </c>
      <c r="SDB137" s="2" t="s">
        <v>222</v>
      </c>
      <c r="SDC137" s="2" t="s">
        <v>21</v>
      </c>
      <c r="SDD137" s="2" t="s">
        <v>223</v>
      </c>
      <c r="SDE137" s="5" t="s">
        <v>221</v>
      </c>
      <c r="SDF137" s="2" t="s">
        <v>1786</v>
      </c>
      <c r="SDJ137" s="2" t="s">
        <v>222</v>
      </c>
      <c r="SDK137" s="2" t="s">
        <v>21</v>
      </c>
      <c r="SDL137" s="2" t="s">
        <v>223</v>
      </c>
      <c r="SDM137" s="5" t="s">
        <v>221</v>
      </c>
      <c r="SDN137" s="2" t="s">
        <v>1786</v>
      </c>
      <c r="SDR137" s="2" t="s">
        <v>222</v>
      </c>
      <c r="SDS137" s="2" t="s">
        <v>21</v>
      </c>
      <c r="SDT137" s="2" t="s">
        <v>223</v>
      </c>
      <c r="SDU137" s="5" t="s">
        <v>221</v>
      </c>
      <c r="SDV137" s="2" t="s">
        <v>1786</v>
      </c>
      <c r="SDZ137" s="2" t="s">
        <v>222</v>
      </c>
      <c r="SEA137" s="2" t="s">
        <v>21</v>
      </c>
      <c r="SEB137" s="2" t="s">
        <v>223</v>
      </c>
      <c r="SEC137" s="5" t="s">
        <v>221</v>
      </c>
      <c r="SED137" s="2" t="s">
        <v>1786</v>
      </c>
      <c r="SEH137" s="2" t="s">
        <v>222</v>
      </c>
      <c r="SEI137" s="2" t="s">
        <v>21</v>
      </c>
      <c r="SEJ137" s="2" t="s">
        <v>223</v>
      </c>
      <c r="SEK137" s="5" t="s">
        <v>221</v>
      </c>
      <c r="SEL137" s="2" t="s">
        <v>1786</v>
      </c>
      <c r="SEP137" s="2" t="s">
        <v>222</v>
      </c>
      <c r="SEQ137" s="2" t="s">
        <v>21</v>
      </c>
      <c r="SER137" s="2" t="s">
        <v>223</v>
      </c>
      <c r="SES137" s="5" t="s">
        <v>221</v>
      </c>
      <c r="SET137" s="2" t="s">
        <v>1786</v>
      </c>
      <c r="SEX137" s="2" t="s">
        <v>222</v>
      </c>
      <c r="SEY137" s="2" t="s">
        <v>21</v>
      </c>
      <c r="SEZ137" s="2" t="s">
        <v>223</v>
      </c>
      <c r="SFA137" s="5" t="s">
        <v>221</v>
      </c>
      <c r="SFB137" s="2" t="s">
        <v>1786</v>
      </c>
      <c r="SFF137" s="2" t="s">
        <v>222</v>
      </c>
      <c r="SFG137" s="2" t="s">
        <v>21</v>
      </c>
      <c r="SFH137" s="2" t="s">
        <v>223</v>
      </c>
      <c r="SFI137" s="5" t="s">
        <v>221</v>
      </c>
      <c r="SFJ137" s="2" t="s">
        <v>1786</v>
      </c>
      <c r="SFN137" s="2" t="s">
        <v>222</v>
      </c>
      <c r="SFO137" s="2" t="s">
        <v>21</v>
      </c>
      <c r="SFP137" s="2" t="s">
        <v>223</v>
      </c>
      <c r="SFQ137" s="5" t="s">
        <v>221</v>
      </c>
      <c r="SFR137" s="2" t="s">
        <v>1786</v>
      </c>
      <c r="SFV137" s="2" t="s">
        <v>222</v>
      </c>
      <c r="SFW137" s="2" t="s">
        <v>21</v>
      </c>
      <c r="SFX137" s="2" t="s">
        <v>223</v>
      </c>
      <c r="SFY137" s="5" t="s">
        <v>221</v>
      </c>
      <c r="SFZ137" s="2" t="s">
        <v>1786</v>
      </c>
      <c r="SGD137" s="2" t="s">
        <v>222</v>
      </c>
      <c r="SGE137" s="2" t="s">
        <v>21</v>
      </c>
      <c r="SGF137" s="2" t="s">
        <v>223</v>
      </c>
      <c r="SGG137" s="5" t="s">
        <v>221</v>
      </c>
      <c r="SGH137" s="2" t="s">
        <v>1786</v>
      </c>
      <c r="SGL137" s="2" t="s">
        <v>222</v>
      </c>
      <c r="SGM137" s="2" t="s">
        <v>21</v>
      </c>
      <c r="SGN137" s="2" t="s">
        <v>223</v>
      </c>
      <c r="SGO137" s="5" t="s">
        <v>221</v>
      </c>
      <c r="SGP137" s="2" t="s">
        <v>1786</v>
      </c>
      <c r="SGT137" s="2" t="s">
        <v>222</v>
      </c>
      <c r="SGU137" s="2" t="s">
        <v>21</v>
      </c>
      <c r="SGV137" s="2" t="s">
        <v>223</v>
      </c>
      <c r="SGW137" s="5" t="s">
        <v>221</v>
      </c>
      <c r="SGX137" s="2" t="s">
        <v>1786</v>
      </c>
      <c r="SHB137" s="2" t="s">
        <v>222</v>
      </c>
      <c r="SHC137" s="2" t="s">
        <v>21</v>
      </c>
      <c r="SHD137" s="2" t="s">
        <v>223</v>
      </c>
      <c r="SHE137" s="5" t="s">
        <v>221</v>
      </c>
      <c r="SHF137" s="2" t="s">
        <v>1786</v>
      </c>
      <c r="SHJ137" s="2" t="s">
        <v>222</v>
      </c>
      <c r="SHK137" s="2" t="s">
        <v>21</v>
      </c>
      <c r="SHL137" s="2" t="s">
        <v>223</v>
      </c>
      <c r="SHM137" s="5" t="s">
        <v>221</v>
      </c>
      <c r="SHN137" s="2" t="s">
        <v>1786</v>
      </c>
      <c r="SHR137" s="2" t="s">
        <v>222</v>
      </c>
      <c r="SHS137" s="2" t="s">
        <v>21</v>
      </c>
      <c r="SHT137" s="2" t="s">
        <v>223</v>
      </c>
      <c r="SHU137" s="5" t="s">
        <v>221</v>
      </c>
      <c r="SHV137" s="2" t="s">
        <v>1786</v>
      </c>
      <c r="SHZ137" s="2" t="s">
        <v>222</v>
      </c>
      <c r="SIA137" s="2" t="s">
        <v>21</v>
      </c>
      <c r="SIB137" s="2" t="s">
        <v>223</v>
      </c>
      <c r="SIC137" s="5" t="s">
        <v>221</v>
      </c>
      <c r="SID137" s="2" t="s">
        <v>1786</v>
      </c>
      <c r="SIH137" s="2" t="s">
        <v>222</v>
      </c>
      <c r="SII137" s="2" t="s">
        <v>21</v>
      </c>
      <c r="SIJ137" s="2" t="s">
        <v>223</v>
      </c>
      <c r="SIK137" s="5" t="s">
        <v>221</v>
      </c>
      <c r="SIL137" s="2" t="s">
        <v>1786</v>
      </c>
      <c r="SIP137" s="2" t="s">
        <v>222</v>
      </c>
      <c r="SIQ137" s="2" t="s">
        <v>21</v>
      </c>
      <c r="SIR137" s="2" t="s">
        <v>223</v>
      </c>
      <c r="SIS137" s="5" t="s">
        <v>221</v>
      </c>
      <c r="SIT137" s="2" t="s">
        <v>1786</v>
      </c>
      <c r="SIX137" s="2" t="s">
        <v>222</v>
      </c>
      <c r="SIY137" s="2" t="s">
        <v>21</v>
      </c>
      <c r="SIZ137" s="2" t="s">
        <v>223</v>
      </c>
      <c r="SJA137" s="5" t="s">
        <v>221</v>
      </c>
      <c r="SJB137" s="2" t="s">
        <v>1786</v>
      </c>
      <c r="SJF137" s="2" t="s">
        <v>222</v>
      </c>
      <c r="SJG137" s="2" t="s">
        <v>21</v>
      </c>
      <c r="SJH137" s="2" t="s">
        <v>223</v>
      </c>
      <c r="SJI137" s="5" t="s">
        <v>221</v>
      </c>
      <c r="SJJ137" s="2" t="s">
        <v>1786</v>
      </c>
      <c r="SJN137" s="2" t="s">
        <v>222</v>
      </c>
      <c r="SJO137" s="2" t="s">
        <v>21</v>
      </c>
      <c r="SJP137" s="2" t="s">
        <v>223</v>
      </c>
      <c r="SJQ137" s="5" t="s">
        <v>221</v>
      </c>
      <c r="SJR137" s="2" t="s">
        <v>1786</v>
      </c>
      <c r="SJV137" s="2" t="s">
        <v>222</v>
      </c>
      <c r="SJW137" s="2" t="s">
        <v>21</v>
      </c>
      <c r="SJX137" s="2" t="s">
        <v>223</v>
      </c>
      <c r="SJY137" s="5" t="s">
        <v>221</v>
      </c>
      <c r="SJZ137" s="2" t="s">
        <v>1786</v>
      </c>
      <c r="SKD137" s="2" t="s">
        <v>222</v>
      </c>
      <c r="SKE137" s="2" t="s">
        <v>21</v>
      </c>
      <c r="SKF137" s="2" t="s">
        <v>223</v>
      </c>
      <c r="SKG137" s="5" t="s">
        <v>221</v>
      </c>
      <c r="SKH137" s="2" t="s">
        <v>1786</v>
      </c>
      <c r="SKL137" s="2" t="s">
        <v>222</v>
      </c>
      <c r="SKM137" s="2" t="s">
        <v>21</v>
      </c>
      <c r="SKN137" s="2" t="s">
        <v>223</v>
      </c>
      <c r="SKO137" s="5" t="s">
        <v>221</v>
      </c>
      <c r="SKP137" s="2" t="s">
        <v>1786</v>
      </c>
      <c r="SKT137" s="2" t="s">
        <v>222</v>
      </c>
      <c r="SKU137" s="2" t="s">
        <v>21</v>
      </c>
      <c r="SKV137" s="2" t="s">
        <v>223</v>
      </c>
      <c r="SKW137" s="5" t="s">
        <v>221</v>
      </c>
      <c r="SKX137" s="2" t="s">
        <v>1786</v>
      </c>
      <c r="SLB137" s="2" t="s">
        <v>222</v>
      </c>
      <c r="SLC137" s="2" t="s">
        <v>21</v>
      </c>
      <c r="SLD137" s="2" t="s">
        <v>223</v>
      </c>
      <c r="SLE137" s="5" t="s">
        <v>221</v>
      </c>
      <c r="SLF137" s="2" t="s">
        <v>1786</v>
      </c>
      <c r="SLJ137" s="2" t="s">
        <v>222</v>
      </c>
      <c r="SLK137" s="2" t="s">
        <v>21</v>
      </c>
      <c r="SLL137" s="2" t="s">
        <v>223</v>
      </c>
      <c r="SLM137" s="5" t="s">
        <v>221</v>
      </c>
      <c r="SLN137" s="2" t="s">
        <v>1786</v>
      </c>
      <c r="SLR137" s="2" t="s">
        <v>222</v>
      </c>
      <c r="SLS137" s="2" t="s">
        <v>21</v>
      </c>
      <c r="SLT137" s="2" t="s">
        <v>223</v>
      </c>
      <c r="SLU137" s="5" t="s">
        <v>221</v>
      </c>
      <c r="SLV137" s="2" t="s">
        <v>1786</v>
      </c>
      <c r="SLZ137" s="2" t="s">
        <v>222</v>
      </c>
      <c r="SMA137" s="2" t="s">
        <v>21</v>
      </c>
      <c r="SMB137" s="2" t="s">
        <v>223</v>
      </c>
      <c r="SMC137" s="5" t="s">
        <v>221</v>
      </c>
      <c r="SMD137" s="2" t="s">
        <v>1786</v>
      </c>
      <c r="SMH137" s="2" t="s">
        <v>222</v>
      </c>
      <c r="SMI137" s="2" t="s">
        <v>21</v>
      </c>
      <c r="SMJ137" s="2" t="s">
        <v>223</v>
      </c>
      <c r="SMK137" s="5" t="s">
        <v>221</v>
      </c>
      <c r="SML137" s="2" t="s">
        <v>1786</v>
      </c>
      <c r="SMP137" s="2" t="s">
        <v>222</v>
      </c>
      <c r="SMQ137" s="2" t="s">
        <v>21</v>
      </c>
      <c r="SMR137" s="2" t="s">
        <v>223</v>
      </c>
      <c r="SMS137" s="5" t="s">
        <v>221</v>
      </c>
      <c r="SMT137" s="2" t="s">
        <v>1786</v>
      </c>
      <c r="SMX137" s="2" t="s">
        <v>222</v>
      </c>
      <c r="SMY137" s="2" t="s">
        <v>21</v>
      </c>
      <c r="SMZ137" s="2" t="s">
        <v>223</v>
      </c>
      <c r="SNA137" s="5" t="s">
        <v>221</v>
      </c>
      <c r="SNB137" s="2" t="s">
        <v>1786</v>
      </c>
      <c r="SNF137" s="2" t="s">
        <v>222</v>
      </c>
      <c r="SNG137" s="2" t="s">
        <v>21</v>
      </c>
      <c r="SNH137" s="2" t="s">
        <v>223</v>
      </c>
      <c r="SNI137" s="5" t="s">
        <v>221</v>
      </c>
      <c r="SNJ137" s="2" t="s">
        <v>1786</v>
      </c>
      <c r="SNN137" s="2" t="s">
        <v>222</v>
      </c>
      <c r="SNO137" s="2" t="s">
        <v>21</v>
      </c>
      <c r="SNP137" s="2" t="s">
        <v>223</v>
      </c>
      <c r="SNQ137" s="5" t="s">
        <v>221</v>
      </c>
      <c r="SNR137" s="2" t="s">
        <v>1786</v>
      </c>
      <c r="SNV137" s="2" t="s">
        <v>222</v>
      </c>
      <c r="SNW137" s="2" t="s">
        <v>21</v>
      </c>
      <c r="SNX137" s="2" t="s">
        <v>223</v>
      </c>
      <c r="SNY137" s="5" t="s">
        <v>221</v>
      </c>
      <c r="SNZ137" s="2" t="s">
        <v>1786</v>
      </c>
      <c r="SOD137" s="2" t="s">
        <v>222</v>
      </c>
      <c r="SOE137" s="2" t="s">
        <v>21</v>
      </c>
      <c r="SOF137" s="2" t="s">
        <v>223</v>
      </c>
      <c r="SOG137" s="5" t="s">
        <v>221</v>
      </c>
      <c r="SOH137" s="2" t="s">
        <v>1786</v>
      </c>
      <c r="SOL137" s="2" t="s">
        <v>222</v>
      </c>
      <c r="SOM137" s="2" t="s">
        <v>21</v>
      </c>
      <c r="SON137" s="2" t="s">
        <v>223</v>
      </c>
      <c r="SOO137" s="5" t="s">
        <v>221</v>
      </c>
      <c r="SOP137" s="2" t="s">
        <v>1786</v>
      </c>
      <c r="SOT137" s="2" t="s">
        <v>222</v>
      </c>
      <c r="SOU137" s="2" t="s">
        <v>21</v>
      </c>
      <c r="SOV137" s="2" t="s">
        <v>223</v>
      </c>
      <c r="SOW137" s="5" t="s">
        <v>221</v>
      </c>
      <c r="SOX137" s="2" t="s">
        <v>1786</v>
      </c>
      <c r="SPB137" s="2" t="s">
        <v>222</v>
      </c>
      <c r="SPC137" s="2" t="s">
        <v>21</v>
      </c>
      <c r="SPD137" s="2" t="s">
        <v>223</v>
      </c>
      <c r="SPE137" s="5" t="s">
        <v>221</v>
      </c>
      <c r="SPF137" s="2" t="s">
        <v>1786</v>
      </c>
      <c r="SPJ137" s="2" t="s">
        <v>222</v>
      </c>
      <c r="SPK137" s="2" t="s">
        <v>21</v>
      </c>
      <c r="SPL137" s="2" t="s">
        <v>223</v>
      </c>
      <c r="SPM137" s="5" t="s">
        <v>221</v>
      </c>
      <c r="SPN137" s="2" t="s">
        <v>1786</v>
      </c>
      <c r="SPR137" s="2" t="s">
        <v>222</v>
      </c>
      <c r="SPS137" s="2" t="s">
        <v>21</v>
      </c>
      <c r="SPT137" s="2" t="s">
        <v>223</v>
      </c>
      <c r="SPU137" s="5" t="s">
        <v>221</v>
      </c>
      <c r="SPV137" s="2" t="s">
        <v>1786</v>
      </c>
      <c r="SPZ137" s="2" t="s">
        <v>222</v>
      </c>
      <c r="SQA137" s="2" t="s">
        <v>21</v>
      </c>
      <c r="SQB137" s="2" t="s">
        <v>223</v>
      </c>
      <c r="SQC137" s="5" t="s">
        <v>221</v>
      </c>
      <c r="SQD137" s="2" t="s">
        <v>1786</v>
      </c>
      <c r="SQH137" s="2" t="s">
        <v>222</v>
      </c>
      <c r="SQI137" s="2" t="s">
        <v>21</v>
      </c>
      <c r="SQJ137" s="2" t="s">
        <v>223</v>
      </c>
      <c r="SQK137" s="5" t="s">
        <v>221</v>
      </c>
      <c r="SQL137" s="2" t="s">
        <v>1786</v>
      </c>
      <c r="SQP137" s="2" t="s">
        <v>222</v>
      </c>
      <c r="SQQ137" s="2" t="s">
        <v>21</v>
      </c>
      <c r="SQR137" s="2" t="s">
        <v>223</v>
      </c>
      <c r="SQS137" s="5" t="s">
        <v>221</v>
      </c>
      <c r="SQT137" s="2" t="s">
        <v>1786</v>
      </c>
      <c r="SQX137" s="2" t="s">
        <v>222</v>
      </c>
      <c r="SQY137" s="2" t="s">
        <v>21</v>
      </c>
      <c r="SQZ137" s="2" t="s">
        <v>223</v>
      </c>
      <c r="SRA137" s="5" t="s">
        <v>221</v>
      </c>
      <c r="SRB137" s="2" t="s">
        <v>1786</v>
      </c>
      <c r="SRF137" s="2" t="s">
        <v>222</v>
      </c>
      <c r="SRG137" s="2" t="s">
        <v>21</v>
      </c>
      <c r="SRH137" s="2" t="s">
        <v>223</v>
      </c>
      <c r="SRI137" s="5" t="s">
        <v>221</v>
      </c>
      <c r="SRJ137" s="2" t="s">
        <v>1786</v>
      </c>
      <c r="SRN137" s="2" t="s">
        <v>222</v>
      </c>
      <c r="SRO137" s="2" t="s">
        <v>21</v>
      </c>
      <c r="SRP137" s="2" t="s">
        <v>223</v>
      </c>
      <c r="SRQ137" s="5" t="s">
        <v>221</v>
      </c>
      <c r="SRR137" s="2" t="s">
        <v>1786</v>
      </c>
      <c r="SRV137" s="2" t="s">
        <v>222</v>
      </c>
      <c r="SRW137" s="2" t="s">
        <v>21</v>
      </c>
      <c r="SRX137" s="2" t="s">
        <v>223</v>
      </c>
      <c r="SRY137" s="5" t="s">
        <v>221</v>
      </c>
      <c r="SRZ137" s="2" t="s">
        <v>1786</v>
      </c>
      <c r="SSD137" s="2" t="s">
        <v>222</v>
      </c>
      <c r="SSE137" s="2" t="s">
        <v>21</v>
      </c>
      <c r="SSF137" s="2" t="s">
        <v>223</v>
      </c>
      <c r="SSG137" s="5" t="s">
        <v>221</v>
      </c>
      <c r="SSH137" s="2" t="s">
        <v>1786</v>
      </c>
      <c r="SSL137" s="2" t="s">
        <v>222</v>
      </c>
      <c r="SSM137" s="2" t="s">
        <v>21</v>
      </c>
      <c r="SSN137" s="2" t="s">
        <v>223</v>
      </c>
      <c r="SSO137" s="5" t="s">
        <v>221</v>
      </c>
      <c r="SSP137" s="2" t="s">
        <v>1786</v>
      </c>
      <c r="SST137" s="2" t="s">
        <v>222</v>
      </c>
      <c r="SSU137" s="2" t="s">
        <v>21</v>
      </c>
      <c r="SSV137" s="2" t="s">
        <v>223</v>
      </c>
      <c r="SSW137" s="5" t="s">
        <v>221</v>
      </c>
      <c r="SSX137" s="2" t="s">
        <v>1786</v>
      </c>
      <c r="STB137" s="2" t="s">
        <v>222</v>
      </c>
      <c r="STC137" s="2" t="s">
        <v>21</v>
      </c>
      <c r="STD137" s="2" t="s">
        <v>223</v>
      </c>
      <c r="STE137" s="5" t="s">
        <v>221</v>
      </c>
      <c r="STF137" s="2" t="s">
        <v>1786</v>
      </c>
      <c r="STJ137" s="2" t="s">
        <v>222</v>
      </c>
      <c r="STK137" s="2" t="s">
        <v>21</v>
      </c>
      <c r="STL137" s="2" t="s">
        <v>223</v>
      </c>
      <c r="STM137" s="5" t="s">
        <v>221</v>
      </c>
      <c r="STN137" s="2" t="s">
        <v>1786</v>
      </c>
      <c r="STR137" s="2" t="s">
        <v>222</v>
      </c>
      <c r="STS137" s="2" t="s">
        <v>21</v>
      </c>
      <c r="STT137" s="2" t="s">
        <v>223</v>
      </c>
      <c r="STU137" s="5" t="s">
        <v>221</v>
      </c>
      <c r="STV137" s="2" t="s">
        <v>1786</v>
      </c>
      <c r="STZ137" s="2" t="s">
        <v>222</v>
      </c>
      <c r="SUA137" s="2" t="s">
        <v>21</v>
      </c>
      <c r="SUB137" s="2" t="s">
        <v>223</v>
      </c>
      <c r="SUC137" s="5" t="s">
        <v>221</v>
      </c>
      <c r="SUD137" s="2" t="s">
        <v>1786</v>
      </c>
      <c r="SUH137" s="2" t="s">
        <v>222</v>
      </c>
      <c r="SUI137" s="2" t="s">
        <v>21</v>
      </c>
      <c r="SUJ137" s="2" t="s">
        <v>223</v>
      </c>
      <c r="SUK137" s="5" t="s">
        <v>221</v>
      </c>
      <c r="SUL137" s="2" t="s">
        <v>1786</v>
      </c>
      <c r="SUP137" s="2" t="s">
        <v>222</v>
      </c>
      <c r="SUQ137" s="2" t="s">
        <v>21</v>
      </c>
      <c r="SUR137" s="2" t="s">
        <v>223</v>
      </c>
      <c r="SUS137" s="5" t="s">
        <v>221</v>
      </c>
      <c r="SUT137" s="2" t="s">
        <v>1786</v>
      </c>
      <c r="SUX137" s="2" t="s">
        <v>222</v>
      </c>
      <c r="SUY137" s="2" t="s">
        <v>21</v>
      </c>
      <c r="SUZ137" s="2" t="s">
        <v>223</v>
      </c>
      <c r="SVA137" s="5" t="s">
        <v>221</v>
      </c>
      <c r="SVB137" s="2" t="s">
        <v>1786</v>
      </c>
      <c r="SVF137" s="2" t="s">
        <v>222</v>
      </c>
      <c r="SVG137" s="2" t="s">
        <v>21</v>
      </c>
      <c r="SVH137" s="2" t="s">
        <v>223</v>
      </c>
      <c r="SVI137" s="5" t="s">
        <v>221</v>
      </c>
      <c r="SVJ137" s="2" t="s">
        <v>1786</v>
      </c>
      <c r="SVN137" s="2" t="s">
        <v>222</v>
      </c>
      <c r="SVO137" s="2" t="s">
        <v>21</v>
      </c>
      <c r="SVP137" s="2" t="s">
        <v>223</v>
      </c>
      <c r="SVQ137" s="5" t="s">
        <v>221</v>
      </c>
      <c r="SVR137" s="2" t="s">
        <v>1786</v>
      </c>
      <c r="SVV137" s="2" t="s">
        <v>222</v>
      </c>
      <c r="SVW137" s="2" t="s">
        <v>21</v>
      </c>
      <c r="SVX137" s="2" t="s">
        <v>223</v>
      </c>
      <c r="SVY137" s="5" t="s">
        <v>221</v>
      </c>
      <c r="SVZ137" s="2" t="s">
        <v>1786</v>
      </c>
      <c r="SWD137" s="2" t="s">
        <v>222</v>
      </c>
      <c r="SWE137" s="2" t="s">
        <v>21</v>
      </c>
      <c r="SWF137" s="2" t="s">
        <v>223</v>
      </c>
      <c r="SWG137" s="5" t="s">
        <v>221</v>
      </c>
      <c r="SWH137" s="2" t="s">
        <v>1786</v>
      </c>
      <c r="SWL137" s="2" t="s">
        <v>222</v>
      </c>
      <c r="SWM137" s="2" t="s">
        <v>21</v>
      </c>
      <c r="SWN137" s="2" t="s">
        <v>223</v>
      </c>
      <c r="SWO137" s="5" t="s">
        <v>221</v>
      </c>
      <c r="SWP137" s="2" t="s">
        <v>1786</v>
      </c>
      <c r="SWT137" s="2" t="s">
        <v>222</v>
      </c>
      <c r="SWU137" s="2" t="s">
        <v>21</v>
      </c>
      <c r="SWV137" s="2" t="s">
        <v>223</v>
      </c>
      <c r="SWW137" s="5" t="s">
        <v>221</v>
      </c>
      <c r="SWX137" s="2" t="s">
        <v>1786</v>
      </c>
      <c r="SXB137" s="2" t="s">
        <v>222</v>
      </c>
      <c r="SXC137" s="2" t="s">
        <v>21</v>
      </c>
      <c r="SXD137" s="2" t="s">
        <v>223</v>
      </c>
      <c r="SXE137" s="5" t="s">
        <v>221</v>
      </c>
      <c r="SXF137" s="2" t="s">
        <v>1786</v>
      </c>
      <c r="SXJ137" s="2" t="s">
        <v>222</v>
      </c>
      <c r="SXK137" s="2" t="s">
        <v>21</v>
      </c>
      <c r="SXL137" s="2" t="s">
        <v>223</v>
      </c>
      <c r="SXM137" s="5" t="s">
        <v>221</v>
      </c>
      <c r="SXN137" s="2" t="s">
        <v>1786</v>
      </c>
      <c r="SXR137" s="2" t="s">
        <v>222</v>
      </c>
      <c r="SXS137" s="2" t="s">
        <v>21</v>
      </c>
      <c r="SXT137" s="2" t="s">
        <v>223</v>
      </c>
      <c r="SXU137" s="5" t="s">
        <v>221</v>
      </c>
      <c r="SXV137" s="2" t="s">
        <v>1786</v>
      </c>
      <c r="SXZ137" s="2" t="s">
        <v>222</v>
      </c>
      <c r="SYA137" s="2" t="s">
        <v>21</v>
      </c>
      <c r="SYB137" s="2" t="s">
        <v>223</v>
      </c>
      <c r="SYC137" s="5" t="s">
        <v>221</v>
      </c>
      <c r="SYD137" s="2" t="s">
        <v>1786</v>
      </c>
      <c r="SYH137" s="2" t="s">
        <v>222</v>
      </c>
      <c r="SYI137" s="2" t="s">
        <v>21</v>
      </c>
      <c r="SYJ137" s="2" t="s">
        <v>223</v>
      </c>
      <c r="SYK137" s="5" t="s">
        <v>221</v>
      </c>
      <c r="SYL137" s="2" t="s">
        <v>1786</v>
      </c>
      <c r="SYP137" s="2" t="s">
        <v>222</v>
      </c>
      <c r="SYQ137" s="2" t="s">
        <v>21</v>
      </c>
      <c r="SYR137" s="2" t="s">
        <v>223</v>
      </c>
      <c r="SYS137" s="5" t="s">
        <v>221</v>
      </c>
      <c r="SYT137" s="2" t="s">
        <v>1786</v>
      </c>
      <c r="SYX137" s="2" t="s">
        <v>222</v>
      </c>
      <c r="SYY137" s="2" t="s">
        <v>21</v>
      </c>
      <c r="SYZ137" s="2" t="s">
        <v>223</v>
      </c>
      <c r="SZA137" s="5" t="s">
        <v>221</v>
      </c>
      <c r="SZB137" s="2" t="s">
        <v>1786</v>
      </c>
      <c r="SZF137" s="2" t="s">
        <v>222</v>
      </c>
      <c r="SZG137" s="2" t="s">
        <v>21</v>
      </c>
      <c r="SZH137" s="2" t="s">
        <v>223</v>
      </c>
      <c r="SZI137" s="5" t="s">
        <v>221</v>
      </c>
      <c r="SZJ137" s="2" t="s">
        <v>1786</v>
      </c>
      <c r="SZN137" s="2" t="s">
        <v>222</v>
      </c>
      <c r="SZO137" s="2" t="s">
        <v>21</v>
      </c>
      <c r="SZP137" s="2" t="s">
        <v>223</v>
      </c>
      <c r="SZQ137" s="5" t="s">
        <v>221</v>
      </c>
      <c r="SZR137" s="2" t="s">
        <v>1786</v>
      </c>
      <c r="SZV137" s="2" t="s">
        <v>222</v>
      </c>
      <c r="SZW137" s="2" t="s">
        <v>21</v>
      </c>
      <c r="SZX137" s="2" t="s">
        <v>223</v>
      </c>
      <c r="SZY137" s="5" t="s">
        <v>221</v>
      </c>
      <c r="SZZ137" s="2" t="s">
        <v>1786</v>
      </c>
      <c r="TAD137" s="2" t="s">
        <v>222</v>
      </c>
      <c r="TAE137" s="2" t="s">
        <v>21</v>
      </c>
      <c r="TAF137" s="2" t="s">
        <v>223</v>
      </c>
      <c r="TAG137" s="5" t="s">
        <v>221</v>
      </c>
      <c r="TAH137" s="2" t="s">
        <v>1786</v>
      </c>
      <c r="TAL137" s="2" t="s">
        <v>222</v>
      </c>
      <c r="TAM137" s="2" t="s">
        <v>21</v>
      </c>
      <c r="TAN137" s="2" t="s">
        <v>223</v>
      </c>
      <c r="TAO137" s="5" t="s">
        <v>221</v>
      </c>
      <c r="TAP137" s="2" t="s">
        <v>1786</v>
      </c>
      <c r="TAT137" s="2" t="s">
        <v>222</v>
      </c>
      <c r="TAU137" s="2" t="s">
        <v>21</v>
      </c>
      <c r="TAV137" s="2" t="s">
        <v>223</v>
      </c>
      <c r="TAW137" s="5" t="s">
        <v>221</v>
      </c>
      <c r="TAX137" s="2" t="s">
        <v>1786</v>
      </c>
      <c r="TBB137" s="2" t="s">
        <v>222</v>
      </c>
      <c r="TBC137" s="2" t="s">
        <v>21</v>
      </c>
      <c r="TBD137" s="2" t="s">
        <v>223</v>
      </c>
      <c r="TBE137" s="5" t="s">
        <v>221</v>
      </c>
      <c r="TBF137" s="2" t="s">
        <v>1786</v>
      </c>
      <c r="TBJ137" s="2" t="s">
        <v>222</v>
      </c>
      <c r="TBK137" s="2" t="s">
        <v>21</v>
      </c>
      <c r="TBL137" s="2" t="s">
        <v>223</v>
      </c>
      <c r="TBM137" s="5" t="s">
        <v>221</v>
      </c>
      <c r="TBN137" s="2" t="s">
        <v>1786</v>
      </c>
      <c r="TBR137" s="2" t="s">
        <v>222</v>
      </c>
      <c r="TBS137" s="2" t="s">
        <v>21</v>
      </c>
      <c r="TBT137" s="2" t="s">
        <v>223</v>
      </c>
      <c r="TBU137" s="5" t="s">
        <v>221</v>
      </c>
      <c r="TBV137" s="2" t="s">
        <v>1786</v>
      </c>
      <c r="TBZ137" s="2" t="s">
        <v>222</v>
      </c>
      <c r="TCA137" s="2" t="s">
        <v>21</v>
      </c>
      <c r="TCB137" s="2" t="s">
        <v>223</v>
      </c>
      <c r="TCC137" s="5" t="s">
        <v>221</v>
      </c>
      <c r="TCD137" s="2" t="s">
        <v>1786</v>
      </c>
      <c r="TCH137" s="2" t="s">
        <v>222</v>
      </c>
      <c r="TCI137" s="2" t="s">
        <v>21</v>
      </c>
      <c r="TCJ137" s="2" t="s">
        <v>223</v>
      </c>
      <c r="TCK137" s="5" t="s">
        <v>221</v>
      </c>
      <c r="TCL137" s="2" t="s">
        <v>1786</v>
      </c>
      <c r="TCP137" s="2" t="s">
        <v>222</v>
      </c>
      <c r="TCQ137" s="2" t="s">
        <v>21</v>
      </c>
      <c r="TCR137" s="2" t="s">
        <v>223</v>
      </c>
      <c r="TCS137" s="5" t="s">
        <v>221</v>
      </c>
      <c r="TCT137" s="2" t="s">
        <v>1786</v>
      </c>
      <c r="TCX137" s="2" t="s">
        <v>222</v>
      </c>
      <c r="TCY137" s="2" t="s">
        <v>21</v>
      </c>
      <c r="TCZ137" s="2" t="s">
        <v>223</v>
      </c>
      <c r="TDA137" s="5" t="s">
        <v>221</v>
      </c>
      <c r="TDB137" s="2" t="s">
        <v>1786</v>
      </c>
      <c r="TDF137" s="2" t="s">
        <v>222</v>
      </c>
      <c r="TDG137" s="2" t="s">
        <v>21</v>
      </c>
      <c r="TDH137" s="2" t="s">
        <v>223</v>
      </c>
      <c r="TDI137" s="5" t="s">
        <v>221</v>
      </c>
      <c r="TDJ137" s="2" t="s">
        <v>1786</v>
      </c>
      <c r="TDN137" s="2" t="s">
        <v>222</v>
      </c>
      <c r="TDO137" s="2" t="s">
        <v>21</v>
      </c>
      <c r="TDP137" s="2" t="s">
        <v>223</v>
      </c>
      <c r="TDQ137" s="5" t="s">
        <v>221</v>
      </c>
      <c r="TDR137" s="2" t="s">
        <v>1786</v>
      </c>
      <c r="TDV137" s="2" t="s">
        <v>222</v>
      </c>
      <c r="TDW137" s="2" t="s">
        <v>21</v>
      </c>
      <c r="TDX137" s="2" t="s">
        <v>223</v>
      </c>
      <c r="TDY137" s="5" t="s">
        <v>221</v>
      </c>
      <c r="TDZ137" s="2" t="s">
        <v>1786</v>
      </c>
      <c r="TED137" s="2" t="s">
        <v>222</v>
      </c>
      <c r="TEE137" s="2" t="s">
        <v>21</v>
      </c>
      <c r="TEF137" s="2" t="s">
        <v>223</v>
      </c>
      <c r="TEG137" s="5" t="s">
        <v>221</v>
      </c>
      <c r="TEH137" s="2" t="s">
        <v>1786</v>
      </c>
      <c r="TEL137" s="2" t="s">
        <v>222</v>
      </c>
      <c r="TEM137" s="2" t="s">
        <v>21</v>
      </c>
      <c r="TEN137" s="2" t="s">
        <v>223</v>
      </c>
      <c r="TEO137" s="5" t="s">
        <v>221</v>
      </c>
      <c r="TEP137" s="2" t="s">
        <v>1786</v>
      </c>
      <c r="TET137" s="2" t="s">
        <v>222</v>
      </c>
      <c r="TEU137" s="2" t="s">
        <v>21</v>
      </c>
      <c r="TEV137" s="2" t="s">
        <v>223</v>
      </c>
      <c r="TEW137" s="5" t="s">
        <v>221</v>
      </c>
      <c r="TEX137" s="2" t="s">
        <v>1786</v>
      </c>
      <c r="TFB137" s="2" t="s">
        <v>222</v>
      </c>
      <c r="TFC137" s="2" t="s">
        <v>21</v>
      </c>
      <c r="TFD137" s="2" t="s">
        <v>223</v>
      </c>
      <c r="TFE137" s="5" t="s">
        <v>221</v>
      </c>
      <c r="TFF137" s="2" t="s">
        <v>1786</v>
      </c>
      <c r="TFJ137" s="2" t="s">
        <v>222</v>
      </c>
      <c r="TFK137" s="2" t="s">
        <v>21</v>
      </c>
      <c r="TFL137" s="2" t="s">
        <v>223</v>
      </c>
      <c r="TFM137" s="5" t="s">
        <v>221</v>
      </c>
      <c r="TFN137" s="2" t="s">
        <v>1786</v>
      </c>
      <c r="TFR137" s="2" t="s">
        <v>222</v>
      </c>
      <c r="TFS137" s="2" t="s">
        <v>21</v>
      </c>
      <c r="TFT137" s="2" t="s">
        <v>223</v>
      </c>
      <c r="TFU137" s="5" t="s">
        <v>221</v>
      </c>
      <c r="TFV137" s="2" t="s">
        <v>1786</v>
      </c>
      <c r="TFZ137" s="2" t="s">
        <v>222</v>
      </c>
      <c r="TGA137" s="2" t="s">
        <v>21</v>
      </c>
      <c r="TGB137" s="2" t="s">
        <v>223</v>
      </c>
      <c r="TGC137" s="5" t="s">
        <v>221</v>
      </c>
      <c r="TGD137" s="2" t="s">
        <v>1786</v>
      </c>
      <c r="TGH137" s="2" t="s">
        <v>222</v>
      </c>
      <c r="TGI137" s="2" t="s">
        <v>21</v>
      </c>
      <c r="TGJ137" s="2" t="s">
        <v>223</v>
      </c>
      <c r="TGK137" s="5" t="s">
        <v>221</v>
      </c>
      <c r="TGL137" s="2" t="s">
        <v>1786</v>
      </c>
      <c r="TGP137" s="2" t="s">
        <v>222</v>
      </c>
      <c r="TGQ137" s="2" t="s">
        <v>21</v>
      </c>
      <c r="TGR137" s="2" t="s">
        <v>223</v>
      </c>
      <c r="TGS137" s="5" t="s">
        <v>221</v>
      </c>
      <c r="TGT137" s="2" t="s">
        <v>1786</v>
      </c>
      <c r="TGX137" s="2" t="s">
        <v>222</v>
      </c>
      <c r="TGY137" s="2" t="s">
        <v>21</v>
      </c>
      <c r="TGZ137" s="2" t="s">
        <v>223</v>
      </c>
      <c r="THA137" s="5" t="s">
        <v>221</v>
      </c>
      <c r="THB137" s="2" t="s">
        <v>1786</v>
      </c>
      <c r="THF137" s="2" t="s">
        <v>222</v>
      </c>
      <c r="THG137" s="2" t="s">
        <v>21</v>
      </c>
      <c r="THH137" s="2" t="s">
        <v>223</v>
      </c>
      <c r="THI137" s="5" t="s">
        <v>221</v>
      </c>
      <c r="THJ137" s="2" t="s">
        <v>1786</v>
      </c>
      <c r="THN137" s="2" t="s">
        <v>222</v>
      </c>
      <c r="THO137" s="2" t="s">
        <v>21</v>
      </c>
      <c r="THP137" s="2" t="s">
        <v>223</v>
      </c>
      <c r="THQ137" s="5" t="s">
        <v>221</v>
      </c>
      <c r="THR137" s="2" t="s">
        <v>1786</v>
      </c>
      <c r="THV137" s="2" t="s">
        <v>222</v>
      </c>
      <c r="THW137" s="2" t="s">
        <v>21</v>
      </c>
      <c r="THX137" s="2" t="s">
        <v>223</v>
      </c>
      <c r="THY137" s="5" t="s">
        <v>221</v>
      </c>
      <c r="THZ137" s="2" t="s">
        <v>1786</v>
      </c>
      <c r="TID137" s="2" t="s">
        <v>222</v>
      </c>
      <c r="TIE137" s="2" t="s">
        <v>21</v>
      </c>
      <c r="TIF137" s="2" t="s">
        <v>223</v>
      </c>
      <c r="TIG137" s="5" t="s">
        <v>221</v>
      </c>
      <c r="TIH137" s="2" t="s">
        <v>1786</v>
      </c>
      <c r="TIL137" s="2" t="s">
        <v>222</v>
      </c>
      <c r="TIM137" s="2" t="s">
        <v>21</v>
      </c>
      <c r="TIN137" s="2" t="s">
        <v>223</v>
      </c>
      <c r="TIO137" s="5" t="s">
        <v>221</v>
      </c>
      <c r="TIP137" s="2" t="s">
        <v>1786</v>
      </c>
      <c r="TIT137" s="2" t="s">
        <v>222</v>
      </c>
      <c r="TIU137" s="2" t="s">
        <v>21</v>
      </c>
      <c r="TIV137" s="2" t="s">
        <v>223</v>
      </c>
      <c r="TIW137" s="5" t="s">
        <v>221</v>
      </c>
      <c r="TIX137" s="2" t="s">
        <v>1786</v>
      </c>
      <c r="TJB137" s="2" t="s">
        <v>222</v>
      </c>
      <c r="TJC137" s="2" t="s">
        <v>21</v>
      </c>
      <c r="TJD137" s="2" t="s">
        <v>223</v>
      </c>
      <c r="TJE137" s="5" t="s">
        <v>221</v>
      </c>
      <c r="TJF137" s="2" t="s">
        <v>1786</v>
      </c>
      <c r="TJJ137" s="2" t="s">
        <v>222</v>
      </c>
      <c r="TJK137" s="2" t="s">
        <v>21</v>
      </c>
      <c r="TJL137" s="2" t="s">
        <v>223</v>
      </c>
      <c r="TJM137" s="5" t="s">
        <v>221</v>
      </c>
      <c r="TJN137" s="2" t="s">
        <v>1786</v>
      </c>
      <c r="TJR137" s="2" t="s">
        <v>222</v>
      </c>
      <c r="TJS137" s="2" t="s">
        <v>21</v>
      </c>
      <c r="TJT137" s="2" t="s">
        <v>223</v>
      </c>
      <c r="TJU137" s="5" t="s">
        <v>221</v>
      </c>
      <c r="TJV137" s="2" t="s">
        <v>1786</v>
      </c>
      <c r="TJZ137" s="2" t="s">
        <v>222</v>
      </c>
      <c r="TKA137" s="2" t="s">
        <v>21</v>
      </c>
      <c r="TKB137" s="2" t="s">
        <v>223</v>
      </c>
      <c r="TKC137" s="5" t="s">
        <v>221</v>
      </c>
      <c r="TKD137" s="2" t="s">
        <v>1786</v>
      </c>
      <c r="TKH137" s="2" t="s">
        <v>222</v>
      </c>
      <c r="TKI137" s="2" t="s">
        <v>21</v>
      </c>
      <c r="TKJ137" s="2" t="s">
        <v>223</v>
      </c>
      <c r="TKK137" s="5" t="s">
        <v>221</v>
      </c>
      <c r="TKL137" s="2" t="s">
        <v>1786</v>
      </c>
      <c r="TKP137" s="2" t="s">
        <v>222</v>
      </c>
      <c r="TKQ137" s="2" t="s">
        <v>21</v>
      </c>
      <c r="TKR137" s="2" t="s">
        <v>223</v>
      </c>
      <c r="TKS137" s="5" t="s">
        <v>221</v>
      </c>
      <c r="TKT137" s="2" t="s">
        <v>1786</v>
      </c>
      <c r="TKX137" s="2" t="s">
        <v>222</v>
      </c>
      <c r="TKY137" s="2" t="s">
        <v>21</v>
      </c>
      <c r="TKZ137" s="2" t="s">
        <v>223</v>
      </c>
      <c r="TLA137" s="5" t="s">
        <v>221</v>
      </c>
      <c r="TLB137" s="2" t="s">
        <v>1786</v>
      </c>
      <c r="TLF137" s="2" t="s">
        <v>222</v>
      </c>
      <c r="TLG137" s="2" t="s">
        <v>21</v>
      </c>
      <c r="TLH137" s="2" t="s">
        <v>223</v>
      </c>
      <c r="TLI137" s="5" t="s">
        <v>221</v>
      </c>
      <c r="TLJ137" s="2" t="s">
        <v>1786</v>
      </c>
      <c r="TLN137" s="2" t="s">
        <v>222</v>
      </c>
      <c r="TLO137" s="2" t="s">
        <v>21</v>
      </c>
      <c r="TLP137" s="2" t="s">
        <v>223</v>
      </c>
      <c r="TLQ137" s="5" t="s">
        <v>221</v>
      </c>
      <c r="TLR137" s="2" t="s">
        <v>1786</v>
      </c>
      <c r="TLV137" s="2" t="s">
        <v>222</v>
      </c>
      <c r="TLW137" s="2" t="s">
        <v>21</v>
      </c>
      <c r="TLX137" s="2" t="s">
        <v>223</v>
      </c>
      <c r="TLY137" s="5" t="s">
        <v>221</v>
      </c>
      <c r="TLZ137" s="2" t="s">
        <v>1786</v>
      </c>
      <c r="TMD137" s="2" t="s">
        <v>222</v>
      </c>
      <c r="TME137" s="2" t="s">
        <v>21</v>
      </c>
      <c r="TMF137" s="2" t="s">
        <v>223</v>
      </c>
      <c r="TMG137" s="5" t="s">
        <v>221</v>
      </c>
      <c r="TMH137" s="2" t="s">
        <v>1786</v>
      </c>
      <c r="TML137" s="2" t="s">
        <v>222</v>
      </c>
      <c r="TMM137" s="2" t="s">
        <v>21</v>
      </c>
      <c r="TMN137" s="2" t="s">
        <v>223</v>
      </c>
      <c r="TMO137" s="5" t="s">
        <v>221</v>
      </c>
      <c r="TMP137" s="2" t="s">
        <v>1786</v>
      </c>
      <c r="TMT137" s="2" t="s">
        <v>222</v>
      </c>
      <c r="TMU137" s="2" t="s">
        <v>21</v>
      </c>
      <c r="TMV137" s="2" t="s">
        <v>223</v>
      </c>
      <c r="TMW137" s="5" t="s">
        <v>221</v>
      </c>
      <c r="TMX137" s="2" t="s">
        <v>1786</v>
      </c>
      <c r="TNB137" s="2" t="s">
        <v>222</v>
      </c>
      <c r="TNC137" s="2" t="s">
        <v>21</v>
      </c>
      <c r="TND137" s="2" t="s">
        <v>223</v>
      </c>
      <c r="TNE137" s="5" t="s">
        <v>221</v>
      </c>
      <c r="TNF137" s="2" t="s">
        <v>1786</v>
      </c>
      <c r="TNJ137" s="2" t="s">
        <v>222</v>
      </c>
      <c r="TNK137" s="2" t="s">
        <v>21</v>
      </c>
      <c r="TNL137" s="2" t="s">
        <v>223</v>
      </c>
      <c r="TNM137" s="5" t="s">
        <v>221</v>
      </c>
      <c r="TNN137" s="2" t="s">
        <v>1786</v>
      </c>
      <c r="TNR137" s="2" t="s">
        <v>222</v>
      </c>
      <c r="TNS137" s="2" t="s">
        <v>21</v>
      </c>
      <c r="TNT137" s="2" t="s">
        <v>223</v>
      </c>
      <c r="TNU137" s="5" t="s">
        <v>221</v>
      </c>
      <c r="TNV137" s="2" t="s">
        <v>1786</v>
      </c>
      <c r="TNZ137" s="2" t="s">
        <v>222</v>
      </c>
      <c r="TOA137" s="2" t="s">
        <v>21</v>
      </c>
      <c r="TOB137" s="2" t="s">
        <v>223</v>
      </c>
      <c r="TOC137" s="5" t="s">
        <v>221</v>
      </c>
      <c r="TOD137" s="2" t="s">
        <v>1786</v>
      </c>
      <c r="TOH137" s="2" t="s">
        <v>222</v>
      </c>
      <c r="TOI137" s="2" t="s">
        <v>21</v>
      </c>
      <c r="TOJ137" s="2" t="s">
        <v>223</v>
      </c>
      <c r="TOK137" s="5" t="s">
        <v>221</v>
      </c>
      <c r="TOL137" s="2" t="s">
        <v>1786</v>
      </c>
      <c r="TOP137" s="2" t="s">
        <v>222</v>
      </c>
      <c r="TOQ137" s="2" t="s">
        <v>21</v>
      </c>
      <c r="TOR137" s="2" t="s">
        <v>223</v>
      </c>
      <c r="TOS137" s="5" t="s">
        <v>221</v>
      </c>
      <c r="TOT137" s="2" t="s">
        <v>1786</v>
      </c>
      <c r="TOX137" s="2" t="s">
        <v>222</v>
      </c>
      <c r="TOY137" s="2" t="s">
        <v>21</v>
      </c>
      <c r="TOZ137" s="2" t="s">
        <v>223</v>
      </c>
      <c r="TPA137" s="5" t="s">
        <v>221</v>
      </c>
      <c r="TPB137" s="2" t="s">
        <v>1786</v>
      </c>
      <c r="TPF137" s="2" t="s">
        <v>222</v>
      </c>
      <c r="TPG137" s="2" t="s">
        <v>21</v>
      </c>
      <c r="TPH137" s="2" t="s">
        <v>223</v>
      </c>
      <c r="TPI137" s="5" t="s">
        <v>221</v>
      </c>
      <c r="TPJ137" s="2" t="s">
        <v>1786</v>
      </c>
      <c r="TPN137" s="2" t="s">
        <v>222</v>
      </c>
      <c r="TPO137" s="2" t="s">
        <v>21</v>
      </c>
      <c r="TPP137" s="2" t="s">
        <v>223</v>
      </c>
      <c r="TPQ137" s="5" t="s">
        <v>221</v>
      </c>
      <c r="TPR137" s="2" t="s">
        <v>1786</v>
      </c>
      <c r="TPV137" s="2" t="s">
        <v>222</v>
      </c>
      <c r="TPW137" s="2" t="s">
        <v>21</v>
      </c>
      <c r="TPX137" s="2" t="s">
        <v>223</v>
      </c>
      <c r="TPY137" s="5" t="s">
        <v>221</v>
      </c>
      <c r="TPZ137" s="2" t="s">
        <v>1786</v>
      </c>
      <c r="TQD137" s="2" t="s">
        <v>222</v>
      </c>
      <c r="TQE137" s="2" t="s">
        <v>21</v>
      </c>
      <c r="TQF137" s="2" t="s">
        <v>223</v>
      </c>
      <c r="TQG137" s="5" t="s">
        <v>221</v>
      </c>
      <c r="TQH137" s="2" t="s">
        <v>1786</v>
      </c>
      <c r="TQL137" s="2" t="s">
        <v>222</v>
      </c>
      <c r="TQM137" s="2" t="s">
        <v>21</v>
      </c>
      <c r="TQN137" s="2" t="s">
        <v>223</v>
      </c>
      <c r="TQO137" s="5" t="s">
        <v>221</v>
      </c>
      <c r="TQP137" s="2" t="s">
        <v>1786</v>
      </c>
      <c r="TQT137" s="2" t="s">
        <v>222</v>
      </c>
      <c r="TQU137" s="2" t="s">
        <v>21</v>
      </c>
      <c r="TQV137" s="2" t="s">
        <v>223</v>
      </c>
      <c r="TQW137" s="5" t="s">
        <v>221</v>
      </c>
      <c r="TQX137" s="2" t="s">
        <v>1786</v>
      </c>
      <c r="TRB137" s="2" t="s">
        <v>222</v>
      </c>
      <c r="TRC137" s="2" t="s">
        <v>21</v>
      </c>
      <c r="TRD137" s="2" t="s">
        <v>223</v>
      </c>
      <c r="TRE137" s="5" t="s">
        <v>221</v>
      </c>
      <c r="TRF137" s="2" t="s">
        <v>1786</v>
      </c>
      <c r="TRJ137" s="2" t="s">
        <v>222</v>
      </c>
      <c r="TRK137" s="2" t="s">
        <v>21</v>
      </c>
      <c r="TRL137" s="2" t="s">
        <v>223</v>
      </c>
      <c r="TRM137" s="5" t="s">
        <v>221</v>
      </c>
      <c r="TRN137" s="2" t="s">
        <v>1786</v>
      </c>
      <c r="TRR137" s="2" t="s">
        <v>222</v>
      </c>
      <c r="TRS137" s="2" t="s">
        <v>21</v>
      </c>
      <c r="TRT137" s="2" t="s">
        <v>223</v>
      </c>
      <c r="TRU137" s="5" t="s">
        <v>221</v>
      </c>
      <c r="TRV137" s="2" t="s">
        <v>1786</v>
      </c>
      <c r="TRZ137" s="2" t="s">
        <v>222</v>
      </c>
      <c r="TSA137" s="2" t="s">
        <v>21</v>
      </c>
      <c r="TSB137" s="2" t="s">
        <v>223</v>
      </c>
      <c r="TSC137" s="5" t="s">
        <v>221</v>
      </c>
      <c r="TSD137" s="2" t="s">
        <v>1786</v>
      </c>
      <c r="TSH137" s="2" t="s">
        <v>222</v>
      </c>
      <c r="TSI137" s="2" t="s">
        <v>21</v>
      </c>
      <c r="TSJ137" s="2" t="s">
        <v>223</v>
      </c>
      <c r="TSK137" s="5" t="s">
        <v>221</v>
      </c>
      <c r="TSL137" s="2" t="s">
        <v>1786</v>
      </c>
      <c r="TSP137" s="2" t="s">
        <v>222</v>
      </c>
      <c r="TSQ137" s="2" t="s">
        <v>21</v>
      </c>
      <c r="TSR137" s="2" t="s">
        <v>223</v>
      </c>
      <c r="TSS137" s="5" t="s">
        <v>221</v>
      </c>
      <c r="TST137" s="2" t="s">
        <v>1786</v>
      </c>
      <c r="TSX137" s="2" t="s">
        <v>222</v>
      </c>
      <c r="TSY137" s="2" t="s">
        <v>21</v>
      </c>
      <c r="TSZ137" s="2" t="s">
        <v>223</v>
      </c>
      <c r="TTA137" s="5" t="s">
        <v>221</v>
      </c>
      <c r="TTB137" s="2" t="s">
        <v>1786</v>
      </c>
      <c r="TTF137" s="2" t="s">
        <v>222</v>
      </c>
      <c r="TTG137" s="2" t="s">
        <v>21</v>
      </c>
      <c r="TTH137" s="2" t="s">
        <v>223</v>
      </c>
      <c r="TTI137" s="5" t="s">
        <v>221</v>
      </c>
      <c r="TTJ137" s="2" t="s">
        <v>1786</v>
      </c>
      <c r="TTN137" s="2" t="s">
        <v>222</v>
      </c>
      <c r="TTO137" s="2" t="s">
        <v>21</v>
      </c>
      <c r="TTP137" s="2" t="s">
        <v>223</v>
      </c>
      <c r="TTQ137" s="5" t="s">
        <v>221</v>
      </c>
      <c r="TTR137" s="2" t="s">
        <v>1786</v>
      </c>
      <c r="TTV137" s="2" t="s">
        <v>222</v>
      </c>
      <c r="TTW137" s="2" t="s">
        <v>21</v>
      </c>
      <c r="TTX137" s="2" t="s">
        <v>223</v>
      </c>
      <c r="TTY137" s="5" t="s">
        <v>221</v>
      </c>
      <c r="TTZ137" s="2" t="s">
        <v>1786</v>
      </c>
      <c r="TUD137" s="2" t="s">
        <v>222</v>
      </c>
      <c r="TUE137" s="2" t="s">
        <v>21</v>
      </c>
      <c r="TUF137" s="2" t="s">
        <v>223</v>
      </c>
      <c r="TUG137" s="5" t="s">
        <v>221</v>
      </c>
      <c r="TUH137" s="2" t="s">
        <v>1786</v>
      </c>
      <c r="TUL137" s="2" t="s">
        <v>222</v>
      </c>
      <c r="TUM137" s="2" t="s">
        <v>21</v>
      </c>
      <c r="TUN137" s="2" t="s">
        <v>223</v>
      </c>
      <c r="TUO137" s="5" t="s">
        <v>221</v>
      </c>
      <c r="TUP137" s="2" t="s">
        <v>1786</v>
      </c>
      <c r="TUT137" s="2" t="s">
        <v>222</v>
      </c>
      <c r="TUU137" s="2" t="s">
        <v>21</v>
      </c>
      <c r="TUV137" s="2" t="s">
        <v>223</v>
      </c>
      <c r="TUW137" s="5" t="s">
        <v>221</v>
      </c>
      <c r="TUX137" s="2" t="s">
        <v>1786</v>
      </c>
      <c r="TVB137" s="2" t="s">
        <v>222</v>
      </c>
      <c r="TVC137" s="2" t="s">
        <v>21</v>
      </c>
      <c r="TVD137" s="2" t="s">
        <v>223</v>
      </c>
      <c r="TVE137" s="5" t="s">
        <v>221</v>
      </c>
      <c r="TVF137" s="2" t="s">
        <v>1786</v>
      </c>
      <c r="TVJ137" s="2" t="s">
        <v>222</v>
      </c>
      <c r="TVK137" s="2" t="s">
        <v>21</v>
      </c>
      <c r="TVL137" s="2" t="s">
        <v>223</v>
      </c>
      <c r="TVM137" s="5" t="s">
        <v>221</v>
      </c>
      <c r="TVN137" s="2" t="s">
        <v>1786</v>
      </c>
      <c r="TVR137" s="2" t="s">
        <v>222</v>
      </c>
      <c r="TVS137" s="2" t="s">
        <v>21</v>
      </c>
      <c r="TVT137" s="2" t="s">
        <v>223</v>
      </c>
      <c r="TVU137" s="5" t="s">
        <v>221</v>
      </c>
      <c r="TVV137" s="2" t="s">
        <v>1786</v>
      </c>
      <c r="TVZ137" s="2" t="s">
        <v>222</v>
      </c>
      <c r="TWA137" s="2" t="s">
        <v>21</v>
      </c>
      <c r="TWB137" s="2" t="s">
        <v>223</v>
      </c>
      <c r="TWC137" s="5" t="s">
        <v>221</v>
      </c>
      <c r="TWD137" s="2" t="s">
        <v>1786</v>
      </c>
      <c r="TWH137" s="2" t="s">
        <v>222</v>
      </c>
      <c r="TWI137" s="2" t="s">
        <v>21</v>
      </c>
      <c r="TWJ137" s="2" t="s">
        <v>223</v>
      </c>
      <c r="TWK137" s="5" t="s">
        <v>221</v>
      </c>
      <c r="TWL137" s="2" t="s">
        <v>1786</v>
      </c>
      <c r="TWP137" s="2" t="s">
        <v>222</v>
      </c>
      <c r="TWQ137" s="2" t="s">
        <v>21</v>
      </c>
      <c r="TWR137" s="2" t="s">
        <v>223</v>
      </c>
      <c r="TWS137" s="5" t="s">
        <v>221</v>
      </c>
      <c r="TWT137" s="2" t="s">
        <v>1786</v>
      </c>
      <c r="TWX137" s="2" t="s">
        <v>222</v>
      </c>
      <c r="TWY137" s="2" t="s">
        <v>21</v>
      </c>
      <c r="TWZ137" s="2" t="s">
        <v>223</v>
      </c>
      <c r="TXA137" s="5" t="s">
        <v>221</v>
      </c>
      <c r="TXB137" s="2" t="s">
        <v>1786</v>
      </c>
      <c r="TXF137" s="2" t="s">
        <v>222</v>
      </c>
      <c r="TXG137" s="2" t="s">
        <v>21</v>
      </c>
      <c r="TXH137" s="2" t="s">
        <v>223</v>
      </c>
      <c r="TXI137" s="5" t="s">
        <v>221</v>
      </c>
      <c r="TXJ137" s="2" t="s">
        <v>1786</v>
      </c>
      <c r="TXN137" s="2" t="s">
        <v>222</v>
      </c>
      <c r="TXO137" s="2" t="s">
        <v>21</v>
      </c>
      <c r="TXP137" s="2" t="s">
        <v>223</v>
      </c>
      <c r="TXQ137" s="5" t="s">
        <v>221</v>
      </c>
      <c r="TXR137" s="2" t="s">
        <v>1786</v>
      </c>
      <c r="TXV137" s="2" t="s">
        <v>222</v>
      </c>
      <c r="TXW137" s="2" t="s">
        <v>21</v>
      </c>
      <c r="TXX137" s="2" t="s">
        <v>223</v>
      </c>
      <c r="TXY137" s="5" t="s">
        <v>221</v>
      </c>
      <c r="TXZ137" s="2" t="s">
        <v>1786</v>
      </c>
      <c r="TYD137" s="2" t="s">
        <v>222</v>
      </c>
      <c r="TYE137" s="2" t="s">
        <v>21</v>
      </c>
      <c r="TYF137" s="2" t="s">
        <v>223</v>
      </c>
      <c r="TYG137" s="5" t="s">
        <v>221</v>
      </c>
      <c r="TYH137" s="2" t="s">
        <v>1786</v>
      </c>
      <c r="TYL137" s="2" t="s">
        <v>222</v>
      </c>
      <c r="TYM137" s="2" t="s">
        <v>21</v>
      </c>
      <c r="TYN137" s="2" t="s">
        <v>223</v>
      </c>
      <c r="TYO137" s="5" t="s">
        <v>221</v>
      </c>
      <c r="TYP137" s="2" t="s">
        <v>1786</v>
      </c>
      <c r="TYT137" s="2" t="s">
        <v>222</v>
      </c>
      <c r="TYU137" s="2" t="s">
        <v>21</v>
      </c>
      <c r="TYV137" s="2" t="s">
        <v>223</v>
      </c>
      <c r="TYW137" s="5" t="s">
        <v>221</v>
      </c>
      <c r="TYX137" s="2" t="s">
        <v>1786</v>
      </c>
      <c r="TZB137" s="2" t="s">
        <v>222</v>
      </c>
      <c r="TZC137" s="2" t="s">
        <v>21</v>
      </c>
      <c r="TZD137" s="2" t="s">
        <v>223</v>
      </c>
      <c r="TZE137" s="5" t="s">
        <v>221</v>
      </c>
      <c r="TZF137" s="2" t="s">
        <v>1786</v>
      </c>
      <c r="TZJ137" s="2" t="s">
        <v>222</v>
      </c>
      <c r="TZK137" s="2" t="s">
        <v>21</v>
      </c>
      <c r="TZL137" s="2" t="s">
        <v>223</v>
      </c>
      <c r="TZM137" s="5" t="s">
        <v>221</v>
      </c>
      <c r="TZN137" s="2" t="s">
        <v>1786</v>
      </c>
      <c r="TZR137" s="2" t="s">
        <v>222</v>
      </c>
      <c r="TZS137" s="2" t="s">
        <v>21</v>
      </c>
      <c r="TZT137" s="2" t="s">
        <v>223</v>
      </c>
      <c r="TZU137" s="5" t="s">
        <v>221</v>
      </c>
      <c r="TZV137" s="2" t="s">
        <v>1786</v>
      </c>
      <c r="TZZ137" s="2" t="s">
        <v>222</v>
      </c>
      <c r="UAA137" s="2" t="s">
        <v>21</v>
      </c>
      <c r="UAB137" s="2" t="s">
        <v>223</v>
      </c>
      <c r="UAC137" s="5" t="s">
        <v>221</v>
      </c>
      <c r="UAD137" s="2" t="s">
        <v>1786</v>
      </c>
      <c r="UAH137" s="2" t="s">
        <v>222</v>
      </c>
      <c r="UAI137" s="2" t="s">
        <v>21</v>
      </c>
      <c r="UAJ137" s="2" t="s">
        <v>223</v>
      </c>
      <c r="UAK137" s="5" t="s">
        <v>221</v>
      </c>
      <c r="UAL137" s="2" t="s">
        <v>1786</v>
      </c>
      <c r="UAP137" s="2" t="s">
        <v>222</v>
      </c>
      <c r="UAQ137" s="2" t="s">
        <v>21</v>
      </c>
      <c r="UAR137" s="2" t="s">
        <v>223</v>
      </c>
      <c r="UAS137" s="5" t="s">
        <v>221</v>
      </c>
      <c r="UAT137" s="2" t="s">
        <v>1786</v>
      </c>
      <c r="UAX137" s="2" t="s">
        <v>222</v>
      </c>
      <c r="UAY137" s="2" t="s">
        <v>21</v>
      </c>
      <c r="UAZ137" s="2" t="s">
        <v>223</v>
      </c>
      <c r="UBA137" s="5" t="s">
        <v>221</v>
      </c>
      <c r="UBB137" s="2" t="s">
        <v>1786</v>
      </c>
      <c r="UBF137" s="2" t="s">
        <v>222</v>
      </c>
      <c r="UBG137" s="2" t="s">
        <v>21</v>
      </c>
      <c r="UBH137" s="2" t="s">
        <v>223</v>
      </c>
      <c r="UBI137" s="5" t="s">
        <v>221</v>
      </c>
      <c r="UBJ137" s="2" t="s">
        <v>1786</v>
      </c>
      <c r="UBN137" s="2" t="s">
        <v>222</v>
      </c>
      <c r="UBO137" s="2" t="s">
        <v>21</v>
      </c>
      <c r="UBP137" s="2" t="s">
        <v>223</v>
      </c>
      <c r="UBQ137" s="5" t="s">
        <v>221</v>
      </c>
      <c r="UBR137" s="2" t="s">
        <v>1786</v>
      </c>
      <c r="UBV137" s="2" t="s">
        <v>222</v>
      </c>
      <c r="UBW137" s="2" t="s">
        <v>21</v>
      </c>
      <c r="UBX137" s="2" t="s">
        <v>223</v>
      </c>
      <c r="UBY137" s="5" t="s">
        <v>221</v>
      </c>
      <c r="UBZ137" s="2" t="s">
        <v>1786</v>
      </c>
      <c r="UCD137" s="2" t="s">
        <v>222</v>
      </c>
      <c r="UCE137" s="2" t="s">
        <v>21</v>
      </c>
      <c r="UCF137" s="2" t="s">
        <v>223</v>
      </c>
      <c r="UCG137" s="5" t="s">
        <v>221</v>
      </c>
      <c r="UCH137" s="2" t="s">
        <v>1786</v>
      </c>
      <c r="UCL137" s="2" t="s">
        <v>222</v>
      </c>
      <c r="UCM137" s="2" t="s">
        <v>21</v>
      </c>
      <c r="UCN137" s="2" t="s">
        <v>223</v>
      </c>
      <c r="UCO137" s="5" t="s">
        <v>221</v>
      </c>
      <c r="UCP137" s="2" t="s">
        <v>1786</v>
      </c>
      <c r="UCT137" s="2" t="s">
        <v>222</v>
      </c>
      <c r="UCU137" s="2" t="s">
        <v>21</v>
      </c>
      <c r="UCV137" s="2" t="s">
        <v>223</v>
      </c>
      <c r="UCW137" s="5" t="s">
        <v>221</v>
      </c>
      <c r="UCX137" s="2" t="s">
        <v>1786</v>
      </c>
      <c r="UDB137" s="2" t="s">
        <v>222</v>
      </c>
      <c r="UDC137" s="2" t="s">
        <v>21</v>
      </c>
      <c r="UDD137" s="2" t="s">
        <v>223</v>
      </c>
      <c r="UDE137" s="5" t="s">
        <v>221</v>
      </c>
      <c r="UDF137" s="2" t="s">
        <v>1786</v>
      </c>
      <c r="UDJ137" s="2" t="s">
        <v>222</v>
      </c>
      <c r="UDK137" s="2" t="s">
        <v>21</v>
      </c>
      <c r="UDL137" s="2" t="s">
        <v>223</v>
      </c>
      <c r="UDM137" s="5" t="s">
        <v>221</v>
      </c>
      <c r="UDN137" s="2" t="s">
        <v>1786</v>
      </c>
      <c r="UDR137" s="2" t="s">
        <v>222</v>
      </c>
      <c r="UDS137" s="2" t="s">
        <v>21</v>
      </c>
      <c r="UDT137" s="2" t="s">
        <v>223</v>
      </c>
      <c r="UDU137" s="5" t="s">
        <v>221</v>
      </c>
      <c r="UDV137" s="2" t="s">
        <v>1786</v>
      </c>
      <c r="UDZ137" s="2" t="s">
        <v>222</v>
      </c>
      <c r="UEA137" s="2" t="s">
        <v>21</v>
      </c>
      <c r="UEB137" s="2" t="s">
        <v>223</v>
      </c>
      <c r="UEC137" s="5" t="s">
        <v>221</v>
      </c>
      <c r="UED137" s="2" t="s">
        <v>1786</v>
      </c>
      <c r="UEH137" s="2" t="s">
        <v>222</v>
      </c>
      <c r="UEI137" s="2" t="s">
        <v>21</v>
      </c>
      <c r="UEJ137" s="2" t="s">
        <v>223</v>
      </c>
      <c r="UEK137" s="5" t="s">
        <v>221</v>
      </c>
      <c r="UEL137" s="2" t="s">
        <v>1786</v>
      </c>
      <c r="UEP137" s="2" t="s">
        <v>222</v>
      </c>
      <c r="UEQ137" s="2" t="s">
        <v>21</v>
      </c>
      <c r="UER137" s="2" t="s">
        <v>223</v>
      </c>
      <c r="UES137" s="5" t="s">
        <v>221</v>
      </c>
      <c r="UET137" s="2" t="s">
        <v>1786</v>
      </c>
      <c r="UEX137" s="2" t="s">
        <v>222</v>
      </c>
      <c r="UEY137" s="2" t="s">
        <v>21</v>
      </c>
      <c r="UEZ137" s="2" t="s">
        <v>223</v>
      </c>
      <c r="UFA137" s="5" t="s">
        <v>221</v>
      </c>
      <c r="UFB137" s="2" t="s">
        <v>1786</v>
      </c>
      <c r="UFF137" s="2" t="s">
        <v>222</v>
      </c>
      <c r="UFG137" s="2" t="s">
        <v>21</v>
      </c>
      <c r="UFH137" s="2" t="s">
        <v>223</v>
      </c>
      <c r="UFI137" s="5" t="s">
        <v>221</v>
      </c>
      <c r="UFJ137" s="2" t="s">
        <v>1786</v>
      </c>
      <c r="UFN137" s="2" t="s">
        <v>222</v>
      </c>
      <c r="UFO137" s="2" t="s">
        <v>21</v>
      </c>
      <c r="UFP137" s="2" t="s">
        <v>223</v>
      </c>
      <c r="UFQ137" s="5" t="s">
        <v>221</v>
      </c>
      <c r="UFR137" s="2" t="s">
        <v>1786</v>
      </c>
      <c r="UFV137" s="2" t="s">
        <v>222</v>
      </c>
      <c r="UFW137" s="2" t="s">
        <v>21</v>
      </c>
      <c r="UFX137" s="2" t="s">
        <v>223</v>
      </c>
      <c r="UFY137" s="5" t="s">
        <v>221</v>
      </c>
      <c r="UFZ137" s="2" t="s">
        <v>1786</v>
      </c>
      <c r="UGD137" s="2" t="s">
        <v>222</v>
      </c>
      <c r="UGE137" s="2" t="s">
        <v>21</v>
      </c>
      <c r="UGF137" s="2" t="s">
        <v>223</v>
      </c>
      <c r="UGG137" s="5" t="s">
        <v>221</v>
      </c>
      <c r="UGH137" s="2" t="s">
        <v>1786</v>
      </c>
      <c r="UGL137" s="2" t="s">
        <v>222</v>
      </c>
      <c r="UGM137" s="2" t="s">
        <v>21</v>
      </c>
      <c r="UGN137" s="2" t="s">
        <v>223</v>
      </c>
      <c r="UGO137" s="5" t="s">
        <v>221</v>
      </c>
      <c r="UGP137" s="2" t="s">
        <v>1786</v>
      </c>
      <c r="UGT137" s="2" t="s">
        <v>222</v>
      </c>
      <c r="UGU137" s="2" t="s">
        <v>21</v>
      </c>
      <c r="UGV137" s="2" t="s">
        <v>223</v>
      </c>
      <c r="UGW137" s="5" t="s">
        <v>221</v>
      </c>
      <c r="UGX137" s="2" t="s">
        <v>1786</v>
      </c>
      <c r="UHB137" s="2" t="s">
        <v>222</v>
      </c>
      <c r="UHC137" s="2" t="s">
        <v>21</v>
      </c>
      <c r="UHD137" s="2" t="s">
        <v>223</v>
      </c>
      <c r="UHE137" s="5" t="s">
        <v>221</v>
      </c>
      <c r="UHF137" s="2" t="s">
        <v>1786</v>
      </c>
      <c r="UHJ137" s="2" t="s">
        <v>222</v>
      </c>
      <c r="UHK137" s="2" t="s">
        <v>21</v>
      </c>
      <c r="UHL137" s="2" t="s">
        <v>223</v>
      </c>
      <c r="UHM137" s="5" t="s">
        <v>221</v>
      </c>
      <c r="UHN137" s="2" t="s">
        <v>1786</v>
      </c>
      <c r="UHR137" s="2" t="s">
        <v>222</v>
      </c>
      <c r="UHS137" s="2" t="s">
        <v>21</v>
      </c>
      <c r="UHT137" s="2" t="s">
        <v>223</v>
      </c>
      <c r="UHU137" s="5" t="s">
        <v>221</v>
      </c>
      <c r="UHV137" s="2" t="s">
        <v>1786</v>
      </c>
      <c r="UHZ137" s="2" t="s">
        <v>222</v>
      </c>
      <c r="UIA137" s="2" t="s">
        <v>21</v>
      </c>
      <c r="UIB137" s="2" t="s">
        <v>223</v>
      </c>
      <c r="UIC137" s="5" t="s">
        <v>221</v>
      </c>
      <c r="UID137" s="2" t="s">
        <v>1786</v>
      </c>
      <c r="UIH137" s="2" t="s">
        <v>222</v>
      </c>
      <c r="UII137" s="2" t="s">
        <v>21</v>
      </c>
      <c r="UIJ137" s="2" t="s">
        <v>223</v>
      </c>
      <c r="UIK137" s="5" t="s">
        <v>221</v>
      </c>
      <c r="UIL137" s="2" t="s">
        <v>1786</v>
      </c>
      <c r="UIP137" s="2" t="s">
        <v>222</v>
      </c>
      <c r="UIQ137" s="2" t="s">
        <v>21</v>
      </c>
      <c r="UIR137" s="2" t="s">
        <v>223</v>
      </c>
      <c r="UIS137" s="5" t="s">
        <v>221</v>
      </c>
      <c r="UIT137" s="2" t="s">
        <v>1786</v>
      </c>
      <c r="UIX137" s="2" t="s">
        <v>222</v>
      </c>
      <c r="UIY137" s="2" t="s">
        <v>21</v>
      </c>
      <c r="UIZ137" s="2" t="s">
        <v>223</v>
      </c>
      <c r="UJA137" s="5" t="s">
        <v>221</v>
      </c>
      <c r="UJB137" s="2" t="s">
        <v>1786</v>
      </c>
      <c r="UJF137" s="2" t="s">
        <v>222</v>
      </c>
      <c r="UJG137" s="2" t="s">
        <v>21</v>
      </c>
      <c r="UJH137" s="2" t="s">
        <v>223</v>
      </c>
      <c r="UJI137" s="5" t="s">
        <v>221</v>
      </c>
      <c r="UJJ137" s="2" t="s">
        <v>1786</v>
      </c>
      <c r="UJN137" s="2" t="s">
        <v>222</v>
      </c>
      <c r="UJO137" s="2" t="s">
        <v>21</v>
      </c>
      <c r="UJP137" s="2" t="s">
        <v>223</v>
      </c>
      <c r="UJQ137" s="5" t="s">
        <v>221</v>
      </c>
      <c r="UJR137" s="2" t="s">
        <v>1786</v>
      </c>
      <c r="UJV137" s="2" t="s">
        <v>222</v>
      </c>
      <c r="UJW137" s="2" t="s">
        <v>21</v>
      </c>
      <c r="UJX137" s="2" t="s">
        <v>223</v>
      </c>
      <c r="UJY137" s="5" t="s">
        <v>221</v>
      </c>
      <c r="UJZ137" s="2" t="s">
        <v>1786</v>
      </c>
      <c r="UKD137" s="2" t="s">
        <v>222</v>
      </c>
      <c r="UKE137" s="2" t="s">
        <v>21</v>
      </c>
      <c r="UKF137" s="2" t="s">
        <v>223</v>
      </c>
      <c r="UKG137" s="5" t="s">
        <v>221</v>
      </c>
      <c r="UKH137" s="2" t="s">
        <v>1786</v>
      </c>
      <c r="UKL137" s="2" t="s">
        <v>222</v>
      </c>
      <c r="UKM137" s="2" t="s">
        <v>21</v>
      </c>
      <c r="UKN137" s="2" t="s">
        <v>223</v>
      </c>
      <c r="UKO137" s="5" t="s">
        <v>221</v>
      </c>
      <c r="UKP137" s="2" t="s">
        <v>1786</v>
      </c>
      <c r="UKT137" s="2" t="s">
        <v>222</v>
      </c>
      <c r="UKU137" s="2" t="s">
        <v>21</v>
      </c>
      <c r="UKV137" s="2" t="s">
        <v>223</v>
      </c>
      <c r="UKW137" s="5" t="s">
        <v>221</v>
      </c>
      <c r="UKX137" s="2" t="s">
        <v>1786</v>
      </c>
      <c r="ULB137" s="2" t="s">
        <v>222</v>
      </c>
      <c r="ULC137" s="2" t="s">
        <v>21</v>
      </c>
      <c r="ULD137" s="2" t="s">
        <v>223</v>
      </c>
      <c r="ULE137" s="5" t="s">
        <v>221</v>
      </c>
      <c r="ULF137" s="2" t="s">
        <v>1786</v>
      </c>
      <c r="ULJ137" s="2" t="s">
        <v>222</v>
      </c>
      <c r="ULK137" s="2" t="s">
        <v>21</v>
      </c>
      <c r="ULL137" s="2" t="s">
        <v>223</v>
      </c>
      <c r="ULM137" s="5" t="s">
        <v>221</v>
      </c>
      <c r="ULN137" s="2" t="s">
        <v>1786</v>
      </c>
      <c r="ULR137" s="2" t="s">
        <v>222</v>
      </c>
      <c r="ULS137" s="2" t="s">
        <v>21</v>
      </c>
      <c r="ULT137" s="2" t="s">
        <v>223</v>
      </c>
      <c r="ULU137" s="5" t="s">
        <v>221</v>
      </c>
      <c r="ULV137" s="2" t="s">
        <v>1786</v>
      </c>
      <c r="ULZ137" s="2" t="s">
        <v>222</v>
      </c>
      <c r="UMA137" s="2" t="s">
        <v>21</v>
      </c>
      <c r="UMB137" s="2" t="s">
        <v>223</v>
      </c>
      <c r="UMC137" s="5" t="s">
        <v>221</v>
      </c>
      <c r="UMD137" s="2" t="s">
        <v>1786</v>
      </c>
      <c r="UMH137" s="2" t="s">
        <v>222</v>
      </c>
      <c r="UMI137" s="2" t="s">
        <v>21</v>
      </c>
      <c r="UMJ137" s="2" t="s">
        <v>223</v>
      </c>
      <c r="UMK137" s="5" t="s">
        <v>221</v>
      </c>
      <c r="UML137" s="2" t="s">
        <v>1786</v>
      </c>
      <c r="UMP137" s="2" t="s">
        <v>222</v>
      </c>
      <c r="UMQ137" s="2" t="s">
        <v>21</v>
      </c>
      <c r="UMR137" s="2" t="s">
        <v>223</v>
      </c>
      <c r="UMS137" s="5" t="s">
        <v>221</v>
      </c>
      <c r="UMT137" s="2" t="s">
        <v>1786</v>
      </c>
      <c r="UMX137" s="2" t="s">
        <v>222</v>
      </c>
      <c r="UMY137" s="2" t="s">
        <v>21</v>
      </c>
      <c r="UMZ137" s="2" t="s">
        <v>223</v>
      </c>
      <c r="UNA137" s="5" t="s">
        <v>221</v>
      </c>
      <c r="UNB137" s="2" t="s">
        <v>1786</v>
      </c>
      <c r="UNF137" s="2" t="s">
        <v>222</v>
      </c>
      <c r="UNG137" s="2" t="s">
        <v>21</v>
      </c>
      <c r="UNH137" s="2" t="s">
        <v>223</v>
      </c>
      <c r="UNI137" s="5" t="s">
        <v>221</v>
      </c>
      <c r="UNJ137" s="2" t="s">
        <v>1786</v>
      </c>
      <c r="UNN137" s="2" t="s">
        <v>222</v>
      </c>
      <c r="UNO137" s="2" t="s">
        <v>21</v>
      </c>
      <c r="UNP137" s="2" t="s">
        <v>223</v>
      </c>
      <c r="UNQ137" s="5" t="s">
        <v>221</v>
      </c>
      <c r="UNR137" s="2" t="s">
        <v>1786</v>
      </c>
      <c r="UNV137" s="2" t="s">
        <v>222</v>
      </c>
      <c r="UNW137" s="2" t="s">
        <v>21</v>
      </c>
      <c r="UNX137" s="2" t="s">
        <v>223</v>
      </c>
      <c r="UNY137" s="5" t="s">
        <v>221</v>
      </c>
      <c r="UNZ137" s="2" t="s">
        <v>1786</v>
      </c>
      <c r="UOD137" s="2" t="s">
        <v>222</v>
      </c>
      <c r="UOE137" s="2" t="s">
        <v>21</v>
      </c>
      <c r="UOF137" s="2" t="s">
        <v>223</v>
      </c>
      <c r="UOG137" s="5" t="s">
        <v>221</v>
      </c>
      <c r="UOH137" s="2" t="s">
        <v>1786</v>
      </c>
      <c r="UOL137" s="2" t="s">
        <v>222</v>
      </c>
      <c r="UOM137" s="2" t="s">
        <v>21</v>
      </c>
      <c r="UON137" s="2" t="s">
        <v>223</v>
      </c>
      <c r="UOO137" s="5" t="s">
        <v>221</v>
      </c>
      <c r="UOP137" s="2" t="s">
        <v>1786</v>
      </c>
      <c r="UOT137" s="2" t="s">
        <v>222</v>
      </c>
      <c r="UOU137" s="2" t="s">
        <v>21</v>
      </c>
      <c r="UOV137" s="2" t="s">
        <v>223</v>
      </c>
      <c r="UOW137" s="5" t="s">
        <v>221</v>
      </c>
      <c r="UOX137" s="2" t="s">
        <v>1786</v>
      </c>
      <c r="UPB137" s="2" t="s">
        <v>222</v>
      </c>
      <c r="UPC137" s="2" t="s">
        <v>21</v>
      </c>
      <c r="UPD137" s="2" t="s">
        <v>223</v>
      </c>
      <c r="UPE137" s="5" t="s">
        <v>221</v>
      </c>
      <c r="UPF137" s="2" t="s">
        <v>1786</v>
      </c>
      <c r="UPJ137" s="2" t="s">
        <v>222</v>
      </c>
      <c r="UPK137" s="2" t="s">
        <v>21</v>
      </c>
      <c r="UPL137" s="2" t="s">
        <v>223</v>
      </c>
      <c r="UPM137" s="5" t="s">
        <v>221</v>
      </c>
      <c r="UPN137" s="2" t="s">
        <v>1786</v>
      </c>
      <c r="UPR137" s="2" t="s">
        <v>222</v>
      </c>
      <c r="UPS137" s="2" t="s">
        <v>21</v>
      </c>
      <c r="UPT137" s="2" t="s">
        <v>223</v>
      </c>
      <c r="UPU137" s="5" t="s">
        <v>221</v>
      </c>
      <c r="UPV137" s="2" t="s">
        <v>1786</v>
      </c>
      <c r="UPZ137" s="2" t="s">
        <v>222</v>
      </c>
      <c r="UQA137" s="2" t="s">
        <v>21</v>
      </c>
      <c r="UQB137" s="2" t="s">
        <v>223</v>
      </c>
      <c r="UQC137" s="5" t="s">
        <v>221</v>
      </c>
      <c r="UQD137" s="2" t="s">
        <v>1786</v>
      </c>
      <c r="UQH137" s="2" t="s">
        <v>222</v>
      </c>
      <c r="UQI137" s="2" t="s">
        <v>21</v>
      </c>
      <c r="UQJ137" s="2" t="s">
        <v>223</v>
      </c>
      <c r="UQK137" s="5" t="s">
        <v>221</v>
      </c>
      <c r="UQL137" s="2" t="s">
        <v>1786</v>
      </c>
      <c r="UQP137" s="2" t="s">
        <v>222</v>
      </c>
      <c r="UQQ137" s="2" t="s">
        <v>21</v>
      </c>
      <c r="UQR137" s="2" t="s">
        <v>223</v>
      </c>
      <c r="UQS137" s="5" t="s">
        <v>221</v>
      </c>
      <c r="UQT137" s="2" t="s">
        <v>1786</v>
      </c>
      <c r="UQX137" s="2" t="s">
        <v>222</v>
      </c>
      <c r="UQY137" s="2" t="s">
        <v>21</v>
      </c>
      <c r="UQZ137" s="2" t="s">
        <v>223</v>
      </c>
      <c r="URA137" s="5" t="s">
        <v>221</v>
      </c>
      <c r="URB137" s="2" t="s">
        <v>1786</v>
      </c>
      <c r="URF137" s="2" t="s">
        <v>222</v>
      </c>
      <c r="URG137" s="2" t="s">
        <v>21</v>
      </c>
      <c r="URH137" s="2" t="s">
        <v>223</v>
      </c>
      <c r="URI137" s="5" t="s">
        <v>221</v>
      </c>
      <c r="URJ137" s="2" t="s">
        <v>1786</v>
      </c>
      <c r="URN137" s="2" t="s">
        <v>222</v>
      </c>
      <c r="URO137" s="2" t="s">
        <v>21</v>
      </c>
      <c r="URP137" s="2" t="s">
        <v>223</v>
      </c>
      <c r="URQ137" s="5" t="s">
        <v>221</v>
      </c>
      <c r="URR137" s="2" t="s">
        <v>1786</v>
      </c>
      <c r="URV137" s="2" t="s">
        <v>222</v>
      </c>
      <c r="URW137" s="2" t="s">
        <v>21</v>
      </c>
      <c r="URX137" s="2" t="s">
        <v>223</v>
      </c>
      <c r="URY137" s="5" t="s">
        <v>221</v>
      </c>
      <c r="URZ137" s="2" t="s">
        <v>1786</v>
      </c>
      <c r="USD137" s="2" t="s">
        <v>222</v>
      </c>
      <c r="USE137" s="2" t="s">
        <v>21</v>
      </c>
      <c r="USF137" s="2" t="s">
        <v>223</v>
      </c>
      <c r="USG137" s="5" t="s">
        <v>221</v>
      </c>
      <c r="USH137" s="2" t="s">
        <v>1786</v>
      </c>
      <c r="USL137" s="2" t="s">
        <v>222</v>
      </c>
      <c r="USM137" s="2" t="s">
        <v>21</v>
      </c>
      <c r="USN137" s="2" t="s">
        <v>223</v>
      </c>
      <c r="USO137" s="5" t="s">
        <v>221</v>
      </c>
      <c r="USP137" s="2" t="s">
        <v>1786</v>
      </c>
      <c r="UST137" s="2" t="s">
        <v>222</v>
      </c>
      <c r="USU137" s="2" t="s">
        <v>21</v>
      </c>
      <c r="USV137" s="2" t="s">
        <v>223</v>
      </c>
      <c r="USW137" s="5" t="s">
        <v>221</v>
      </c>
      <c r="USX137" s="2" t="s">
        <v>1786</v>
      </c>
      <c r="UTB137" s="2" t="s">
        <v>222</v>
      </c>
      <c r="UTC137" s="2" t="s">
        <v>21</v>
      </c>
      <c r="UTD137" s="2" t="s">
        <v>223</v>
      </c>
      <c r="UTE137" s="5" t="s">
        <v>221</v>
      </c>
      <c r="UTF137" s="2" t="s">
        <v>1786</v>
      </c>
      <c r="UTJ137" s="2" t="s">
        <v>222</v>
      </c>
      <c r="UTK137" s="2" t="s">
        <v>21</v>
      </c>
      <c r="UTL137" s="2" t="s">
        <v>223</v>
      </c>
      <c r="UTM137" s="5" t="s">
        <v>221</v>
      </c>
      <c r="UTN137" s="2" t="s">
        <v>1786</v>
      </c>
      <c r="UTR137" s="2" t="s">
        <v>222</v>
      </c>
      <c r="UTS137" s="2" t="s">
        <v>21</v>
      </c>
      <c r="UTT137" s="2" t="s">
        <v>223</v>
      </c>
      <c r="UTU137" s="5" t="s">
        <v>221</v>
      </c>
      <c r="UTV137" s="2" t="s">
        <v>1786</v>
      </c>
      <c r="UTZ137" s="2" t="s">
        <v>222</v>
      </c>
      <c r="UUA137" s="2" t="s">
        <v>21</v>
      </c>
      <c r="UUB137" s="2" t="s">
        <v>223</v>
      </c>
      <c r="UUC137" s="5" t="s">
        <v>221</v>
      </c>
      <c r="UUD137" s="2" t="s">
        <v>1786</v>
      </c>
      <c r="UUH137" s="2" t="s">
        <v>222</v>
      </c>
      <c r="UUI137" s="2" t="s">
        <v>21</v>
      </c>
      <c r="UUJ137" s="2" t="s">
        <v>223</v>
      </c>
      <c r="UUK137" s="5" t="s">
        <v>221</v>
      </c>
      <c r="UUL137" s="2" t="s">
        <v>1786</v>
      </c>
      <c r="UUP137" s="2" t="s">
        <v>222</v>
      </c>
      <c r="UUQ137" s="2" t="s">
        <v>21</v>
      </c>
      <c r="UUR137" s="2" t="s">
        <v>223</v>
      </c>
      <c r="UUS137" s="5" t="s">
        <v>221</v>
      </c>
      <c r="UUT137" s="2" t="s">
        <v>1786</v>
      </c>
      <c r="UUX137" s="2" t="s">
        <v>222</v>
      </c>
      <c r="UUY137" s="2" t="s">
        <v>21</v>
      </c>
      <c r="UUZ137" s="2" t="s">
        <v>223</v>
      </c>
      <c r="UVA137" s="5" t="s">
        <v>221</v>
      </c>
      <c r="UVB137" s="2" t="s">
        <v>1786</v>
      </c>
      <c r="UVF137" s="2" t="s">
        <v>222</v>
      </c>
      <c r="UVG137" s="2" t="s">
        <v>21</v>
      </c>
      <c r="UVH137" s="2" t="s">
        <v>223</v>
      </c>
      <c r="UVI137" s="5" t="s">
        <v>221</v>
      </c>
      <c r="UVJ137" s="2" t="s">
        <v>1786</v>
      </c>
      <c r="UVN137" s="2" t="s">
        <v>222</v>
      </c>
      <c r="UVO137" s="2" t="s">
        <v>21</v>
      </c>
      <c r="UVP137" s="2" t="s">
        <v>223</v>
      </c>
      <c r="UVQ137" s="5" t="s">
        <v>221</v>
      </c>
      <c r="UVR137" s="2" t="s">
        <v>1786</v>
      </c>
      <c r="UVV137" s="2" t="s">
        <v>222</v>
      </c>
      <c r="UVW137" s="2" t="s">
        <v>21</v>
      </c>
      <c r="UVX137" s="2" t="s">
        <v>223</v>
      </c>
      <c r="UVY137" s="5" t="s">
        <v>221</v>
      </c>
      <c r="UVZ137" s="2" t="s">
        <v>1786</v>
      </c>
      <c r="UWD137" s="2" t="s">
        <v>222</v>
      </c>
      <c r="UWE137" s="2" t="s">
        <v>21</v>
      </c>
      <c r="UWF137" s="2" t="s">
        <v>223</v>
      </c>
      <c r="UWG137" s="5" t="s">
        <v>221</v>
      </c>
      <c r="UWH137" s="2" t="s">
        <v>1786</v>
      </c>
      <c r="UWL137" s="2" t="s">
        <v>222</v>
      </c>
      <c r="UWM137" s="2" t="s">
        <v>21</v>
      </c>
      <c r="UWN137" s="2" t="s">
        <v>223</v>
      </c>
      <c r="UWO137" s="5" t="s">
        <v>221</v>
      </c>
      <c r="UWP137" s="2" t="s">
        <v>1786</v>
      </c>
      <c r="UWT137" s="2" t="s">
        <v>222</v>
      </c>
      <c r="UWU137" s="2" t="s">
        <v>21</v>
      </c>
      <c r="UWV137" s="2" t="s">
        <v>223</v>
      </c>
      <c r="UWW137" s="5" t="s">
        <v>221</v>
      </c>
      <c r="UWX137" s="2" t="s">
        <v>1786</v>
      </c>
      <c r="UXB137" s="2" t="s">
        <v>222</v>
      </c>
      <c r="UXC137" s="2" t="s">
        <v>21</v>
      </c>
      <c r="UXD137" s="2" t="s">
        <v>223</v>
      </c>
      <c r="UXE137" s="5" t="s">
        <v>221</v>
      </c>
      <c r="UXF137" s="2" t="s">
        <v>1786</v>
      </c>
      <c r="UXJ137" s="2" t="s">
        <v>222</v>
      </c>
      <c r="UXK137" s="2" t="s">
        <v>21</v>
      </c>
      <c r="UXL137" s="2" t="s">
        <v>223</v>
      </c>
      <c r="UXM137" s="5" t="s">
        <v>221</v>
      </c>
      <c r="UXN137" s="2" t="s">
        <v>1786</v>
      </c>
      <c r="UXR137" s="2" t="s">
        <v>222</v>
      </c>
      <c r="UXS137" s="2" t="s">
        <v>21</v>
      </c>
      <c r="UXT137" s="2" t="s">
        <v>223</v>
      </c>
      <c r="UXU137" s="5" t="s">
        <v>221</v>
      </c>
      <c r="UXV137" s="2" t="s">
        <v>1786</v>
      </c>
      <c r="UXZ137" s="2" t="s">
        <v>222</v>
      </c>
      <c r="UYA137" s="2" t="s">
        <v>21</v>
      </c>
      <c r="UYB137" s="2" t="s">
        <v>223</v>
      </c>
      <c r="UYC137" s="5" t="s">
        <v>221</v>
      </c>
      <c r="UYD137" s="2" t="s">
        <v>1786</v>
      </c>
      <c r="UYH137" s="2" t="s">
        <v>222</v>
      </c>
      <c r="UYI137" s="2" t="s">
        <v>21</v>
      </c>
      <c r="UYJ137" s="2" t="s">
        <v>223</v>
      </c>
      <c r="UYK137" s="5" t="s">
        <v>221</v>
      </c>
      <c r="UYL137" s="2" t="s">
        <v>1786</v>
      </c>
      <c r="UYP137" s="2" t="s">
        <v>222</v>
      </c>
      <c r="UYQ137" s="2" t="s">
        <v>21</v>
      </c>
      <c r="UYR137" s="2" t="s">
        <v>223</v>
      </c>
      <c r="UYS137" s="5" t="s">
        <v>221</v>
      </c>
      <c r="UYT137" s="2" t="s">
        <v>1786</v>
      </c>
      <c r="UYX137" s="2" t="s">
        <v>222</v>
      </c>
      <c r="UYY137" s="2" t="s">
        <v>21</v>
      </c>
      <c r="UYZ137" s="2" t="s">
        <v>223</v>
      </c>
      <c r="UZA137" s="5" t="s">
        <v>221</v>
      </c>
      <c r="UZB137" s="2" t="s">
        <v>1786</v>
      </c>
      <c r="UZF137" s="2" t="s">
        <v>222</v>
      </c>
      <c r="UZG137" s="2" t="s">
        <v>21</v>
      </c>
      <c r="UZH137" s="2" t="s">
        <v>223</v>
      </c>
      <c r="UZI137" s="5" t="s">
        <v>221</v>
      </c>
      <c r="UZJ137" s="2" t="s">
        <v>1786</v>
      </c>
      <c r="UZN137" s="2" t="s">
        <v>222</v>
      </c>
      <c r="UZO137" s="2" t="s">
        <v>21</v>
      </c>
      <c r="UZP137" s="2" t="s">
        <v>223</v>
      </c>
      <c r="UZQ137" s="5" t="s">
        <v>221</v>
      </c>
      <c r="UZR137" s="2" t="s">
        <v>1786</v>
      </c>
      <c r="UZV137" s="2" t="s">
        <v>222</v>
      </c>
      <c r="UZW137" s="2" t="s">
        <v>21</v>
      </c>
      <c r="UZX137" s="2" t="s">
        <v>223</v>
      </c>
      <c r="UZY137" s="5" t="s">
        <v>221</v>
      </c>
      <c r="UZZ137" s="2" t="s">
        <v>1786</v>
      </c>
      <c r="VAD137" s="2" t="s">
        <v>222</v>
      </c>
      <c r="VAE137" s="2" t="s">
        <v>21</v>
      </c>
      <c r="VAF137" s="2" t="s">
        <v>223</v>
      </c>
      <c r="VAG137" s="5" t="s">
        <v>221</v>
      </c>
      <c r="VAH137" s="2" t="s">
        <v>1786</v>
      </c>
      <c r="VAL137" s="2" t="s">
        <v>222</v>
      </c>
      <c r="VAM137" s="2" t="s">
        <v>21</v>
      </c>
      <c r="VAN137" s="2" t="s">
        <v>223</v>
      </c>
      <c r="VAO137" s="5" t="s">
        <v>221</v>
      </c>
      <c r="VAP137" s="2" t="s">
        <v>1786</v>
      </c>
      <c r="VAT137" s="2" t="s">
        <v>222</v>
      </c>
      <c r="VAU137" s="2" t="s">
        <v>21</v>
      </c>
      <c r="VAV137" s="2" t="s">
        <v>223</v>
      </c>
      <c r="VAW137" s="5" t="s">
        <v>221</v>
      </c>
      <c r="VAX137" s="2" t="s">
        <v>1786</v>
      </c>
      <c r="VBB137" s="2" t="s">
        <v>222</v>
      </c>
      <c r="VBC137" s="2" t="s">
        <v>21</v>
      </c>
      <c r="VBD137" s="2" t="s">
        <v>223</v>
      </c>
      <c r="VBE137" s="5" t="s">
        <v>221</v>
      </c>
      <c r="VBF137" s="2" t="s">
        <v>1786</v>
      </c>
      <c r="VBJ137" s="2" t="s">
        <v>222</v>
      </c>
      <c r="VBK137" s="2" t="s">
        <v>21</v>
      </c>
      <c r="VBL137" s="2" t="s">
        <v>223</v>
      </c>
      <c r="VBM137" s="5" t="s">
        <v>221</v>
      </c>
      <c r="VBN137" s="2" t="s">
        <v>1786</v>
      </c>
      <c r="VBR137" s="2" t="s">
        <v>222</v>
      </c>
      <c r="VBS137" s="2" t="s">
        <v>21</v>
      </c>
      <c r="VBT137" s="2" t="s">
        <v>223</v>
      </c>
      <c r="VBU137" s="5" t="s">
        <v>221</v>
      </c>
      <c r="VBV137" s="2" t="s">
        <v>1786</v>
      </c>
      <c r="VBZ137" s="2" t="s">
        <v>222</v>
      </c>
      <c r="VCA137" s="2" t="s">
        <v>21</v>
      </c>
      <c r="VCB137" s="2" t="s">
        <v>223</v>
      </c>
      <c r="VCC137" s="5" t="s">
        <v>221</v>
      </c>
      <c r="VCD137" s="2" t="s">
        <v>1786</v>
      </c>
      <c r="VCH137" s="2" t="s">
        <v>222</v>
      </c>
      <c r="VCI137" s="2" t="s">
        <v>21</v>
      </c>
      <c r="VCJ137" s="2" t="s">
        <v>223</v>
      </c>
      <c r="VCK137" s="5" t="s">
        <v>221</v>
      </c>
      <c r="VCL137" s="2" t="s">
        <v>1786</v>
      </c>
      <c r="VCP137" s="2" t="s">
        <v>222</v>
      </c>
      <c r="VCQ137" s="2" t="s">
        <v>21</v>
      </c>
      <c r="VCR137" s="2" t="s">
        <v>223</v>
      </c>
      <c r="VCS137" s="5" t="s">
        <v>221</v>
      </c>
      <c r="VCT137" s="2" t="s">
        <v>1786</v>
      </c>
      <c r="VCX137" s="2" t="s">
        <v>222</v>
      </c>
      <c r="VCY137" s="2" t="s">
        <v>21</v>
      </c>
      <c r="VCZ137" s="2" t="s">
        <v>223</v>
      </c>
      <c r="VDA137" s="5" t="s">
        <v>221</v>
      </c>
      <c r="VDB137" s="2" t="s">
        <v>1786</v>
      </c>
      <c r="VDF137" s="2" t="s">
        <v>222</v>
      </c>
      <c r="VDG137" s="2" t="s">
        <v>21</v>
      </c>
      <c r="VDH137" s="2" t="s">
        <v>223</v>
      </c>
      <c r="VDI137" s="5" t="s">
        <v>221</v>
      </c>
      <c r="VDJ137" s="2" t="s">
        <v>1786</v>
      </c>
      <c r="VDN137" s="2" t="s">
        <v>222</v>
      </c>
      <c r="VDO137" s="2" t="s">
        <v>21</v>
      </c>
      <c r="VDP137" s="2" t="s">
        <v>223</v>
      </c>
      <c r="VDQ137" s="5" t="s">
        <v>221</v>
      </c>
      <c r="VDR137" s="2" t="s">
        <v>1786</v>
      </c>
      <c r="VDV137" s="2" t="s">
        <v>222</v>
      </c>
      <c r="VDW137" s="2" t="s">
        <v>21</v>
      </c>
      <c r="VDX137" s="2" t="s">
        <v>223</v>
      </c>
      <c r="VDY137" s="5" t="s">
        <v>221</v>
      </c>
      <c r="VDZ137" s="2" t="s">
        <v>1786</v>
      </c>
      <c r="VED137" s="2" t="s">
        <v>222</v>
      </c>
      <c r="VEE137" s="2" t="s">
        <v>21</v>
      </c>
      <c r="VEF137" s="2" t="s">
        <v>223</v>
      </c>
      <c r="VEG137" s="5" t="s">
        <v>221</v>
      </c>
      <c r="VEH137" s="2" t="s">
        <v>1786</v>
      </c>
      <c r="VEL137" s="2" t="s">
        <v>222</v>
      </c>
      <c r="VEM137" s="2" t="s">
        <v>21</v>
      </c>
      <c r="VEN137" s="2" t="s">
        <v>223</v>
      </c>
      <c r="VEO137" s="5" t="s">
        <v>221</v>
      </c>
      <c r="VEP137" s="2" t="s">
        <v>1786</v>
      </c>
      <c r="VET137" s="2" t="s">
        <v>222</v>
      </c>
      <c r="VEU137" s="2" t="s">
        <v>21</v>
      </c>
      <c r="VEV137" s="2" t="s">
        <v>223</v>
      </c>
      <c r="VEW137" s="5" t="s">
        <v>221</v>
      </c>
      <c r="VEX137" s="2" t="s">
        <v>1786</v>
      </c>
      <c r="VFB137" s="2" t="s">
        <v>222</v>
      </c>
      <c r="VFC137" s="2" t="s">
        <v>21</v>
      </c>
      <c r="VFD137" s="2" t="s">
        <v>223</v>
      </c>
      <c r="VFE137" s="5" t="s">
        <v>221</v>
      </c>
      <c r="VFF137" s="2" t="s">
        <v>1786</v>
      </c>
      <c r="VFJ137" s="2" t="s">
        <v>222</v>
      </c>
      <c r="VFK137" s="2" t="s">
        <v>21</v>
      </c>
      <c r="VFL137" s="2" t="s">
        <v>223</v>
      </c>
      <c r="VFM137" s="5" t="s">
        <v>221</v>
      </c>
      <c r="VFN137" s="2" t="s">
        <v>1786</v>
      </c>
      <c r="VFR137" s="2" t="s">
        <v>222</v>
      </c>
      <c r="VFS137" s="2" t="s">
        <v>21</v>
      </c>
      <c r="VFT137" s="2" t="s">
        <v>223</v>
      </c>
      <c r="VFU137" s="5" t="s">
        <v>221</v>
      </c>
      <c r="VFV137" s="2" t="s">
        <v>1786</v>
      </c>
      <c r="VFZ137" s="2" t="s">
        <v>222</v>
      </c>
      <c r="VGA137" s="2" t="s">
        <v>21</v>
      </c>
      <c r="VGB137" s="2" t="s">
        <v>223</v>
      </c>
      <c r="VGC137" s="5" t="s">
        <v>221</v>
      </c>
      <c r="VGD137" s="2" t="s">
        <v>1786</v>
      </c>
      <c r="VGH137" s="2" t="s">
        <v>222</v>
      </c>
      <c r="VGI137" s="2" t="s">
        <v>21</v>
      </c>
      <c r="VGJ137" s="2" t="s">
        <v>223</v>
      </c>
      <c r="VGK137" s="5" t="s">
        <v>221</v>
      </c>
      <c r="VGL137" s="2" t="s">
        <v>1786</v>
      </c>
      <c r="VGP137" s="2" t="s">
        <v>222</v>
      </c>
      <c r="VGQ137" s="2" t="s">
        <v>21</v>
      </c>
      <c r="VGR137" s="2" t="s">
        <v>223</v>
      </c>
      <c r="VGS137" s="5" t="s">
        <v>221</v>
      </c>
      <c r="VGT137" s="2" t="s">
        <v>1786</v>
      </c>
      <c r="VGX137" s="2" t="s">
        <v>222</v>
      </c>
      <c r="VGY137" s="2" t="s">
        <v>21</v>
      </c>
      <c r="VGZ137" s="2" t="s">
        <v>223</v>
      </c>
      <c r="VHA137" s="5" t="s">
        <v>221</v>
      </c>
      <c r="VHB137" s="2" t="s">
        <v>1786</v>
      </c>
      <c r="VHF137" s="2" t="s">
        <v>222</v>
      </c>
      <c r="VHG137" s="2" t="s">
        <v>21</v>
      </c>
      <c r="VHH137" s="2" t="s">
        <v>223</v>
      </c>
      <c r="VHI137" s="5" t="s">
        <v>221</v>
      </c>
      <c r="VHJ137" s="2" t="s">
        <v>1786</v>
      </c>
      <c r="VHN137" s="2" t="s">
        <v>222</v>
      </c>
      <c r="VHO137" s="2" t="s">
        <v>21</v>
      </c>
      <c r="VHP137" s="2" t="s">
        <v>223</v>
      </c>
      <c r="VHQ137" s="5" t="s">
        <v>221</v>
      </c>
      <c r="VHR137" s="2" t="s">
        <v>1786</v>
      </c>
      <c r="VHV137" s="2" t="s">
        <v>222</v>
      </c>
      <c r="VHW137" s="2" t="s">
        <v>21</v>
      </c>
      <c r="VHX137" s="2" t="s">
        <v>223</v>
      </c>
      <c r="VHY137" s="5" t="s">
        <v>221</v>
      </c>
      <c r="VHZ137" s="2" t="s">
        <v>1786</v>
      </c>
      <c r="VID137" s="2" t="s">
        <v>222</v>
      </c>
      <c r="VIE137" s="2" t="s">
        <v>21</v>
      </c>
      <c r="VIF137" s="2" t="s">
        <v>223</v>
      </c>
      <c r="VIG137" s="5" t="s">
        <v>221</v>
      </c>
      <c r="VIH137" s="2" t="s">
        <v>1786</v>
      </c>
      <c r="VIL137" s="2" t="s">
        <v>222</v>
      </c>
      <c r="VIM137" s="2" t="s">
        <v>21</v>
      </c>
      <c r="VIN137" s="2" t="s">
        <v>223</v>
      </c>
      <c r="VIO137" s="5" t="s">
        <v>221</v>
      </c>
      <c r="VIP137" s="2" t="s">
        <v>1786</v>
      </c>
      <c r="VIT137" s="2" t="s">
        <v>222</v>
      </c>
      <c r="VIU137" s="2" t="s">
        <v>21</v>
      </c>
      <c r="VIV137" s="2" t="s">
        <v>223</v>
      </c>
      <c r="VIW137" s="5" t="s">
        <v>221</v>
      </c>
      <c r="VIX137" s="2" t="s">
        <v>1786</v>
      </c>
      <c r="VJB137" s="2" t="s">
        <v>222</v>
      </c>
      <c r="VJC137" s="2" t="s">
        <v>21</v>
      </c>
      <c r="VJD137" s="2" t="s">
        <v>223</v>
      </c>
      <c r="VJE137" s="5" t="s">
        <v>221</v>
      </c>
      <c r="VJF137" s="2" t="s">
        <v>1786</v>
      </c>
      <c r="VJJ137" s="2" t="s">
        <v>222</v>
      </c>
      <c r="VJK137" s="2" t="s">
        <v>21</v>
      </c>
      <c r="VJL137" s="2" t="s">
        <v>223</v>
      </c>
      <c r="VJM137" s="5" t="s">
        <v>221</v>
      </c>
      <c r="VJN137" s="2" t="s">
        <v>1786</v>
      </c>
      <c r="VJR137" s="2" t="s">
        <v>222</v>
      </c>
      <c r="VJS137" s="2" t="s">
        <v>21</v>
      </c>
      <c r="VJT137" s="2" t="s">
        <v>223</v>
      </c>
      <c r="VJU137" s="5" t="s">
        <v>221</v>
      </c>
      <c r="VJV137" s="2" t="s">
        <v>1786</v>
      </c>
      <c r="VJZ137" s="2" t="s">
        <v>222</v>
      </c>
      <c r="VKA137" s="2" t="s">
        <v>21</v>
      </c>
      <c r="VKB137" s="2" t="s">
        <v>223</v>
      </c>
      <c r="VKC137" s="5" t="s">
        <v>221</v>
      </c>
      <c r="VKD137" s="2" t="s">
        <v>1786</v>
      </c>
      <c r="VKH137" s="2" t="s">
        <v>222</v>
      </c>
      <c r="VKI137" s="2" t="s">
        <v>21</v>
      </c>
      <c r="VKJ137" s="2" t="s">
        <v>223</v>
      </c>
      <c r="VKK137" s="5" t="s">
        <v>221</v>
      </c>
      <c r="VKL137" s="2" t="s">
        <v>1786</v>
      </c>
      <c r="VKP137" s="2" t="s">
        <v>222</v>
      </c>
      <c r="VKQ137" s="2" t="s">
        <v>21</v>
      </c>
      <c r="VKR137" s="2" t="s">
        <v>223</v>
      </c>
      <c r="VKS137" s="5" t="s">
        <v>221</v>
      </c>
      <c r="VKT137" s="2" t="s">
        <v>1786</v>
      </c>
      <c r="VKX137" s="2" t="s">
        <v>222</v>
      </c>
      <c r="VKY137" s="2" t="s">
        <v>21</v>
      </c>
      <c r="VKZ137" s="2" t="s">
        <v>223</v>
      </c>
      <c r="VLA137" s="5" t="s">
        <v>221</v>
      </c>
      <c r="VLB137" s="2" t="s">
        <v>1786</v>
      </c>
      <c r="VLF137" s="2" t="s">
        <v>222</v>
      </c>
      <c r="VLG137" s="2" t="s">
        <v>21</v>
      </c>
      <c r="VLH137" s="2" t="s">
        <v>223</v>
      </c>
      <c r="VLI137" s="5" t="s">
        <v>221</v>
      </c>
      <c r="VLJ137" s="2" t="s">
        <v>1786</v>
      </c>
      <c r="VLN137" s="2" t="s">
        <v>222</v>
      </c>
      <c r="VLO137" s="2" t="s">
        <v>21</v>
      </c>
      <c r="VLP137" s="2" t="s">
        <v>223</v>
      </c>
      <c r="VLQ137" s="5" t="s">
        <v>221</v>
      </c>
      <c r="VLR137" s="2" t="s">
        <v>1786</v>
      </c>
      <c r="VLV137" s="2" t="s">
        <v>222</v>
      </c>
      <c r="VLW137" s="2" t="s">
        <v>21</v>
      </c>
      <c r="VLX137" s="2" t="s">
        <v>223</v>
      </c>
      <c r="VLY137" s="5" t="s">
        <v>221</v>
      </c>
      <c r="VLZ137" s="2" t="s">
        <v>1786</v>
      </c>
      <c r="VMD137" s="2" t="s">
        <v>222</v>
      </c>
      <c r="VME137" s="2" t="s">
        <v>21</v>
      </c>
      <c r="VMF137" s="2" t="s">
        <v>223</v>
      </c>
      <c r="VMG137" s="5" t="s">
        <v>221</v>
      </c>
      <c r="VMH137" s="2" t="s">
        <v>1786</v>
      </c>
      <c r="VML137" s="2" t="s">
        <v>222</v>
      </c>
      <c r="VMM137" s="2" t="s">
        <v>21</v>
      </c>
      <c r="VMN137" s="2" t="s">
        <v>223</v>
      </c>
      <c r="VMO137" s="5" t="s">
        <v>221</v>
      </c>
      <c r="VMP137" s="2" t="s">
        <v>1786</v>
      </c>
      <c r="VMT137" s="2" t="s">
        <v>222</v>
      </c>
      <c r="VMU137" s="2" t="s">
        <v>21</v>
      </c>
      <c r="VMV137" s="2" t="s">
        <v>223</v>
      </c>
      <c r="VMW137" s="5" t="s">
        <v>221</v>
      </c>
      <c r="VMX137" s="2" t="s">
        <v>1786</v>
      </c>
      <c r="VNB137" s="2" t="s">
        <v>222</v>
      </c>
      <c r="VNC137" s="2" t="s">
        <v>21</v>
      </c>
      <c r="VND137" s="2" t="s">
        <v>223</v>
      </c>
      <c r="VNE137" s="5" t="s">
        <v>221</v>
      </c>
      <c r="VNF137" s="2" t="s">
        <v>1786</v>
      </c>
      <c r="VNJ137" s="2" t="s">
        <v>222</v>
      </c>
      <c r="VNK137" s="2" t="s">
        <v>21</v>
      </c>
      <c r="VNL137" s="2" t="s">
        <v>223</v>
      </c>
      <c r="VNM137" s="5" t="s">
        <v>221</v>
      </c>
      <c r="VNN137" s="2" t="s">
        <v>1786</v>
      </c>
      <c r="VNR137" s="2" t="s">
        <v>222</v>
      </c>
      <c r="VNS137" s="2" t="s">
        <v>21</v>
      </c>
      <c r="VNT137" s="2" t="s">
        <v>223</v>
      </c>
      <c r="VNU137" s="5" t="s">
        <v>221</v>
      </c>
      <c r="VNV137" s="2" t="s">
        <v>1786</v>
      </c>
      <c r="VNZ137" s="2" t="s">
        <v>222</v>
      </c>
      <c r="VOA137" s="2" t="s">
        <v>21</v>
      </c>
      <c r="VOB137" s="2" t="s">
        <v>223</v>
      </c>
      <c r="VOC137" s="5" t="s">
        <v>221</v>
      </c>
      <c r="VOD137" s="2" t="s">
        <v>1786</v>
      </c>
      <c r="VOH137" s="2" t="s">
        <v>222</v>
      </c>
      <c r="VOI137" s="2" t="s">
        <v>21</v>
      </c>
      <c r="VOJ137" s="2" t="s">
        <v>223</v>
      </c>
      <c r="VOK137" s="5" t="s">
        <v>221</v>
      </c>
      <c r="VOL137" s="2" t="s">
        <v>1786</v>
      </c>
      <c r="VOP137" s="2" t="s">
        <v>222</v>
      </c>
      <c r="VOQ137" s="2" t="s">
        <v>21</v>
      </c>
      <c r="VOR137" s="2" t="s">
        <v>223</v>
      </c>
      <c r="VOS137" s="5" t="s">
        <v>221</v>
      </c>
      <c r="VOT137" s="2" t="s">
        <v>1786</v>
      </c>
      <c r="VOX137" s="2" t="s">
        <v>222</v>
      </c>
      <c r="VOY137" s="2" t="s">
        <v>21</v>
      </c>
      <c r="VOZ137" s="2" t="s">
        <v>223</v>
      </c>
      <c r="VPA137" s="5" t="s">
        <v>221</v>
      </c>
      <c r="VPB137" s="2" t="s">
        <v>1786</v>
      </c>
      <c r="VPF137" s="2" t="s">
        <v>222</v>
      </c>
      <c r="VPG137" s="2" t="s">
        <v>21</v>
      </c>
      <c r="VPH137" s="2" t="s">
        <v>223</v>
      </c>
      <c r="VPI137" s="5" t="s">
        <v>221</v>
      </c>
      <c r="VPJ137" s="2" t="s">
        <v>1786</v>
      </c>
      <c r="VPN137" s="2" t="s">
        <v>222</v>
      </c>
      <c r="VPO137" s="2" t="s">
        <v>21</v>
      </c>
      <c r="VPP137" s="2" t="s">
        <v>223</v>
      </c>
      <c r="VPQ137" s="5" t="s">
        <v>221</v>
      </c>
      <c r="VPR137" s="2" t="s">
        <v>1786</v>
      </c>
      <c r="VPV137" s="2" t="s">
        <v>222</v>
      </c>
      <c r="VPW137" s="2" t="s">
        <v>21</v>
      </c>
      <c r="VPX137" s="2" t="s">
        <v>223</v>
      </c>
      <c r="VPY137" s="5" t="s">
        <v>221</v>
      </c>
      <c r="VPZ137" s="2" t="s">
        <v>1786</v>
      </c>
      <c r="VQD137" s="2" t="s">
        <v>222</v>
      </c>
      <c r="VQE137" s="2" t="s">
        <v>21</v>
      </c>
      <c r="VQF137" s="2" t="s">
        <v>223</v>
      </c>
      <c r="VQG137" s="5" t="s">
        <v>221</v>
      </c>
      <c r="VQH137" s="2" t="s">
        <v>1786</v>
      </c>
      <c r="VQL137" s="2" t="s">
        <v>222</v>
      </c>
      <c r="VQM137" s="2" t="s">
        <v>21</v>
      </c>
      <c r="VQN137" s="2" t="s">
        <v>223</v>
      </c>
      <c r="VQO137" s="5" t="s">
        <v>221</v>
      </c>
      <c r="VQP137" s="2" t="s">
        <v>1786</v>
      </c>
      <c r="VQT137" s="2" t="s">
        <v>222</v>
      </c>
      <c r="VQU137" s="2" t="s">
        <v>21</v>
      </c>
      <c r="VQV137" s="2" t="s">
        <v>223</v>
      </c>
      <c r="VQW137" s="5" t="s">
        <v>221</v>
      </c>
      <c r="VQX137" s="2" t="s">
        <v>1786</v>
      </c>
      <c r="VRB137" s="2" t="s">
        <v>222</v>
      </c>
      <c r="VRC137" s="2" t="s">
        <v>21</v>
      </c>
      <c r="VRD137" s="2" t="s">
        <v>223</v>
      </c>
      <c r="VRE137" s="5" t="s">
        <v>221</v>
      </c>
      <c r="VRF137" s="2" t="s">
        <v>1786</v>
      </c>
      <c r="VRJ137" s="2" t="s">
        <v>222</v>
      </c>
      <c r="VRK137" s="2" t="s">
        <v>21</v>
      </c>
      <c r="VRL137" s="2" t="s">
        <v>223</v>
      </c>
      <c r="VRM137" s="5" t="s">
        <v>221</v>
      </c>
      <c r="VRN137" s="2" t="s">
        <v>1786</v>
      </c>
      <c r="VRR137" s="2" t="s">
        <v>222</v>
      </c>
      <c r="VRS137" s="2" t="s">
        <v>21</v>
      </c>
      <c r="VRT137" s="2" t="s">
        <v>223</v>
      </c>
      <c r="VRU137" s="5" t="s">
        <v>221</v>
      </c>
      <c r="VRV137" s="2" t="s">
        <v>1786</v>
      </c>
      <c r="VRZ137" s="2" t="s">
        <v>222</v>
      </c>
      <c r="VSA137" s="2" t="s">
        <v>21</v>
      </c>
      <c r="VSB137" s="2" t="s">
        <v>223</v>
      </c>
      <c r="VSC137" s="5" t="s">
        <v>221</v>
      </c>
      <c r="VSD137" s="2" t="s">
        <v>1786</v>
      </c>
      <c r="VSH137" s="2" t="s">
        <v>222</v>
      </c>
      <c r="VSI137" s="2" t="s">
        <v>21</v>
      </c>
      <c r="VSJ137" s="2" t="s">
        <v>223</v>
      </c>
      <c r="VSK137" s="5" t="s">
        <v>221</v>
      </c>
      <c r="VSL137" s="2" t="s">
        <v>1786</v>
      </c>
      <c r="VSP137" s="2" t="s">
        <v>222</v>
      </c>
      <c r="VSQ137" s="2" t="s">
        <v>21</v>
      </c>
      <c r="VSR137" s="2" t="s">
        <v>223</v>
      </c>
      <c r="VSS137" s="5" t="s">
        <v>221</v>
      </c>
      <c r="VST137" s="2" t="s">
        <v>1786</v>
      </c>
      <c r="VSX137" s="2" t="s">
        <v>222</v>
      </c>
      <c r="VSY137" s="2" t="s">
        <v>21</v>
      </c>
      <c r="VSZ137" s="2" t="s">
        <v>223</v>
      </c>
      <c r="VTA137" s="5" t="s">
        <v>221</v>
      </c>
      <c r="VTB137" s="2" t="s">
        <v>1786</v>
      </c>
      <c r="VTF137" s="2" t="s">
        <v>222</v>
      </c>
      <c r="VTG137" s="2" t="s">
        <v>21</v>
      </c>
      <c r="VTH137" s="2" t="s">
        <v>223</v>
      </c>
      <c r="VTI137" s="5" t="s">
        <v>221</v>
      </c>
      <c r="VTJ137" s="2" t="s">
        <v>1786</v>
      </c>
      <c r="VTN137" s="2" t="s">
        <v>222</v>
      </c>
      <c r="VTO137" s="2" t="s">
        <v>21</v>
      </c>
      <c r="VTP137" s="2" t="s">
        <v>223</v>
      </c>
      <c r="VTQ137" s="5" t="s">
        <v>221</v>
      </c>
      <c r="VTR137" s="2" t="s">
        <v>1786</v>
      </c>
      <c r="VTV137" s="2" t="s">
        <v>222</v>
      </c>
      <c r="VTW137" s="2" t="s">
        <v>21</v>
      </c>
      <c r="VTX137" s="2" t="s">
        <v>223</v>
      </c>
      <c r="VTY137" s="5" t="s">
        <v>221</v>
      </c>
      <c r="VTZ137" s="2" t="s">
        <v>1786</v>
      </c>
      <c r="VUD137" s="2" t="s">
        <v>222</v>
      </c>
      <c r="VUE137" s="2" t="s">
        <v>21</v>
      </c>
      <c r="VUF137" s="2" t="s">
        <v>223</v>
      </c>
      <c r="VUG137" s="5" t="s">
        <v>221</v>
      </c>
      <c r="VUH137" s="2" t="s">
        <v>1786</v>
      </c>
      <c r="VUL137" s="2" t="s">
        <v>222</v>
      </c>
      <c r="VUM137" s="2" t="s">
        <v>21</v>
      </c>
      <c r="VUN137" s="2" t="s">
        <v>223</v>
      </c>
      <c r="VUO137" s="5" t="s">
        <v>221</v>
      </c>
      <c r="VUP137" s="2" t="s">
        <v>1786</v>
      </c>
      <c r="VUT137" s="2" t="s">
        <v>222</v>
      </c>
      <c r="VUU137" s="2" t="s">
        <v>21</v>
      </c>
      <c r="VUV137" s="2" t="s">
        <v>223</v>
      </c>
      <c r="VUW137" s="5" t="s">
        <v>221</v>
      </c>
      <c r="VUX137" s="2" t="s">
        <v>1786</v>
      </c>
      <c r="VVB137" s="2" t="s">
        <v>222</v>
      </c>
      <c r="VVC137" s="2" t="s">
        <v>21</v>
      </c>
      <c r="VVD137" s="2" t="s">
        <v>223</v>
      </c>
      <c r="VVE137" s="5" t="s">
        <v>221</v>
      </c>
      <c r="VVF137" s="2" t="s">
        <v>1786</v>
      </c>
      <c r="VVJ137" s="2" t="s">
        <v>222</v>
      </c>
      <c r="VVK137" s="2" t="s">
        <v>21</v>
      </c>
      <c r="VVL137" s="2" t="s">
        <v>223</v>
      </c>
      <c r="VVM137" s="5" t="s">
        <v>221</v>
      </c>
      <c r="VVN137" s="2" t="s">
        <v>1786</v>
      </c>
      <c r="VVR137" s="2" t="s">
        <v>222</v>
      </c>
      <c r="VVS137" s="2" t="s">
        <v>21</v>
      </c>
      <c r="VVT137" s="2" t="s">
        <v>223</v>
      </c>
      <c r="VVU137" s="5" t="s">
        <v>221</v>
      </c>
      <c r="VVV137" s="2" t="s">
        <v>1786</v>
      </c>
      <c r="VVZ137" s="2" t="s">
        <v>222</v>
      </c>
      <c r="VWA137" s="2" t="s">
        <v>21</v>
      </c>
      <c r="VWB137" s="2" t="s">
        <v>223</v>
      </c>
      <c r="VWC137" s="5" t="s">
        <v>221</v>
      </c>
      <c r="VWD137" s="2" t="s">
        <v>1786</v>
      </c>
      <c r="VWH137" s="2" t="s">
        <v>222</v>
      </c>
      <c r="VWI137" s="2" t="s">
        <v>21</v>
      </c>
      <c r="VWJ137" s="2" t="s">
        <v>223</v>
      </c>
      <c r="VWK137" s="5" t="s">
        <v>221</v>
      </c>
      <c r="VWL137" s="2" t="s">
        <v>1786</v>
      </c>
      <c r="VWP137" s="2" t="s">
        <v>222</v>
      </c>
      <c r="VWQ137" s="2" t="s">
        <v>21</v>
      </c>
      <c r="VWR137" s="2" t="s">
        <v>223</v>
      </c>
      <c r="VWS137" s="5" t="s">
        <v>221</v>
      </c>
      <c r="VWT137" s="2" t="s">
        <v>1786</v>
      </c>
      <c r="VWX137" s="2" t="s">
        <v>222</v>
      </c>
      <c r="VWY137" s="2" t="s">
        <v>21</v>
      </c>
      <c r="VWZ137" s="2" t="s">
        <v>223</v>
      </c>
      <c r="VXA137" s="5" t="s">
        <v>221</v>
      </c>
      <c r="VXB137" s="2" t="s">
        <v>1786</v>
      </c>
      <c r="VXF137" s="2" t="s">
        <v>222</v>
      </c>
      <c r="VXG137" s="2" t="s">
        <v>21</v>
      </c>
      <c r="VXH137" s="2" t="s">
        <v>223</v>
      </c>
      <c r="VXI137" s="5" t="s">
        <v>221</v>
      </c>
      <c r="VXJ137" s="2" t="s">
        <v>1786</v>
      </c>
      <c r="VXN137" s="2" t="s">
        <v>222</v>
      </c>
      <c r="VXO137" s="2" t="s">
        <v>21</v>
      </c>
      <c r="VXP137" s="2" t="s">
        <v>223</v>
      </c>
      <c r="VXQ137" s="5" t="s">
        <v>221</v>
      </c>
      <c r="VXR137" s="2" t="s">
        <v>1786</v>
      </c>
      <c r="VXV137" s="2" t="s">
        <v>222</v>
      </c>
      <c r="VXW137" s="2" t="s">
        <v>21</v>
      </c>
      <c r="VXX137" s="2" t="s">
        <v>223</v>
      </c>
      <c r="VXY137" s="5" t="s">
        <v>221</v>
      </c>
      <c r="VXZ137" s="2" t="s">
        <v>1786</v>
      </c>
      <c r="VYD137" s="2" t="s">
        <v>222</v>
      </c>
      <c r="VYE137" s="2" t="s">
        <v>21</v>
      </c>
      <c r="VYF137" s="2" t="s">
        <v>223</v>
      </c>
      <c r="VYG137" s="5" t="s">
        <v>221</v>
      </c>
      <c r="VYH137" s="2" t="s">
        <v>1786</v>
      </c>
      <c r="VYL137" s="2" t="s">
        <v>222</v>
      </c>
      <c r="VYM137" s="2" t="s">
        <v>21</v>
      </c>
      <c r="VYN137" s="2" t="s">
        <v>223</v>
      </c>
      <c r="VYO137" s="5" t="s">
        <v>221</v>
      </c>
      <c r="VYP137" s="2" t="s">
        <v>1786</v>
      </c>
      <c r="VYT137" s="2" t="s">
        <v>222</v>
      </c>
      <c r="VYU137" s="2" t="s">
        <v>21</v>
      </c>
      <c r="VYV137" s="2" t="s">
        <v>223</v>
      </c>
      <c r="VYW137" s="5" t="s">
        <v>221</v>
      </c>
      <c r="VYX137" s="2" t="s">
        <v>1786</v>
      </c>
      <c r="VZB137" s="2" t="s">
        <v>222</v>
      </c>
      <c r="VZC137" s="2" t="s">
        <v>21</v>
      </c>
      <c r="VZD137" s="2" t="s">
        <v>223</v>
      </c>
      <c r="VZE137" s="5" t="s">
        <v>221</v>
      </c>
      <c r="VZF137" s="2" t="s">
        <v>1786</v>
      </c>
      <c r="VZJ137" s="2" t="s">
        <v>222</v>
      </c>
      <c r="VZK137" s="2" t="s">
        <v>21</v>
      </c>
      <c r="VZL137" s="2" t="s">
        <v>223</v>
      </c>
      <c r="VZM137" s="5" t="s">
        <v>221</v>
      </c>
      <c r="VZN137" s="2" t="s">
        <v>1786</v>
      </c>
      <c r="VZR137" s="2" t="s">
        <v>222</v>
      </c>
      <c r="VZS137" s="2" t="s">
        <v>21</v>
      </c>
      <c r="VZT137" s="2" t="s">
        <v>223</v>
      </c>
      <c r="VZU137" s="5" t="s">
        <v>221</v>
      </c>
      <c r="VZV137" s="2" t="s">
        <v>1786</v>
      </c>
      <c r="VZZ137" s="2" t="s">
        <v>222</v>
      </c>
      <c r="WAA137" s="2" t="s">
        <v>21</v>
      </c>
      <c r="WAB137" s="2" t="s">
        <v>223</v>
      </c>
      <c r="WAC137" s="5" t="s">
        <v>221</v>
      </c>
      <c r="WAD137" s="2" t="s">
        <v>1786</v>
      </c>
      <c r="WAH137" s="2" t="s">
        <v>222</v>
      </c>
      <c r="WAI137" s="2" t="s">
        <v>21</v>
      </c>
      <c r="WAJ137" s="2" t="s">
        <v>223</v>
      </c>
      <c r="WAK137" s="5" t="s">
        <v>221</v>
      </c>
      <c r="WAL137" s="2" t="s">
        <v>1786</v>
      </c>
      <c r="WAP137" s="2" t="s">
        <v>222</v>
      </c>
      <c r="WAQ137" s="2" t="s">
        <v>21</v>
      </c>
      <c r="WAR137" s="2" t="s">
        <v>223</v>
      </c>
      <c r="WAS137" s="5" t="s">
        <v>221</v>
      </c>
      <c r="WAT137" s="2" t="s">
        <v>1786</v>
      </c>
      <c r="WAX137" s="2" t="s">
        <v>222</v>
      </c>
      <c r="WAY137" s="2" t="s">
        <v>21</v>
      </c>
      <c r="WAZ137" s="2" t="s">
        <v>223</v>
      </c>
      <c r="WBA137" s="5" t="s">
        <v>221</v>
      </c>
      <c r="WBB137" s="2" t="s">
        <v>1786</v>
      </c>
      <c r="WBF137" s="2" t="s">
        <v>222</v>
      </c>
      <c r="WBG137" s="2" t="s">
        <v>21</v>
      </c>
      <c r="WBH137" s="2" t="s">
        <v>223</v>
      </c>
      <c r="WBI137" s="5" t="s">
        <v>221</v>
      </c>
      <c r="WBJ137" s="2" t="s">
        <v>1786</v>
      </c>
      <c r="WBN137" s="2" t="s">
        <v>222</v>
      </c>
      <c r="WBO137" s="2" t="s">
        <v>21</v>
      </c>
      <c r="WBP137" s="2" t="s">
        <v>223</v>
      </c>
      <c r="WBQ137" s="5" t="s">
        <v>221</v>
      </c>
      <c r="WBR137" s="2" t="s">
        <v>1786</v>
      </c>
      <c r="WBV137" s="2" t="s">
        <v>222</v>
      </c>
      <c r="WBW137" s="2" t="s">
        <v>21</v>
      </c>
      <c r="WBX137" s="2" t="s">
        <v>223</v>
      </c>
      <c r="WBY137" s="5" t="s">
        <v>221</v>
      </c>
      <c r="WBZ137" s="2" t="s">
        <v>1786</v>
      </c>
      <c r="WCD137" s="2" t="s">
        <v>222</v>
      </c>
      <c r="WCE137" s="2" t="s">
        <v>21</v>
      </c>
      <c r="WCF137" s="2" t="s">
        <v>223</v>
      </c>
      <c r="WCG137" s="5" t="s">
        <v>221</v>
      </c>
      <c r="WCH137" s="2" t="s">
        <v>1786</v>
      </c>
      <c r="WCL137" s="2" t="s">
        <v>222</v>
      </c>
      <c r="WCM137" s="2" t="s">
        <v>21</v>
      </c>
      <c r="WCN137" s="2" t="s">
        <v>223</v>
      </c>
      <c r="WCO137" s="5" t="s">
        <v>221</v>
      </c>
      <c r="WCP137" s="2" t="s">
        <v>1786</v>
      </c>
      <c r="WCT137" s="2" t="s">
        <v>222</v>
      </c>
      <c r="WCU137" s="2" t="s">
        <v>21</v>
      </c>
      <c r="WCV137" s="2" t="s">
        <v>223</v>
      </c>
      <c r="WCW137" s="5" t="s">
        <v>221</v>
      </c>
      <c r="WCX137" s="2" t="s">
        <v>1786</v>
      </c>
      <c r="WDB137" s="2" t="s">
        <v>222</v>
      </c>
      <c r="WDC137" s="2" t="s">
        <v>21</v>
      </c>
      <c r="WDD137" s="2" t="s">
        <v>223</v>
      </c>
      <c r="WDE137" s="5" t="s">
        <v>221</v>
      </c>
      <c r="WDF137" s="2" t="s">
        <v>1786</v>
      </c>
      <c r="WDJ137" s="2" t="s">
        <v>222</v>
      </c>
      <c r="WDK137" s="2" t="s">
        <v>21</v>
      </c>
      <c r="WDL137" s="2" t="s">
        <v>223</v>
      </c>
      <c r="WDM137" s="5" t="s">
        <v>221</v>
      </c>
      <c r="WDN137" s="2" t="s">
        <v>1786</v>
      </c>
      <c r="WDR137" s="2" t="s">
        <v>222</v>
      </c>
      <c r="WDS137" s="2" t="s">
        <v>21</v>
      </c>
      <c r="WDT137" s="2" t="s">
        <v>223</v>
      </c>
      <c r="WDU137" s="5" t="s">
        <v>221</v>
      </c>
      <c r="WDV137" s="2" t="s">
        <v>1786</v>
      </c>
      <c r="WDZ137" s="2" t="s">
        <v>222</v>
      </c>
      <c r="WEA137" s="2" t="s">
        <v>21</v>
      </c>
      <c r="WEB137" s="2" t="s">
        <v>223</v>
      </c>
      <c r="WEC137" s="5" t="s">
        <v>221</v>
      </c>
      <c r="WED137" s="2" t="s">
        <v>1786</v>
      </c>
      <c r="WEH137" s="2" t="s">
        <v>222</v>
      </c>
      <c r="WEI137" s="2" t="s">
        <v>21</v>
      </c>
      <c r="WEJ137" s="2" t="s">
        <v>223</v>
      </c>
      <c r="WEK137" s="5" t="s">
        <v>221</v>
      </c>
      <c r="WEL137" s="2" t="s">
        <v>1786</v>
      </c>
      <c r="WEP137" s="2" t="s">
        <v>222</v>
      </c>
      <c r="WEQ137" s="2" t="s">
        <v>21</v>
      </c>
      <c r="WER137" s="2" t="s">
        <v>223</v>
      </c>
      <c r="WES137" s="5" t="s">
        <v>221</v>
      </c>
      <c r="WET137" s="2" t="s">
        <v>1786</v>
      </c>
      <c r="WEX137" s="2" t="s">
        <v>222</v>
      </c>
      <c r="WEY137" s="2" t="s">
        <v>21</v>
      </c>
      <c r="WEZ137" s="2" t="s">
        <v>223</v>
      </c>
      <c r="WFA137" s="5" t="s">
        <v>221</v>
      </c>
      <c r="WFB137" s="2" t="s">
        <v>1786</v>
      </c>
      <c r="WFF137" s="2" t="s">
        <v>222</v>
      </c>
      <c r="WFG137" s="2" t="s">
        <v>21</v>
      </c>
      <c r="WFH137" s="2" t="s">
        <v>223</v>
      </c>
      <c r="WFI137" s="5" t="s">
        <v>221</v>
      </c>
      <c r="WFJ137" s="2" t="s">
        <v>1786</v>
      </c>
      <c r="WFN137" s="2" t="s">
        <v>222</v>
      </c>
      <c r="WFO137" s="2" t="s">
        <v>21</v>
      </c>
      <c r="WFP137" s="2" t="s">
        <v>223</v>
      </c>
      <c r="WFQ137" s="5" t="s">
        <v>221</v>
      </c>
      <c r="WFR137" s="2" t="s">
        <v>1786</v>
      </c>
      <c r="WFV137" s="2" t="s">
        <v>222</v>
      </c>
      <c r="WFW137" s="2" t="s">
        <v>21</v>
      </c>
      <c r="WFX137" s="2" t="s">
        <v>223</v>
      </c>
      <c r="WFY137" s="5" t="s">
        <v>221</v>
      </c>
      <c r="WFZ137" s="2" t="s">
        <v>1786</v>
      </c>
      <c r="WGD137" s="2" t="s">
        <v>222</v>
      </c>
      <c r="WGE137" s="2" t="s">
        <v>21</v>
      </c>
      <c r="WGF137" s="2" t="s">
        <v>223</v>
      </c>
      <c r="WGG137" s="5" t="s">
        <v>221</v>
      </c>
      <c r="WGH137" s="2" t="s">
        <v>1786</v>
      </c>
      <c r="WGL137" s="2" t="s">
        <v>222</v>
      </c>
      <c r="WGM137" s="2" t="s">
        <v>21</v>
      </c>
      <c r="WGN137" s="2" t="s">
        <v>223</v>
      </c>
      <c r="WGO137" s="5" t="s">
        <v>221</v>
      </c>
      <c r="WGP137" s="2" t="s">
        <v>1786</v>
      </c>
      <c r="WGT137" s="2" t="s">
        <v>222</v>
      </c>
      <c r="WGU137" s="2" t="s">
        <v>21</v>
      </c>
      <c r="WGV137" s="2" t="s">
        <v>223</v>
      </c>
      <c r="WGW137" s="5" t="s">
        <v>221</v>
      </c>
      <c r="WGX137" s="2" t="s">
        <v>1786</v>
      </c>
      <c r="WHB137" s="2" t="s">
        <v>222</v>
      </c>
      <c r="WHC137" s="2" t="s">
        <v>21</v>
      </c>
      <c r="WHD137" s="2" t="s">
        <v>223</v>
      </c>
      <c r="WHE137" s="5" t="s">
        <v>221</v>
      </c>
      <c r="WHF137" s="2" t="s">
        <v>1786</v>
      </c>
      <c r="WHJ137" s="2" t="s">
        <v>222</v>
      </c>
      <c r="WHK137" s="2" t="s">
        <v>21</v>
      </c>
      <c r="WHL137" s="2" t="s">
        <v>223</v>
      </c>
      <c r="WHM137" s="5" t="s">
        <v>221</v>
      </c>
      <c r="WHN137" s="2" t="s">
        <v>1786</v>
      </c>
      <c r="WHR137" s="2" t="s">
        <v>222</v>
      </c>
      <c r="WHS137" s="2" t="s">
        <v>21</v>
      </c>
      <c r="WHT137" s="2" t="s">
        <v>223</v>
      </c>
      <c r="WHU137" s="5" t="s">
        <v>221</v>
      </c>
      <c r="WHV137" s="2" t="s">
        <v>1786</v>
      </c>
      <c r="WHZ137" s="2" t="s">
        <v>222</v>
      </c>
      <c r="WIA137" s="2" t="s">
        <v>21</v>
      </c>
      <c r="WIB137" s="2" t="s">
        <v>223</v>
      </c>
      <c r="WIC137" s="5" t="s">
        <v>221</v>
      </c>
      <c r="WID137" s="2" t="s">
        <v>1786</v>
      </c>
      <c r="WIH137" s="2" t="s">
        <v>222</v>
      </c>
      <c r="WII137" s="2" t="s">
        <v>21</v>
      </c>
      <c r="WIJ137" s="2" t="s">
        <v>223</v>
      </c>
      <c r="WIK137" s="5" t="s">
        <v>221</v>
      </c>
      <c r="WIL137" s="2" t="s">
        <v>1786</v>
      </c>
      <c r="WIP137" s="2" t="s">
        <v>222</v>
      </c>
      <c r="WIQ137" s="2" t="s">
        <v>21</v>
      </c>
      <c r="WIR137" s="2" t="s">
        <v>223</v>
      </c>
      <c r="WIS137" s="5" t="s">
        <v>221</v>
      </c>
      <c r="WIT137" s="2" t="s">
        <v>1786</v>
      </c>
      <c r="WIX137" s="2" t="s">
        <v>222</v>
      </c>
      <c r="WIY137" s="2" t="s">
        <v>21</v>
      </c>
      <c r="WIZ137" s="2" t="s">
        <v>223</v>
      </c>
      <c r="WJA137" s="5" t="s">
        <v>221</v>
      </c>
      <c r="WJB137" s="2" t="s">
        <v>1786</v>
      </c>
      <c r="WJF137" s="2" t="s">
        <v>222</v>
      </c>
      <c r="WJG137" s="2" t="s">
        <v>21</v>
      </c>
      <c r="WJH137" s="2" t="s">
        <v>223</v>
      </c>
      <c r="WJI137" s="5" t="s">
        <v>221</v>
      </c>
      <c r="WJJ137" s="2" t="s">
        <v>1786</v>
      </c>
      <c r="WJN137" s="2" t="s">
        <v>222</v>
      </c>
      <c r="WJO137" s="2" t="s">
        <v>21</v>
      </c>
      <c r="WJP137" s="2" t="s">
        <v>223</v>
      </c>
      <c r="WJQ137" s="5" t="s">
        <v>221</v>
      </c>
      <c r="WJR137" s="2" t="s">
        <v>1786</v>
      </c>
      <c r="WJV137" s="2" t="s">
        <v>222</v>
      </c>
      <c r="WJW137" s="2" t="s">
        <v>21</v>
      </c>
      <c r="WJX137" s="2" t="s">
        <v>223</v>
      </c>
      <c r="WJY137" s="5" t="s">
        <v>221</v>
      </c>
      <c r="WJZ137" s="2" t="s">
        <v>1786</v>
      </c>
      <c r="WKD137" s="2" t="s">
        <v>222</v>
      </c>
      <c r="WKE137" s="2" t="s">
        <v>21</v>
      </c>
      <c r="WKF137" s="2" t="s">
        <v>223</v>
      </c>
      <c r="WKG137" s="5" t="s">
        <v>221</v>
      </c>
      <c r="WKH137" s="2" t="s">
        <v>1786</v>
      </c>
      <c r="WKL137" s="2" t="s">
        <v>222</v>
      </c>
      <c r="WKM137" s="2" t="s">
        <v>21</v>
      </c>
      <c r="WKN137" s="2" t="s">
        <v>223</v>
      </c>
      <c r="WKO137" s="5" t="s">
        <v>221</v>
      </c>
      <c r="WKP137" s="2" t="s">
        <v>1786</v>
      </c>
      <c r="WKT137" s="2" t="s">
        <v>222</v>
      </c>
      <c r="WKU137" s="2" t="s">
        <v>21</v>
      </c>
      <c r="WKV137" s="2" t="s">
        <v>223</v>
      </c>
      <c r="WKW137" s="5" t="s">
        <v>221</v>
      </c>
      <c r="WKX137" s="2" t="s">
        <v>1786</v>
      </c>
      <c r="WLB137" s="2" t="s">
        <v>222</v>
      </c>
      <c r="WLC137" s="2" t="s">
        <v>21</v>
      </c>
      <c r="WLD137" s="2" t="s">
        <v>223</v>
      </c>
      <c r="WLE137" s="5" t="s">
        <v>221</v>
      </c>
      <c r="WLF137" s="2" t="s">
        <v>1786</v>
      </c>
      <c r="WLJ137" s="2" t="s">
        <v>222</v>
      </c>
      <c r="WLK137" s="2" t="s">
        <v>21</v>
      </c>
      <c r="WLL137" s="2" t="s">
        <v>223</v>
      </c>
      <c r="WLM137" s="5" t="s">
        <v>221</v>
      </c>
      <c r="WLN137" s="2" t="s">
        <v>1786</v>
      </c>
      <c r="WLR137" s="2" t="s">
        <v>222</v>
      </c>
      <c r="WLS137" s="2" t="s">
        <v>21</v>
      </c>
      <c r="WLT137" s="2" t="s">
        <v>223</v>
      </c>
      <c r="WLU137" s="5" t="s">
        <v>221</v>
      </c>
      <c r="WLV137" s="2" t="s">
        <v>1786</v>
      </c>
      <c r="WLZ137" s="2" t="s">
        <v>222</v>
      </c>
      <c r="WMA137" s="2" t="s">
        <v>21</v>
      </c>
      <c r="WMB137" s="2" t="s">
        <v>223</v>
      </c>
      <c r="WMC137" s="5" t="s">
        <v>221</v>
      </c>
      <c r="WMD137" s="2" t="s">
        <v>1786</v>
      </c>
      <c r="WMH137" s="2" t="s">
        <v>222</v>
      </c>
      <c r="WMI137" s="2" t="s">
        <v>21</v>
      </c>
      <c r="WMJ137" s="2" t="s">
        <v>223</v>
      </c>
      <c r="WMK137" s="5" t="s">
        <v>221</v>
      </c>
      <c r="WML137" s="2" t="s">
        <v>1786</v>
      </c>
      <c r="WMP137" s="2" t="s">
        <v>222</v>
      </c>
      <c r="WMQ137" s="2" t="s">
        <v>21</v>
      </c>
      <c r="WMR137" s="2" t="s">
        <v>223</v>
      </c>
      <c r="WMS137" s="5" t="s">
        <v>221</v>
      </c>
      <c r="WMT137" s="2" t="s">
        <v>1786</v>
      </c>
      <c r="WMX137" s="2" t="s">
        <v>222</v>
      </c>
      <c r="WMY137" s="2" t="s">
        <v>21</v>
      </c>
      <c r="WMZ137" s="2" t="s">
        <v>223</v>
      </c>
      <c r="WNA137" s="5" t="s">
        <v>221</v>
      </c>
      <c r="WNB137" s="2" t="s">
        <v>1786</v>
      </c>
      <c r="WNF137" s="2" t="s">
        <v>222</v>
      </c>
      <c r="WNG137" s="2" t="s">
        <v>21</v>
      </c>
      <c r="WNH137" s="2" t="s">
        <v>223</v>
      </c>
      <c r="WNI137" s="5" t="s">
        <v>221</v>
      </c>
      <c r="WNJ137" s="2" t="s">
        <v>1786</v>
      </c>
      <c r="WNN137" s="2" t="s">
        <v>222</v>
      </c>
      <c r="WNO137" s="2" t="s">
        <v>21</v>
      </c>
      <c r="WNP137" s="2" t="s">
        <v>223</v>
      </c>
      <c r="WNQ137" s="5" t="s">
        <v>221</v>
      </c>
      <c r="WNR137" s="2" t="s">
        <v>1786</v>
      </c>
      <c r="WNV137" s="2" t="s">
        <v>222</v>
      </c>
      <c r="WNW137" s="2" t="s">
        <v>21</v>
      </c>
      <c r="WNX137" s="2" t="s">
        <v>223</v>
      </c>
      <c r="WNY137" s="5" t="s">
        <v>221</v>
      </c>
      <c r="WNZ137" s="2" t="s">
        <v>1786</v>
      </c>
      <c r="WOD137" s="2" t="s">
        <v>222</v>
      </c>
      <c r="WOE137" s="2" t="s">
        <v>21</v>
      </c>
      <c r="WOF137" s="2" t="s">
        <v>223</v>
      </c>
      <c r="WOG137" s="5" t="s">
        <v>221</v>
      </c>
      <c r="WOH137" s="2" t="s">
        <v>1786</v>
      </c>
      <c r="WOL137" s="2" t="s">
        <v>222</v>
      </c>
      <c r="WOM137" s="2" t="s">
        <v>21</v>
      </c>
      <c r="WON137" s="2" t="s">
        <v>223</v>
      </c>
      <c r="WOO137" s="5" t="s">
        <v>221</v>
      </c>
      <c r="WOP137" s="2" t="s">
        <v>1786</v>
      </c>
      <c r="WOT137" s="2" t="s">
        <v>222</v>
      </c>
      <c r="WOU137" s="2" t="s">
        <v>21</v>
      </c>
      <c r="WOV137" s="2" t="s">
        <v>223</v>
      </c>
      <c r="WOW137" s="5" t="s">
        <v>221</v>
      </c>
      <c r="WOX137" s="2" t="s">
        <v>1786</v>
      </c>
      <c r="WPB137" s="2" t="s">
        <v>222</v>
      </c>
      <c r="WPC137" s="2" t="s">
        <v>21</v>
      </c>
      <c r="WPD137" s="2" t="s">
        <v>223</v>
      </c>
      <c r="WPE137" s="5" t="s">
        <v>221</v>
      </c>
      <c r="WPF137" s="2" t="s">
        <v>1786</v>
      </c>
      <c r="WPJ137" s="2" t="s">
        <v>222</v>
      </c>
      <c r="WPK137" s="2" t="s">
        <v>21</v>
      </c>
      <c r="WPL137" s="2" t="s">
        <v>223</v>
      </c>
      <c r="WPM137" s="5" t="s">
        <v>221</v>
      </c>
      <c r="WPN137" s="2" t="s">
        <v>1786</v>
      </c>
      <c r="WPR137" s="2" t="s">
        <v>222</v>
      </c>
      <c r="WPS137" s="2" t="s">
        <v>21</v>
      </c>
      <c r="WPT137" s="2" t="s">
        <v>223</v>
      </c>
      <c r="WPU137" s="5" t="s">
        <v>221</v>
      </c>
      <c r="WPV137" s="2" t="s">
        <v>1786</v>
      </c>
      <c r="WPZ137" s="2" t="s">
        <v>222</v>
      </c>
      <c r="WQA137" s="2" t="s">
        <v>21</v>
      </c>
      <c r="WQB137" s="2" t="s">
        <v>223</v>
      </c>
      <c r="WQC137" s="5" t="s">
        <v>221</v>
      </c>
      <c r="WQD137" s="2" t="s">
        <v>1786</v>
      </c>
      <c r="WQH137" s="2" t="s">
        <v>222</v>
      </c>
      <c r="WQI137" s="2" t="s">
        <v>21</v>
      </c>
      <c r="WQJ137" s="2" t="s">
        <v>223</v>
      </c>
      <c r="WQK137" s="5" t="s">
        <v>221</v>
      </c>
      <c r="WQL137" s="2" t="s">
        <v>1786</v>
      </c>
      <c r="WQP137" s="2" t="s">
        <v>222</v>
      </c>
      <c r="WQQ137" s="2" t="s">
        <v>21</v>
      </c>
      <c r="WQR137" s="2" t="s">
        <v>223</v>
      </c>
      <c r="WQS137" s="5" t="s">
        <v>221</v>
      </c>
      <c r="WQT137" s="2" t="s">
        <v>1786</v>
      </c>
      <c r="WQX137" s="2" t="s">
        <v>222</v>
      </c>
      <c r="WQY137" s="2" t="s">
        <v>21</v>
      </c>
      <c r="WQZ137" s="2" t="s">
        <v>223</v>
      </c>
      <c r="WRA137" s="5" t="s">
        <v>221</v>
      </c>
      <c r="WRB137" s="2" t="s">
        <v>1786</v>
      </c>
      <c r="WRF137" s="2" t="s">
        <v>222</v>
      </c>
      <c r="WRG137" s="2" t="s">
        <v>21</v>
      </c>
      <c r="WRH137" s="2" t="s">
        <v>223</v>
      </c>
      <c r="WRI137" s="5" t="s">
        <v>221</v>
      </c>
      <c r="WRJ137" s="2" t="s">
        <v>1786</v>
      </c>
      <c r="WRN137" s="2" t="s">
        <v>222</v>
      </c>
      <c r="WRO137" s="2" t="s">
        <v>21</v>
      </c>
      <c r="WRP137" s="2" t="s">
        <v>223</v>
      </c>
      <c r="WRQ137" s="5" t="s">
        <v>221</v>
      </c>
      <c r="WRR137" s="2" t="s">
        <v>1786</v>
      </c>
      <c r="WRV137" s="2" t="s">
        <v>222</v>
      </c>
      <c r="WRW137" s="2" t="s">
        <v>21</v>
      </c>
      <c r="WRX137" s="2" t="s">
        <v>223</v>
      </c>
      <c r="WRY137" s="5" t="s">
        <v>221</v>
      </c>
      <c r="WRZ137" s="2" t="s">
        <v>1786</v>
      </c>
      <c r="WSD137" s="2" t="s">
        <v>222</v>
      </c>
      <c r="WSE137" s="2" t="s">
        <v>21</v>
      </c>
      <c r="WSF137" s="2" t="s">
        <v>223</v>
      </c>
      <c r="WSG137" s="5" t="s">
        <v>221</v>
      </c>
      <c r="WSH137" s="2" t="s">
        <v>1786</v>
      </c>
      <c r="WSL137" s="2" t="s">
        <v>222</v>
      </c>
      <c r="WSM137" s="2" t="s">
        <v>21</v>
      </c>
      <c r="WSN137" s="2" t="s">
        <v>223</v>
      </c>
      <c r="WSO137" s="5" t="s">
        <v>221</v>
      </c>
      <c r="WSP137" s="2" t="s">
        <v>1786</v>
      </c>
      <c r="WST137" s="2" t="s">
        <v>222</v>
      </c>
      <c r="WSU137" s="2" t="s">
        <v>21</v>
      </c>
      <c r="WSV137" s="2" t="s">
        <v>223</v>
      </c>
      <c r="WSW137" s="5" t="s">
        <v>221</v>
      </c>
      <c r="WSX137" s="2" t="s">
        <v>1786</v>
      </c>
      <c r="WTB137" s="2" t="s">
        <v>222</v>
      </c>
      <c r="WTC137" s="2" t="s">
        <v>21</v>
      </c>
      <c r="WTD137" s="2" t="s">
        <v>223</v>
      </c>
      <c r="WTE137" s="5" t="s">
        <v>221</v>
      </c>
      <c r="WTF137" s="2" t="s">
        <v>1786</v>
      </c>
      <c r="WTJ137" s="2" t="s">
        <v>222</v>
      </c>
      <c r="WTK137" s="2" t="s">
        <v>21</v>
      </c>
      <c r="WTL137" s="2" t="s">
        <v>223</v>
      </c>
      <c r="WTM137" s="5" t="s">
        <v>221</v>
      </c>
      <c r="WTN137" s="2" t="s">
        <v>1786</v>
      </c>
      <c r="WTR137" s="2" t="s">
        <v>222</v>
      </c>
      <c r="WTS137" s="2" t="s">
        <v>21</v>
      </c>
      <c r="WTT137" s="2" t="s">
        <v>223</v>
      </c>
      <c r="WTU137" s="5" t="s">
        <v>221</v>
      </c>
      <c r="WTV137" s="2" t="s">
        <v>1786</v>
      </c>
      <c r="WTZ137" s="2" t="s">
        <v>222</v>
      </c>
      <c r="WUA137" s="2" t="s">
        <v>21</v>
      </c>
      <c r="WUB137" s="2" t="s">
        <v>223</v>
      </c>
      <c r="WUC137" s="5" t="s">
        <v>221</v>
      </c>
      <c r="WUD137" s="2" t="s">
        <v>1786</v>
      </c>
      <c r="WUH137" s="2" t="s">
        <v>222</v>
      </c>
      <c r="WUI137" s="2" t="s">
        <v>21</v>
      </c>
      <c r="WUJ137" s="2" t="s">
        <v>223</v>
      </c>
      <c r="WUK137" s="5" t="s">
        <v>221</v>
      </c>
      <c r="WUL137" s="2" t="s">
        <v>1786</v>
      </c>
      <c r="WUP137" s="2" t="s">
        <v>222</v>
      </c>
      <c r="WUQ137" s="2" t="s">
        <v>21</v>
      </c>
      <c r="WUR137" s="2" t="s">
        <v>223</v>
      </c>
      <c r="WUS137" s="5" t="s">
        <v>221</v>
      </c>
      <c r="WUT137" s="2" t="s">
        <v>1786</v>
      </c>
      <c r="WUX137" s="2" t="s">
        <v>222</v>
      </c>
      <c r="WUY137" s="2" t="s">
        <v>21</v>
      </c>
      <c r="WUZ137" s="2" t="s">
        <v>223</v>
      </c>
      <c r="WVA137" s="5" t="s">
        <v>221</v>
      </c>
      <c r="WVB137" s="2" t="s">
        <v>1786</v>
      </c>
      <c r="WVF137" s="2" t="s">
        <v>222</v>
      </c>
      <c r="WVG137" s="2" t="s">
        <v>21</v>
      </c>
      <c r="WVH137" s="2" t="s">
        <v>223</v>
      </c>
      <c r="WVI137" s="5" t="s">
        <v>221</v>
      </c>
      <c r="WVJ137" s="2" t="s">
        <v>1786</v>
      </c>
      <c r="WVN137" s="2" t="s">
        <v>222</v>
      </c>
      <c r="WVO137" s="2" t="s">
        <v>21</v>
      </c>
      <c r="WVP137" s="2" t="s">
        <v>223</v>
      </c>
      <c r="WVQ137" s="5" t="s">
        <v>221</v>
      </c>
      <c r="WVR137" s="2" t="s">
        <v>1786</v>
      </c>
      <c r="WVV137" s="2" t="s">
        <v>222</v>
      </c>
      <c r="WVW137" s="2" t="s">
        <v>21</v>
      </c>
      <c r="WVX137" s="2" t="s">
        <v>223</v>
      </c>
      <c r="WVY137" s="5" t="s">
        <v>221</v>
      </c>
      <c r="WVZ137" s="2" t="s">
        <v>1786</v>
      </c>
      <c r="WWD137" s="2" t="s">
        <v>222</v>
      </c>
      <c r="WWE137" s="2" t="s">
        <v>21</v>
      </c>
      <c r="WWF137" s="2" t="s">
        <v>223</v>
      </c>
      <c r="WWG137" s="5" t="s">
        <v>221</v>
      </c>
      <c r="WWH137" s="2" t="s">
        <v>1786</v>
      </c>
      <c r="WWL137" s="2" t="s">
        <v>222</v>
      </c>
      <c r="WWM137" s="2" t="s">
        <v>21</v>
      </c>
      <c r="WWN137" s="2" t="s">
        <v>223</v>
      </c>
      <c r="WWO137" s="5" t="s">
        <v>221</v>
      </c>
      <c r="WWP137" s="2" t="s">
        <v>1786</v>
      </c>
      <c r="WWT137" s="2" t="s">
        <v>222</v>
      </c>
      <c r="WWU137" s="2" t="s">
        <v>21</v>
      </c>
      <c r="WWV137" s="2" t="s">
        <v>223</v>
      </c>
      <c r="WWW137" s="5" t="s">
        <v>221</v>
      </c>
      <c r="WWX137" s="2" t="s">
        <v>1786</v>
      </c>
      <c r="WXB137" s="2" t="s">
        <v>222</v>
      </c>
      <c r="WXC137" s="2" t="s">
        <v>21</v>
      </c>
      <c r="WXD137" s="2" t="s">
        <v>223</v>
      </c>
      <c r="WXE137" s="5" t="s">
        <v>221</v>
      </c>
      <c r="WXF137" s="2" t="s">
        <v>1786</v>
      </c>
      <c r="WXJ137" s="2" t="s">
        <v>222</v>
      </c>
      <c r="WXK137" s="2" t="s">
        <v>21</v>
      </c>
      <c r="WXL137" s="2" t="s">
        <v>223</v>
      </c>
      <c r="WXM137" s="5" t="s">
        <v>221</v>
      </c>
      <c r="WXN137" s="2" t="s">
        <v>1786</v>
      </c>
      <c r="WXR137" s="2" t="s">
        <v>222</v>
      </c>
      <c r="WXS137" s="2" t="s">
        <v>21</v>
      </c>
      <c r="WXT137" s="2" t="s">
        <v>223</v>
      </c>
      <c r="WXU137" s="5" t="s">
        <v>221</v>
      </c>
      <c r="WXV137" s="2" t="s">
        <v>1786</v>
      </c>
      <c r="WXZ137" s="2" t="s">
        <v>222</v>
      </c>
      <c r="WYA137" s="2" t="s">
        <v>21</v>
      </c>
      <c r="WYB137" s="2" t="s">
        <v>223</v>
      </c>
      <c r="WYC137" s="5" t="s">
        <v>221</v>
      </c>
      <c r="WYD137" s="2" t="s">
        <v>1786</v>
      </c>
      <c r="WYH137" s="2" t="s">
        <v>222</v>
      </c>
      <c r="WYI137" s="2" t="s">
        <v>21</v>
      </c>
      <c r="WYJ137" s="2" t="s">
        <v>223</v>
      </c>
      <c r="WYK137" s="5" t="s">
        <v>221</v>
      </c>
      <c r="WYL137" s="2" t="s">
        <v>1786</v>
      </c>
      <c r="WYP137" s="2" t="s">
        <v>222</v>
      </c>
      <c r="WYQ137" s="2" t="s">
        <v>21</v>
      </c>
      <c r="WYR137" s="2" t="s">
        <v>223</v>
      </c>
      <c r="WYS137" s="5" t="s">
        <v>221</v>
      </c>
      <c r="WYT137" s="2" t="s">
        <v>1786</v>
      </c>
      <c r="WYX137" s="2" t="s">
        <v>222</v>
      </c>
      <c r="WYY137" s="2" t="s">
        <v>21</v>
      </c>
      <c r="WYZ137" s="2" t="s">
        <v>223</v>
      </c>
      <c r="WZA137" s="5" t="s">
        <v>221</v>
      </c>
      <c r="WZB137" s="2" t="s">
        <v>1786</v>
      </c>
      <c r="WZF137" s="2" t="s">
        <v>222</v>
      </c>
      <c r="WZG137" s="2" t="s">
        <v>21</v>
      </c>
      <c r="WZH137" s="2" t="s">
        <v>223</v>
      </c>
      <c r="WZI137" s="5" t="s">
        <v>221</v>
      </c>
      <c r="WZJ137" s="2" t="s">
        <v>1786</v>
      </c>
      <c r="WZN137" s="2" t="s">
        <v>222</v>
      </c>
      <c r="WZO137" s="2" t="s">
        <v>21</v>
      </c>
      <c r="WZP137" s="2" t="s">
        <v>223</v>
      </c>
      <c r="WZQ137" s="5" t="s">
        <v>221</v>
      </c>
      <c r="WZR137" s="2" t="s">
        <v>1786</v>
      </c>
      <c r="WZV137" s="2" t="s">
        <v>222</v>
      </c>
      <c r="WZW137" s="2" t="s">
        <v>21</v>
      </c>
      <c r="WZX137" s="2" t="s">
        <v>223</v>
      </c>
      <c r="WZY137" s="5" t="s">
        <v>221</v>
      </c>
      <c r="WZZ137" s="2" t="s">
        <v>1786</v>
      </c>
      <c r="XAD137" s="2" t="s">
        <v>222</v>
      </c>
      <c r="XAE137" s="2" t="s">
        <v>21</v>
      </c>
      <c r="XAF137" s="2" t="s">
        <v>223</v>
      </c>
      <c r="XAG137" s="5" t="s">
        <v>221</v>
      </c>
      <c r="XAH137" s="2" t="s">
        <v>1786</v>
      </c>
      <c r="XAL137" s="2" t="s">
        <v>222</v>
      </c>
      <c r="XAM137" s="2" t="s">
        <v>21</v>
      </c>
      <c r="XAN137" s="2" t="s">
        <v>223</v>
      </c>
      <c r="XAO137" s="5" t="s">
        <v>221</v>
      </c>
      <c r="XAP137" s="2" t="s">
        <v>1786</v>
      </c>
      <c r="XAT137" s="2" t="s">
        <v>222</v>
      </c>
      <c r="XAU137" s="2" t="s">
        <v>21</v>
      </c>
      <c r="XAV137" s="2" t="s">
        <v>223</v>
      </c>
      <c r="XAW137" s="5" t="s">
        <v>221</v>
      </c>
      <c r="XAX137" s="2" t="s">
        <v>1786</v>
      </c>
      <c r="XBB137" s="2" t="s">
        <v>222</v>
      </c>
      <c r="XBC137" s="2" t="s">
        <v>21</v>
      </c>
      <c r="XBD137" s="2" t="s">
        <v>223</v>
      </c>
      <c r="XBE137" s="5" t="s">
        <v>221</v>
      </c>
      <c r="XBF137" s="2" t="s">
        <v>1786</v>
      </c>
      <c r="XBJ137" s="2" t="s">
        <v>222</v>
      </c>
      <c r="XBK137" s="2" t="s">
        <v>21</v>
      </c>
      <c r="XBL137" s="2" t="s">
        <v>223</v>
      </c>
      <c r="XBM137" s="5" t="s">
        <v>221</v>
      </c>
      <c r="XBN137" s="2" t="s">
        <v>1786</v>
      </c>
      <c r="XBR137" s="2" t="s">
        <v>222</v>
      </c>
      <c r="XBS137" s="2" t="s">
        <v>21</v>
      </c>
      <c r="XBT137" s="2" t="s">
        <v>223</v>
      </c>
      <c r="XBU137" s="5" t="s">
        <v>221</v>
      </c>
      <c r="XBV137" s="2" t="s">
        <v>1786</v>
      </c>
      <c r="XBZ137" s="2" t="s">
        <v>222</v>
      </c>
      <c r="XCA137" s="2" t="s">
        <v>21</v>
      </c>
      <c r="XCB137" s="2" t="s">
        <v>223</v>
      </c>
      <c r="XCC137" s="5" t="s">
        <v>221</v>
      </c>
      <c r="XCD137" s="2" t="s">
        <v>1786</v>
      </c>
      <c r="XCH137" s="2" t="s">
        <v>222</v>
      </c>
      <c r="XCI137" s="2" t="s">
        <v>21</v>
      </c>
      <c r="XCJ137" s="2" t="s">
        <v>223</v>
      </c>
      <c r="XCK137" s="5" t="s">
        <v>221</v>
      </c>
      <c r="XCL137" s="2" t="s">
        <v>1786</v>
      </c>
      <c r="XCP137" s="2" t="s">
        <v>222</v>
      </c>
      <c r="XCQ137" s="2" t="s">
        <v>21</v>
      </c>
      <c r="XCR137" s="2" t="s">
        <v>223</v>
      </c>
      <c r="XCS137" s="5" t="s">
        <v>221</v>
      </c>
      <c r="XCT137" s="2" t="s">
        <v>1786</v>
      </c>
      <c r="XCX137" s="2" t="s">
        <v>222</v>
      </c>
      <c r="XCY137" s="2" t="s">
        <v>21</v>
      </c>
      <c r="XCZ137" s="2" t="s">
        <v>223</v>
      </c>
      <c r="XDA137" s="5" t="s">
        <v>221</v>
      </c>
      <c r="XDB137" s="2" t="s">
        <v>1786</v>
      </c>
      <c r="XDF137" s="2" t="s">
        <v>222</v>
      </c>
      <c r="XDG137" s="2" t="s">
        <v>21</v>
      </c>
      <c r="XDH137" s="2" t="s">
        <v>223</v>
      </c>
      <c r="XDI137" s="5" t="s">
        <v>221</v>
      </c>
      <c r="XDJ137" s="2" t="s">
        <v>1786</v>
      </c>
      <c r="XDN137" s="2" t="s">
        <v>222</v>
      </c>
      <c r="XDO137" s="2" t="s">
        <v>21</v>
      </c>
      <c r="XDP137" s="2" t="s">
        <v>223</v>
      </c>
      <c r="XDQ137" s="5" t="s">
        <v>221</v>
      </c>
      <c r="XDR137" s="2" t="s">
        <v>1786</v>
      </c>
      <c r="XDV137" s="2" t="s">
        <v>222</v>
      </c>
      <c r="XDW137" s="2" t="s">
        <v>21</v>
      </c>
      <c r="XDX137" s="2" t="s">
        <v>223</v>
      </c>
      <c r="XDY137" s="5" t="s">
        <v>221</v>
      </c>
      <c r="XDZ137" s="2" t="s">
        <v>1786</v>
      </c>
      <c r="XED137" s="2" t="s">
        <v>222</v>
      </c>
      <c r="XEE137" s="2" t="s">
        <v>21</v>
      </c>
      <c r="XEF137" s="2" t="s">
        <v>223</v>
      </c>
      <c r="XEG137" s="5" t="s">
        <v>221</v>
      </c>
      <c r="XEH137" s="2" t="s">
        <v>1786</v>
      </c>
      <c r="XEL137" s="2" t="s">
        <v>222</v>
      </c>
      <c r="XEM137" s="2" t="s">
        <v>21</v>
      </c>
      <c r="XEN137" s="2" t="s">
        <v>223</v>
      </c>
      <c r="XEO137" s="5" t="s">
        <v>221</v>
      </c>
      <c r="XEP137" s="2" t="s">
        <v>1786</v>
      </c>
      <c r="XET137" s="2" t="s">
        <v>222</v>
      </c>
      <c r="XEU137" s="2" t="s">
        <v>21</v>
      </c>
      <c r="XEV137" s="2" t="s">
        <v>223</v>
      </c>
      <c r="XEW137" s="5" t="s">
        <v>221</v>
      </c>
      <c r="XEX137" s="2" t="s">
        <v>1786</v>
      </c>
      <c r="XFB137" s="2" t="s">
        <v>222</v>
      </c>
      <c r="XFC137" s="2" t="s">
        <v>21</v>
      </c>
      <c r="XFD137" s="2" t="s">
        <v>223</v>
      </c>
    </row>
    <row r="138" spans="1:16384" x14ac:dyDescent="0.25">
      <c r="A138" s="5" t="s">
        <v>221</v>
      </c>
      <c r="B138" s="6" t="s">
        <v>16</v>
      </c>
      <c r="C138" s="2" t="s">
        <v>478</v>
      </c>
      <c r="D138" s="2" t="s">
        <v>478</v>
      </c>
      <c r="E138" s="2" t="s">
        <v>19</v>
      </c>
      <c r="F138" s="2" t="s">
        <v>479</v>
      </c>
      <c r="G138" s="2" t="s">
        <v>478</v>
      </c>
      <c r="H138" s="2" t="s">
        <v>21</v>
      </c>
      <c r="I138">
        <v>148</v>
      </c>
      <c r="J138" s="2" t="s">
        <v>480</v>
      </c>
    </row>
    <row r="139" spans="1:16384" x14ac:dyDescent="0.25">
      <c r="A139" s="5" t="s">
        <v>221</v>
      </c>
      <c r="B139" s="6" t="s">
        <v>16</v>
      </c>
      <c r="C139" s="2" t="s">
        <v>481</v>
      </c>
      <c r="D139" s="2" t="s">
        <v>481</v>
      </c>
      <c r="E139" s="2" t="s">
        <v>19</v>
      </c>
      <c r="F139" s="2" t="s">
        <v>482</v>
      </c>
      <c r="G139" s="2" t="s">
        <v>481</v>
      </c>
      <c r="H139" s="2" t="s">
        <v>21</v>
      </c>
      <c r="I139">
        <v>149</v>
      </c>
      <c r="J139" s="2" t="s">
        <v>483</v>
      </c>
    </row>
    <row r="140" spans="1:16384" x14ac:dyDescent="0.25">
      <c r="A140" s="5" t="s">
        <v>221</v>
      </c>
      <c r="B140" s="6" t="s">
        <v>16</v>
      </c>
      <c r="C140" s="2" t="s">
        <v>484</v>
      </c>
      <c r="D140" s="2" t="s">
        <v>484</v>
      </c>
      <c r="E140" s="2" t="s">
        <v>19</v>
      </c>
      <c r="F140" s="2" t="s">
        <v>485</v>
      </c>
      <c r="G140" s="2" t="s">
        <v>484</v>
      </c>
      <c r="H140" s="2" t="s">
        <v>21</v>
      </c>
      <c r="I140">
        <v>150</v>
      </c>
      <c r="J140" s="2" t="s">
        <v>486</v>
      </c>
    </row>
    <row r="141" spans="1:16384" x14ac:dyDescent="0.25">
      <c r="A141" s="5" t="s">
        <v>221</v>
      </c>
      <c r="B141" s="6" t="s">
        <v>16</v>
      </c>
      <c r="C141" s="2" t="s">
        <v>487</v>
      </c>
      <c r="D141" s="2" t="s">
        <v>487</v>
      </c>
      <c r="E141" s="2" t="s">
        <v>19</v>
      </c>
      <c r="F141" s="2" t="s">
        <v>488</v>
      </c>
      <c r="G141" s="2" t="s">
        <v>487</v>
      </c>
      <c r="H141" s="2" t="s">
        <v>21</v>
      </c>
      <c r="I141">
        <v>151</v>
      </c>
      <c r="J141" s="2" t="s">
        <v>489</v>
      </c>
    </row>
    <row r="142" spans="1:16384" x14ac:dyDescent="0.25">
      <c r="A142" s="5" t="s">
        <v>221</v>
      </c>
      <c r="B142" s="6" t="s">
        <v>16</v>
      </c>
      <c r="C142" s="2" t="s">
        <v>490</v>
      </c>
      <c r="D142" s="2" t="s">
        <v>491</v>
      </c>
      <c r="E142" s="2" t="s">
        <v>19</v>
      </c>
      <c r="F142" s="2" t="s">
        <v>492</v>
      </c>
      <c r="G142" s="2" t="s">
        <v>491</v>
      </c>
      <c r="H142" s="2" t="s">
        <v>21</v>
      </c>
      <c r="I142">
        <v>152</v>
      </c>
      <c r="J142" s="2" t="s">
        <v>493</v>
      </c>
    </row>
    <row r="143" spans="1:16384" x14ac:dyDescent="0.25">
      <c r="A143" s="5" t="s">
        <v>221</v>
      </c>
      <c r="B143" s="6" t="s">
        <v>16</v>
      </c>
      <c r="C143" s="2" t="s">
        <v>494</v>
      </c>
      <c r="D143" s="2" t="s">
        <v>495</v>
      </c>
      <c r="E143" s="2" t="s">
        <v>21</v>
      </c>
      <c r="F143" s="2" t="s">
        <v>496</v>
      </c>
      <c r="G143" s="2" t="s">
        <v>17</v>
      </c>
      <c r="H143" s="2"/>
      <c r="I143">
        <v>153</v>
      </c>
      <c r="J143" s="2"/>
    </row>
    <row r="144" spans="1:16384" x14ac:dyDescent="0.25">
      <c r="A144" s="3" t="s">
        <v>497</v>
      </c>
      <c r="B144" s="4" t="s">
        <v>16</v>
      </c>
      <c r="C144" s="2" t="s">
        <v>498</v>
      </c>
      <c r="D144" s="2" t="s">
        <v>499</v>
      </c>
      <c r="E144" s="2" t="s">
        <v>19</v>
      </c>
      <c r="F144" s="2" t="s">
        <v>500</v>
      </c>
      <c r="G144" s="2" t="s">
        <v>499</v>
      </c>
      <c r="H144" s="2" t="s">
        <v>21</v>
      </c>
      <c r="I144">
        <v>161</v>
      </c>
      <c r="J144" s="2" t="s">
        <v>501</v>
      </c>
    </row>
    <row r="145" spans="1:10" x14ac:dyDescent="0.25">
      <c r="A145" s="3" t="s">
        <v>497</v>
      </c>
      <c r="B145" s="4" t="s">
        <v>16</v>
      </c>
      <c r="C145" s="2" t="s">
        <v>502</v>
      </c>
      <c r="D145" s="2" t="s">
        <v>503</v>
      </c>
      <c r="E145" s="2" t="s">
        <v>19</v>
      </c>
      <c r="F145" s="2" t="s">
        <v>504</v>
      </c>
      <c r="G145" s="2" t="s">
        <v>17</v>
      </c>
      <c r="H145" s="2"/>
      <c r="I145">
        <v>162</v>
      </c>
      <c r="J145" s="2"/>
    </row>
    <row r="146" spans="1:10" x14ac:dyDescent="0.25">
      <c r="A146" s="3" t="s">
        <v>497</v>
      </c>
      <c r="B146" s="4" t="s">
        <v>16</v>
      </c>
      <c r="C146" s="2" t="s">
        <v>505</v>
      </c>
      <c r="D146" s="2" t="s">
        <v>506</v>
      </c>
      <c r="E146" s="2" t="s">
        <v>19</v>
      </c>
      <c r="F146" s="2" t="s">
        <v>507</v>
      </c>
      <c r="G146" s="2" t="s">
        <v>506</v>
      </c>
      <c r="H146" s="2" t="s">
        <v>21</v>
      </c>
      <c r="I146">
        <v>163</v>
      </c>
      <c r="J146" s="2" t="s">
        <v>508</v>
      </c>
    </row>
    <row r="147" spans="1:10" x14ac:dyDescent="0.25">
      <c r="A147" s="3" t="s">
        <v>497</v>
      </c>
      <c r="B147" s="4" t="s">
        <v>16</v>
      </c>
      <c r="C147" s="2" t="s">
        <v>509</v>
      </c>
      <c r="D147" s="2" t="s">
        <v>510</v>
      </c>
      <c r="E147" s="2" t="s">
        <v>19</v>
      </c>
      <c r="F147" s="2" t="s">
        <v>511</v>
      </c>
      <c r="G147" s="2" t="s">
        <v>510</v>
      </c>
      <c r="H147" s="2" t="s">
        <v>21</v>
      </c>
      <c r="I147">
        <v>164</v>
      </c>
      <c r="J147" s="2" t="s">
        <v>512</v>
      </c>
    </row>
    <row r="148" spans="1:10" x14ac:dyDescent="0.25">
      <c r="A148" s="3" t="s">
        <v>497</v>
      </c>
      <c r="B148" s="4" t="s">
        <v>16</v>
      </c>
      <c r="C148" s="2" t="s">
        <v>513</v>
      </c>
      <c r="D148" s="2" t="s">
        <v>514</v>
      </c>
      <c r="E148" s="2" t="s">
        <v>19</v>
      </c>
      <c r="F148" s="2" t="s">
        <v>515</v>
      </c>
      <c r="G148" s="2" t="s">
        <v>514</v>
      </c>
      <c r="H148" s="2" t="s">
        <v>21</v>
      </c>
      <c r="I148">
        <v>165</v>
      </c>
      <c r="J148" s="2" t="s">
        <v>516</v>
      </c>
    </row>
    <row r="149" spans="1:10" x14ac:dyDescent="0.25">
      <c r="A149" s="3" t="s">
        <v>497</v>
      </c>
      <c r="B149" s="4" t="s">
        <v>16</v>
      </c>
      <c r="C149" s="2" t="s">
        <v>517</v>
      </c>
      <c r="D149" s="2" t="s">
        <v>518</v>
      </c>
      <c r="E149" s="2" t="s">
        <v>19</v>
      </c>
      <c r="F149" s="2" t="s">
        <v>519</v>
      </c>
      <c r="G149" s="2" t="s">
        <v>518</v>
      </c>
      <c r="H149" s="2" t="s">
        <v>21</v>
      </c>
      <c r="I149">
        <v>166</v>
      </c>
      <c r="J149" s="2" t="s">
        <v>520</v>
      </c>
    </row>
    <row r="150" spans="1:10" x14ac:dyDescent="0.25">
      <c r="A150" s="3" t="s">
        <v>497</v>
      </c>
      <c r="B150" s="4" t="s">
        <v>16</v>
      </c>
      <c r="C150" s="2" t="s">
        <v>521</v>
      </c>
      <c r="D150" s="2" t="s">
        <v>522</v>
      </c>
      <c r="E150" s="2" t="s">
        <v>19</v>
      </c>
      <c r="F150" s="2" t="s">
        <v>523</v>
      </c>
      <c r="G150" s="2" t="s">
        <v>522</v>
      </c>
      <c r="H150" s="2" t="s">
        <v>21</v>
      </c>
      <c r="I150">
        <v>167</v>
      </c>
      <c r="J150" s="2" t="s">
        <v>524</v>
      </c>
    </row>
    <row r="151" spans="1:10" x14ac:dyDescent="0.25">
      <c r="A151" s="3" t="s">
        <v>497</v>
      </c>
      <c r="B151" s="4" t="s">
        <v>16</v>
      </c>
      <c r="C151" s="2" t="s">
        <v>525</v>
      </c>
      <c r="D151" s="2" t="s">
        <v>525</v>
      </c>
      <c r="E151" s="2" t="s">
        <v>19</v>
      </c>
      <c r="F151" s="2" t="s">
        <v>526</v>
      </c>
      <c r="G151" s="2" t="s">
        <v>525</v>
      </c>
      <c r="H151" s="2" t="s">
        <v>21</v>
      </c>
      <c r="I151">
        <v>168</v>
      </c>
      <c r="J151" s="2" t="s">
        <v>527</v>
      </c>
    </row>
    <row r="152" spans="1:10" x14ac:dyDescent="0.25">
      <c r="A152" s="3" t="s">
        <v>497</v>
      </c>
      <c r="B152" s="4" t="s">
        <v>16</v>
      </c>
      <c r="C152" s="2" t="s">
        <v>528</v>
      </c>
      <c r="D152" s="2" t="s">
        <v>528</v>
      </c>
      <c r="E152" s="2" t="s">
        <v>19</v>
      </c>
      <c r="F152" s="2" t="s">
        <v>529</v>
      </c>
      <c r="G152" s="2" t="s">
        <v>528</v>
      </c>
      <c r="H152" s="2" t="s">
        <v>21</v>
      </c>
      <c r="I152">
        <v>169</v>
      </c>
      <c r="J152" s="2" t="s">
        <v>530</v>
      </c>
    </row>
    <row r="153" spans="1:10" x14ac:dyDescent="0.25">
      <c r="A153" s="3" t="s">
        <v>497</v>
      </c>
      <c r="B153" s="4" t="s">
        <v>16</v>
      </c>
      <c r="C153" s="2" t="s">
        <v>531</v>
      </c>
      <c r="D153" s="2" t="s">
        <v>531</v>
      </c>
      <c r="E153" s="2" t="s">
        <v>19</v>
      </c>
      <c r="F153" s="2" t="s">
        <v>532</v>
      </c>
      <c r="G153" s="2" t="s">
        <v>531</v>
      </c>
      <c r="H153" s="2" t="s">
        <v>21</v>
      </c>
      <c r="I153">
        <v>170</v>
      </c>
      <c r="J153" s="2" t="s">
        <v>533</v>
      </c>
    </row>
    <row r="154" spans="1:10" x14ac:dyDescent="0.25">
      <c r="A154" s="3" t="s">
        <v>497</v>
      </c>
      <c r="B154" s="4" t="s">
        <v>16</v>
      </c>
      <c r="C154" s="2" t="s">
        <v>534</v>
      </c>
      <c r="D154" s="2" t="s">
        <v>534</v>
      </c>
      <c r="E154" s="2" t="s">
        <v>19</v>
      </c>
      <c r="F154" s="2" t="s">
        <v>535</v>
      </c>
      <c r="G154" s="2" t="s">
        <v>534</v>
      </c>
      <c r="H154" s="2" t="s">
        <v>21</v>
      </c>
      <c r="I154">
        <v>171</v>
      </c>
      <c r="J154" s="2" t="s">
        <v>536</v>
      </c>
    </row>
    <row r="155" spans="1:10" x14ac:dyDescent="0.25">
      <c r="A155" s="3" t="s">
        <v>497</v>
      </c>
      <c r="B155" s="4" t="s">
        <v>16</v>
      </c>
      <c r="C155" s="2" t="s">
        <v>537</v>
      </c>
      <c r="D155" s="2" t="s">
        <v>537</v>
      </c>
      <c r="E155" s="2" t="s">
        <v>19</v>
      </c>
      <c r="F155" s="2" t="s">
        <v>538</v>
      </c>
      <c r="G155" s="2" t="s">
        <v>537</v>
      </c>
      <c r="H155" s="2" t="s">
        <v>21</v>
      </c>
      <c r="I155">
        <v>172</v>
      </c>
      <c r="J155" s="2" t="s">
        <v>539</v>
      </c>
    </row>
    <row r="156" spans="1:10" x14ac:dyDescent="0.25">
      <c r="A156" s="5" t="s">
        <v>540</v>
      </c>
      <c r="B156" s="6" t="s">
        <v>16</v>
      </c>
      <c r="C156" s="2" t="s">
        <v>541</v>
      </c>
      <c r="D156" s="2" t="s">
        <v>541</v>
      </c>
      <c r="E156" s="2" t="s">
        <v>19</v>
      </c>
      <c r="F156" s="2" t="s">
        <v>542</v>
      </c>
      <c r="G156" s="2" t="s">
        <v>541</v>
      </c>
      <c r="H156" s="2" t="s">
        <v>21</v>
      </c>
      <c r="I156">
        <v>180</v>
      </c>
      <c r="J156" s="2" t="s">
        <v>543</v>
      </c>
    </row>
    <row r="157" spans="1:10" x14ac:dyDescent="0.25">
      <c r="A157" s="5" t="s">
        <v>540</v>
      </c>
      <c r="B157" s="6" t="s">
        <v>16</v>
      </c>
      <c r="C157" s="2" t="s">
        <v>544</v>
      </c>
      <c r="D157" s="2" t="s">
        <v>544</v>
      </c>
      <c r="E157" s="2" t="s">
        <v>19</v>
      </c>
      <c r="F157" s="2" t="s">
        <v>545</v>
      </c>
      <c r="G157" s="2" t="s">
        <v>544</v>
      </c>
      <c r="H157" s="2" t="s">
        <v>21</v>
      </c>
      <c r="I157">
        <v>181</v>
      </c>
      <c r="J157" s="2" t="s">
        <v>546</v>
      </c>
    </row>
    <row r="158" spans="1:10" x14ac:dyDescent="0.25">
      <c r="A158" s="5" t="s">
        <v>540</v>
      </c>
      <c r="B158" s="6" t="s">
        <v>16</v>
      </c>
      <c r="C158" s="2" t="s">
        <v>547</v>
      </c>
      <c r="D158" s="2" t="s">
        <v>548</v>
      </c>
      <c r="E158" s="2" t="s">
        <v>19</v>
      </c>
      <c r="F158" s="2" t="s">
        <v>549</v>
      </c>
      <c r="G158" s="2" t="s">
        <v>17</v>
      </c>
      <c r="H158" s="2"/>
      <c r="I158">
        <v>182</v>
      </c>
      <c r="J158" s="2"/>
    </row>
    <row r="159" spans="1:10" x14ac:dyDescent="0.25">
      <c r="A159" s="5" t="s">
        <v>540</v>
      </c>
      <c r="B159" s="6" t="s">
        <v>16</v>
      </c>
      <c r="C159" s="2" t="s">
        <v>550</v>
      </c>
      <c r="D159" s="2" t="s">
        <v>551</v>
      </c>
      <c r="E159" s="2" t="s">
        <v>19</v>
      </c>
      <c r="F159" s="2" t="s">
        <v>552</v>
      </c>
      <c r="G159" s="2" t="s">
        <v>551</v>
      </c>
      <c r="H159" s="2" t="s">
        <v>21</v>
      </c>
      <c r="I159">
        <v>183</v>
      </c>
      <c r="J159" s="2" t="s">
        <v>553</v>
      </c>
    </row>
    <row r="160" spans="1:10" x14ac:dyDescent="0.25">
      <c r="A160" s="5" t="s">
        <v>540</v>
      </c>
      <c r="B160" s="6" t="s">
        <v>16</v>
      </c>
      <c r="C160" s="2" t="s">
        <v>554</v>
      </c>
      <c r="D160" s="2" t="s">
        <v>554</v>
      </c>
      <c r="E160" s="2" t="s">
        <v>19</v>
      </c>
      <c r="F160" s="2" t="s">
        <v>555</v>
      </c>
      <c r="G160" s="2" t="s">
        <v>554</v>
      </c>
      <c r="H160" s="2" t="s">
        <v>21</v>
      </c>
      <c r="I160">
        <v>184</v>
      </c>
      <c r="J160" s="2" t="s">
        <v>556</v>
      </c>
    </row>
    <row r="161" spans="1:10" x14ac:dyDescent="0.25">
      <c r="A161" s="5" t="s">
        <v>540</v>
      </c>
      <c r="B161" s="6" t="s">
        <v>16</v>
      </c>
      <c r="C161" s="2" t="s">
        <v>557</v>
      </c>
      <c r="D161" s="2" t="s">
        <v>557</v>
      </c>
      <c r="E161" s="2" t="s">
        <v>19</v>
      </c>
      <c r="F161" s="2" t="s">
        <v>558</v>
      </c>
      <c r="G161" s="2" t="s">
        <v>557</v>
      </c>
      <c r="H161" s="2" t="s">
        <v>21</v>
      </c>
      <c r="I161">
        <v>185</v>
      </c>
      <c r="J161" s="2" t="s">
        <v>559</v>
      </c>
    </row>
    <row r="162" spans="1:10" x14ac:dyDescent="0.25">
      <c r="A162" s="5" t="s">
        <v>540</v>
      </c>
      <c r="B162" s="6" t="s">
        <v>16</v>
      </c>
      <c r="C162" s="2" t="s">
        <v>560</v>
      </c>
      <c r="D162" s="2" t="s">
        <v>560</v>
      </c>
      <c r="E162" s="2" t="s">
        <v>19</v>
      </c>
      <c r="F162" s="2" t="s">
        <v>561</v>
      </c>
      <c r="G162" s="2" t="s">
        <v>560</v>
      </c>
      <c r="H162" s="2" t="s">
        <v>21</v>
      </c>
      <c r="I162">
        <v>186</v>
      </c>
      <c r="J162" s="2" t="s">
        <v>562</v>
      </c>
    </row>
    <row r="163" spans="1:10" x14ac:dyDescent="0.25">
      <c r="A163" s="5" t="s">
        <v>540</v>
      </c>
      <c r="B163" s="6" t="s">
        <v>16</v>
      </c>
      <c r="C163" s="2" t="s">
        <v>563</v>
      </c>
      <c r="D163" s="2" t="s">
        <v>563</v>
      </c>
      <c r="E163" s="2" t="s">
        <v>19</v>
      </c>
      <c r="F163" s="2" t="s">
        <v>564</v>
      </c>
      <c r="G163" s="2" t="s">
        <v>563</v>
      </c>
      <c r="H163" s="2" t="s">
        <v>21</v>
      </c>
      <c r="I163">
        <v>187</v>
      </c>
      <c r="J163" s="2" t="s">
        <v>565</v>
      </c>
    </row>
    <row r="164" spans="1:10" x14ac:dyDescent="0.25">
      <c r="A164" s="5" t="s">
        <v>540</v>
      </c>
      <c r="B164" s="6" t="s">
        <v>16</v>
      </c>
      <c r="C164" s="2" t="s">
        <v>566</v>
      </c>
      <c r="D164" s="2" t="s">
        <v>566</v>
      </c>
      <c r="E164" s="2" t="s">
        <v>19</v>
      </c>
      <c r="F164" s="2" t="s">
        <v>567</v>
      </c>
      <c r="G164" s="2" t="s">
        <v>566</v>
      </c>
      <c r="H164" s="2" t="s">
        <v>21</v>
      </c>
      <c r="I164">
        <v>188</v>
      </c>
      <c r="J164" s="2" t="s">
        <v>568</v>
      </c>
    </row>
    <row r="165" spans="1:10" x14ac:dyDescent="0.25">
      <c r="A165" s="5" t="s">
        <v>540</v>
      </c>
      <c r="B165" s="6" t="s">
        <v>16</v>
      </c>
      <c r="C165" s="2" t="s">
        <v>569</v>
      </c>
      <c r="D165" s="2" t="s">
        <v>569</v>
      </c>
      <c r="E165" s="2" t="s">
        <v>19</v>
      </c>
      <c r="F165" s="2" t="s">
        <v>570</v>
      </c>
      <c r="G165" s="2" t="s">
        <v>569</v>
      </c>
      <c r="H165" s="2" t="s">
        <v>21</v>
      </c>
      <c r="I165">
        <v>189</v>
      </c>
      <c r="J165" s="2" t="s">
        <v>571</v>
      </c>
    </row>
    <row r="166" spans="1:10" x14ac:dyDescent="0.25">
      <c r="A166" s="5" t="s">
        <v>540</v>
      </c>
      <c r="B166" s="6" t="s">
        <v>16</v>
      </c>
      <c r="C166" s="2" t="s">
        <v>572</v>
      </c>
      <c r="D166" s="2" t="s">
        <v>572</v>
      </c>
      <c r="E166" s="2" t="s">
        <v>19</v>
      </c>
      <c r="F166" s="2" t="s">
        <v>573</v>
      </c>
      <c r="G166" s="2" t="s">
        <v>572</v>
      </c>
      <c r="H166" s="2" t="s">
        <v>21</v>
      </c>
      <c r="I166">
        <v>190</v>
      </c>
      <c r="J166" s="2" t="s">
        <v>574</v>
      </c>
    </row>
    <row r="167" spans="1:10" x14ac:dyDescent="0.25">
      <c r="A167" s="5" t="s">
        <v>540</v>
      </c>
      <c r="B167" s="6" t="s">
        <v>16</v>
      </c>
      <c r="C167" s="2" t="s">
        <v>575</v>
      </c>
      <c r="D167" s="2" t="s">
        <v>575</v>
      </c>
      <c r="E167" s="2" t="s">
        <v>19</v>
      </c>
      <c r="F167" s="2" t="s">
        <v>576</v>
      </c>
      <c r="G167" s="2" t="s">
        <v>575</v>
      </c>
      <c r="H167" s="2" t="s">
        <v>21</v>
      </c>
      <c r="I167">
        <v>191</v>
      </c>
      <c r="J167" s="2" t="s">
        <v>577</v>
      </c>
    </row>
    <row r="168" spans="1:10" x14ac:dyDescent="0.25">
      <c r="A168" s="5" t="s">
        <v>540</v>
      </c>
      <c r="B168" s="6" t="s">
        <v>16</v>
      </c>
      <c r="C168" s="2" t="s">
        <v>578</v>
      </c>
      <c r="D168" s="2" t="s">
        <v>578</v>
      </c>
      <c r="E168" s="2" t="s">
        <v>19</v>
      </c>
      <c r="F168" s="2" t="s">
        <v>579</v>
      </c>
      <c r="G168" s="2" t="s">
        <v>578</v>
      </c>
      <c r="H168" s="2" t="s">
        <v>21</v>
      </c>
      <c r="I168">
        <v>192</v>
      </c>
      <c r="J168" s="2" t="s">
        <v>580</v>
      </c>
    </row>
    <row r="169" spans="1:10" x14ac:dyDescent="0.25">
      <c r="A169" s="5" t="s">
        <v>540</v>
      </c>
      <c r="B169" s="6" t="s">
        <v>16</v>
      </c>
      <c r="C169" s="2" t="s">
        <v>581</v>
      </c>
      <c r="D169" s="2" t="s">
        <v>581</v>
      </c>
      <c r="E169" s="2" t="s">
        <v>19</v>
      </c>
      <c r="F169" s="2" t="s">
        <v>582</v>
      </c>
      <c r="G169" s="2" t="s">
        <v>581</v>
      </c>
      <c r="H169" s="2" t="s">
        <v>21</v>
      </c>
      <c r="I169">
        <v>193</v>
      </c>
      <c r="J169" s="2" t="s">
        <v>583</v>
      </c>
    </row>
    <row r="170" spans="1:10" x14ac:dyDescent="0.25">
      <c r="A170" s="5" t="s">
        <v>540</v>
      </c>
      <c r="B170" s="6" t="s">
        <v>16</v>
      </c>
      <c r="C170" s="2" t="s">
        <v>584</v>
      </c>
      <c r="D170" s="2" t="s">
        <v>584</v>
      </c>
      <c r="E170" s="2" t="s">
        <v>19</v>
      </c>
      <c r="F170" s="2" t="s">
        <v>585</v>
      </c>
      <c r="G170" s="2" t="s">
        <v>584</v>
      </c>
      <c r="H170" s="2" t="s">
        <v>21</v>
      </c>
      <c r="I170">
        <v>194</v>
      </c>
      <c r="J170" s="2" t="s">
        <v>586</v>
      </c>
    </row>
    <row r="171" spans="1:10" x14ac:dyDescent="0.25">
      <c r="A171" s="5" t="s">
        <v>540</v>
      </c>
      <c r="B171" s="6" t="s">
        <v>16</v>
      </c>
      <c r="C171" s="2" t="s">
        <v>587</v>
      </c>
      <c r="D171" s="2" t="s">
        <v>587</v>
      </c>
      <c r="E171" s="2" t="s">
        <v>19</v>
      </c>
      <c r="F171" s="2" t="s">
        <v>588</v>
      </c>
      <c r="G171" s="2" t="s">
        <v>587</v>
      </c>
      <c r="H171" s="2" t="s">
        <v>21</v>
      </c>
      <c r="I171">
        <v>195</v>
      </c>
      <c r="J171" s="2" t="s">
        <v>589</v>
      </c>
    </row>
    <row r="172" spans="1:10" x14ac:dyDescent="0.25">
      <c r="A172" s="5" t="s">
        <v>540</v>
      </c>
      <c r="B172" s="6" t="s">
        <v>16</v>
      </c>
      <c r="C172" s="2" t="s">
        <v>590</v>
      </c>
      <c r="D172" s="2" t="s">
        <v>590</v>
      </c>
      <c r="E172" s="2" t="s">
        <v>19</v>
      </c>
      <c r="F172" s="2" t="s">
        <v>591</v>
      </c>
      <c r="G172" s="2" t="s">
        <v>590</v>
      </c>
      <c r="H172" s="2" t="s">
        <v>21</v>
      </c>
      <c r="I172">
        <v>196</v>
      </c>
      <c r="J172" s="2" t="s">
        <v>592</v>
      </c>
    </row>
    <row r="173" spans="1:10" x14ac:dyDescent="0.25">
      <c r="A173" s="5" t="s">
        <v>540</v>
      </c>
      <c r="B173" s="6" t="s">
        <v>16</v>
      </c>
      <c r="C173" s="2" t="s">
        <v>593</v>
      </c>
      <c r="D173" s="2" t="s">
        <v>593</v>
      </c>
      <c r="E173" s="2" t="s">
        <v>19</v>
      </c>
      <c r="F173" s="2" t="s">
        <v>594</v>
      </c>
      <c r="G173" s="2" t="s">
        <v>593</v>
      </c>
      <c r="H173" s="2" t="s">
        <v>21</v>
      </c>
      <c r="I173">
        <v>197</v>
      </c>
      <c r="J173" s="2" t="s">
        <v>595</v>
      </c>
    </row>
    <row r="174" spans="1:10" x14ac:dyDescent="0.25">
      <c r="A174" s="5" t="s">
        <v>540</v>
      </c>
      <c r="B174" s="6" t="s">
        <v>16</v>
      </c>
      <c r="C174" s="2" t="s">
        <v>596</v>
      </c>
      <c r="D174" s="2" t="s">
        <v>596</v>
      </c>
      <c r="E174" s="2" t="s">
        <v>19</v>
      </c>
      <c r="F174" s="2" t="s">
        <v>597</v>
      </c>
      <c r="G174" s="2" t="s">
        <v>596</v>
      </c>
      <c r="H174" s="2" t="s">
        <v>21</v>
      </c>
      <c r="I174">
        <v>198</v>
      </c>
      <c r="J174" s="2" t="s">
        <v>598</v>
      </c>
    </row>
    <row r="175" spans="1:10" x14ac:dyDescent="0.25">
      <c r="A175" s="5" t="s">
        <v>540</v>
      </c>
      <c r="B175" s="6" t="s">
        <v>16</v>
      </c>
      <c r="C175" s="2" t="s">
        <v>599</v>
      </c>
      <c r="D175" s="2" t="s">
        <v>599</v>
      </c>
      <c r="E175" s="2" t="s">
        <v>19</v>
      </c>
      <c r="F175" s="2" t="s">
        <v>600</v>
      </c>
      <c r="G175" s="2" t="s">
        <v>599</v>
      </c>
      <c r="H175" s="2" t="s">
        <v>21</v>
      </c>
      <c r="I175">
        <v>199</v>
      </c>
      <c r="J175" s="2" t="s">
        <v>601</v>
      </c>
    </row>
    <row r="176" spans="1:10" x14ac:dyDescent="0.25">
      <c r="A176" s="5" t="s">
        <v>540</v>
      </c>
      <c r="B176" s="6" t="s">
        <v>16</v>
      </c>
      <c r="C176" s="2" t="s">
        <v>602</v>
      </c>
      <c r="D176" s="2" t="s">
        <v>602</v>
      </c>
      <c r="E176" s="2" t="s">
        <v>19</v>
      </c>
      <c r="F176" s="2" t="s">
        <v>603</v>
      </c>
      <c r="G176" s="2" t="s">
        <v>602</v>
      </c>
      <c r="H176" s="2" t="s">
        <v>21</v>
      </c>
      <c r="I176">
        <v>200</v>
      </c>
      <c r="J176" s="2" t="s">
        <v>604</v>
      </c>
    </row>
    <row r="177" spans="1:10" x14ac:dyDescent="0.25">
      <c r="A177" s="5" t="s">
        <v>540</v>
      </c>
      <c r="B177" s="6" t="s">
        <v>16</v>
      </c>
      <c r="C177" s="2" t="s">
        <v>605</v>
      </c>
      <c r="D177" s="2" t="s">
        <v>605</v>
      </c>
      <c r="E177" s="2" t="s">
        <v>19</v>
      </c>
      <c r="F177" s="2" t="s">
        <v>606</v>
      </c>
      <c r="G177" s="2" t="s">
        <v>605</v>
      </c>
      <c r="H177" s="2" t="s">
        <v>21</v>
      </c>
      <c r="I177">
        <v>201</v>
      </c>
      <c r="J177" s="2" t="s">
        <v>607</v>
      </c>
    </row>
    <row r="178" spans="1:10" x14ac:dyDescent="0.25">
      <c r="A178" s="5" t="s">
        <v>540</v>
      </c>
      <c r="B178" s="6" t="s">
        <v>16</v>
      </c>
      <c r="C178" s="2" t="s">
        <v>608</v>
      </c>
      <c r="D178" s="2" t="s">
        <v>608</v>
      </c>
      <c r="E178" s="2" t="s">
        <v>19</v>
      </c>
      <c r="F178" s="2" t="s">
        <v>609</v>
      </c>
      <c r="G178" s="2" t="s">
        <v>608</v>
      </c>
      <c r="H178" s="2" t="s">
        <v>21</v>
      </c>
      <c r="I178">
        <v>202</v>
      </c>
      <c r="J178" s="2" t="s">
        <v>610</v>
      </c>
    </row>
    <row r="179" spans="1:10" x14ac:dyDescent="0.25">
      <c r="A179" s="5" t="s">
        <v>540</v>
      </c>
      <c r="B179" s="6" t="s">
        <v>16</v>
      </c>
      <c r="C179" s="2" t="s">
        <v>611</v>
      </c>
      <c r="D179" s="2" t="s">
        <v>611</v>
      </c>
      <c r="E179" s="2" t="s">
        <v>19</v>
      </c>
      <c r="F179" s="2" t="s">
        <v>612</v>
      </c>
      <c r="G179" s="2" t="s">
        <v>611</v>
      </c>
      <c r="H179" s="2" t="s">
        <v>21</v>
      </c>
      <c r="I179">
        <v>203</v>
      </c>
      <c r="J179" s="2" t="s">
        <v>613</v>
      </c>
    </row>
    <row r="180" spans="1:10" x14ac:dyDescent="0.25">
      <c r="A180" s="5" t="s">
        <v>540</v>
      </c>
      <c r="B180" s="6" t="s">
        <v>16</v>
      </c>
      <c r="C180" s="2" t="s">
        <v>614</v>
      </c>
      <c r="D180" s="2" t="s">
        <v>614</v>
      </c>
      <c r="E180" s="2" t="s">
        <v>19</v>
      </c>
      <c r="F180" s="2" t="s">
        <v>615</v>
      </c>
      <c r="G180" s="2" t="s">
        <v>614</v>
      </c>
      <c r="H180" s="2" t="s">
        <v>21</v>
      </c>
      <c r="I180">
        <v>204</v>
      </c>
      <c r="J180" s="2" t="s">
        <v>616</v>
      </c>
    </row>
    <row r="181" spans="1:10" x14ac:dyDescent="0.25">
      <c r="A181" s="5" t="s">
        <v>540</v>
      </c>
      <c r="B181" s="6" t="s">
        <v>16</v>
      </c>
      <c r="C181" s="2" t="s">
        <v>617</v>
      </c>
      <c r="D181" s="2" t="s">
        <v>617</v>
      </c>
      <c r="E181" s="2" t="s">
        <v>19</v>
      </c>
      <c r="F181" s="2" t="s">
        <v>618</v>
      </c>
      <c r="G181" s="2" t="s">
        <v>617</v>
      </c>
      <c r="H181" s="2" t="s">
        <v>21</v>
      </c>
      <c r="I181">
        <v>205</v>
      </c>
      <c r="J181" s="2" t="s">
        <v>619</v>
      </c>
    </row>
    <row r="182" spans="1:10" x14ac:dyDescent="0.25">
      <c r="A182" s="5" t="s">
        <v>540</v>
      </c>
      <c r="B182" s="6" t="s">
        <v>16</v>
      </c>
      <c r="C182" s="2" t="s">
        <v>620</v>
      </c>
      <c r="D182" s="2" t="s">
        <v>620</v>
      </c>
      <c r="E182" s="2" t="s">
        <v>19</v>
      </c>
      <c r="F182" s="2" t="s">
        <v>621</v>
      </c>
      <c r="G182" s="2" t="s">
        <v>620</v>
      </c>
      <c r="H182" s="2" t="s">
        <v>21</v>
      </c>
      <c r="I182">
        <v>206</v>
      </c>
      <c r="J182" s="2" t="s">
        <v>622</v>
      </c>
    </row>
    <row r="183" spans="1:10" x14ac:dyDescent="0.25">
      <c r="A183" s="5" t="s">
        <v>540</v>
      </c>
      <c r="B183" s="6" t="s">
        <v>16</v>
      </c>
      <c r="C183" s="2" t="s">
        <v>623</v>
      </c>
      <c r="D183" s="2" t="s">
        <v>623</v>
      </c>
      <c r="E183" s="2" t="s">
        <v>19</v>
      </c>
      <c r="F183" s="2" t="s">
        <v>624</v>
      </c>
      <c r="G183" s="2" t="s">
        <v>623</v>
      </c>
      <c r="H183" s="2" t="s">
        <v>21</v>
      </c>
      <c r="I183">
        <v>207</v>
      </c>
      <c r="J183" s="2" t="s">
        <v>625</v>
      </c>
    </row>
    <row r="184" spans="1:10" x14ac:dyDescent="0.25">
      <c r="A184" s="5" t="s">
        <v>540</v>
      </c>
      <c r="B184" s="6" t="s">
        <v>16</v>
      </c>
      <c r="C184" s="2" t="s">
        <v>626</v>
      </c>
      <c r="D184" s="2" t="s">
        <v>626</v>
      </c>
      <c r="E184" s="2" t="s">
        <v>19</v>
      </c>
      <c r="F184" s="2" t="s">
        <v>627</v>
      </c>
      <c r="G184" s="2" t="s">
        <v>626</v>
      </c>
      <c r="H184" s="2" t="s">
        <v>21</v>
      </c>
      <c r="I184">
        <v>208</v>
      </c>
      <c r="J184" s="2" t="s">
        <v>628</v>
      </c>
    </row>
    <row r="185" spans="1:10" x14ac:dyDescent="0.25">
      <c r="A185" s="5" t="s">
        <v>540</v>
      </c>
      <c r="B185" s="6" t="s">
        <v>16</v>
      </c>
      <c r="C185" s="2" t="s">
        <v>629</v>
      </c>
      <c r="D185" s="2" t="s">
        <v>629</v>
      </c>
      <c r="E185" s="2" t="s">
        <v>19</v>
      </c>
      <c r="F185" s="2" t="s">
        <v>630</v>
      </c>
      <c r="G185" s="2" t="s">
        <v>629</v>
      </c>
      <c r="H185" s="2" t="s">
        <v>21</v>
      </c>
      <c r="I185">
        <v>209</v>
      </c>
      <c r="J185" s="2" t="s">
        <v>631</v>
      </c>
    </row>
    <row r="186" spans="1:10" x14ac:dyDescent="0.25">
      <c r="A186" s="5" t="s">
        <v>540</v>
      </c>
      <c r="B186" s="6" t="s">
        <v>16</v>
      </c>
      <c r="C186" s="2" t="s">
        <v>632</v>
      </c>
      <c r="D186" s="2" t="s">
        <v>632</v>
      </c>
      <c r="E186" s="2" t="s">
        <v>19</v>
      </c>
      <c r="F186" s="2" t="s">
        <v>633</v>
      </c>
      <c r="G186" s="2" t="s">
        <v>632</v>
      </c>
      <c r="H186" s="2" t="s">
        <v>21</v>
      </c>
      <c r="I186">
        <v>210</v>
      </c>
      <c r="J186" s="2" t="s">
        <v>634</v>
      </c>
    </row>
    <row r="187" spans="1:10" x14ac:dyDescent="0.25">
      <c r="A187" s="5" t="s">
        <v>540</v>
      </c>
      <c r="B187" s="6" t="s">
        <v>16</v>
      </c>
      <c r="C187" s="2" t="s">
        <v>635</v>
      </c>
      <c r="D187" s="2" t="s">
        <v>636</v>
      </c>
      <c r="E187" s="2" t="s">
        <v>19</v>
      </c>
      <c r="F187" s="2" t="s">
        <v>637</v>
      </c>
      <c r="G187" s="2" t="s">
        <v>636</v>
      </c>
      <c r="H187" s="2" t="s">
        <v>21</v>
      </c>
      <c r="I187">
        <v>211</v>
      </c>
      <c r="J187" s="2" t="s">
        <v>638</v>
      </c>
    </row>
    <row r="188" spans="1:10" x14ac:dyDescent="0.25">
      <c r="A188" s="5" t="s">
        <v>540</v>
      </c>
      <c r="B188" s="6" t="s">
        <v>16</v>
      </c>
      <c r="C188" s="2" t="s">
        <v>639</v>
      </c>
      <c r="D188" s="2" t="s">
        <v>640</v>
      </c>
      <c r="E188" s="2" t="s">
        <v>19</v>
      </c>
      <c r="F188" s="2" t="s">
        <v>641</v>
      </c>
      <c r="G188" s="2" t="s">
        <v>640</v>
      </c>
      <c r="H188" s="2" t="s">
        <v>21</v>
      </c>
      <c r="I188">
        <v>212</v>
      </c>
      <c r="J188" s="2" t="s">
        <v>642</v>
      </c>
    </row>
    <row r="189" spans="1:10" x14ac:dyDescent="0.25">
      <c r="A189" s="5" t="s">
        <v>540</v>
      </c>
      <c r="B189" s="6" t="s">
        <v>16</v>
      </c>
      <c r="C189" s="2" t="s">
        <v>643</v>
      </c>
      <c r="D189" s="2" t="s">
        <v>643</v>
      </c>
      <c r="E189" s="2" t="s">
        <v>19</v>
      </c>
      <c r="F189" s="2" t="s">
        <v>644</v>
      </c>
      <c r="G189" s="2" t="s">
        <v>643</v>
      </c>
      <c r="H189" s="2" t="s">
        <v>21</v>
      </c>
      <c r="I189">
        <v>213</v>
      </c>
      <c r="J189" s="2" t="s">
        <v>645</v>
      </c>
    </row>
    <row r="190" spans="1:10" x14ac:dyDescent="0.25">
      <c r="A190" s="5" t="s">
        <v>540</v>
      </c>
      <c r="B190" s="6" t="s">
        <v>16</v>
      </c>
      <c r="C190" s="2" t="s">
        <v>646</v>
      </c>
      <c r="D190" s="2" t="s">
        <v>646</v>
      </c>
      <c r="E190" s="2" t="s">
        <v>19</v>
      </c>
      <c r="F190" s="2" t="s">
        <v>647</v>
      </c>
      <c r="G190" s="2" t="s">
        <v>646</v>
      </c>
      <c r="H190" s="2" t="s">
        <v>21</v>
      </c>
      <c r="I190">
        <v>214</v>
      </c>
      <c r="J190" s="2" t="s">
        <v>648</v>
      </c>
    </row>
    <row r="191" spans="1:10" x14ac:dyDescent="0.25">
      <c r="A191" s="5" t="s">
        <v>540</v>
      </c>
      <c r="B191" s="6" t="s">
        <v>16</v>
      </c>
      <c r="C191" s="2" t="s">
        <v>649</v>
      </c>
      <c r="D191" s="2" t="s">
        <v>649</v>
      </c>
      <c r="E191" s="2" t="s">
        <v>19</v>
      </c>
      <c r="F191" s="2" t="s">
        <v>650</v>
      </c>
      <c r="G191" s="2" t="s">
        <v>649</v>
      </c>
      <c r="H191" s="2" t="s">
        <v>21</v>
      </c>
      <c r="I191">
        <v>215</v>
      </c>
      <c r="J191" s="2" t="s">
        <v>651</v>
      </c>
    </row>
    <row r="192" spans="1:10" x14ac:dyDescent="0.25">
      <c r="A192" s="5" t="s">
        <v>540</v>
      </c>
      <c r="B192" s="6" t="s">
        <v>16</v>
      </c>
      <c r="C192" s="2" t="s">
        <v>652</v>
      </c>
      <c r="D192" s="2" t="s">
        <v>652</v>
      </c>
      <c r="E192" s="2" t="s">
        <v>19</v>
      </c>
      <c r="F192" s="2" t="s">
        <v>653</v>
      </c>
      <c r="G192" s="2" t="s">
        <v>652</v>
      </c>
      <c r="H192" s="2" t="s">
        <v>21</v>
      </c>
      <c r="I192">
        <v>216</v>
      </c>
      <c r="J192" s="2" t="s">
        <v>654</v>
      </c>
    </row>
    <row r="193" spans="1:10" x14ac:dyDescent="0.25">
      <c r="A193" s="5" t="s">
        <v>540</v>
      </c>
      <c r="B193" s="6" t="s">
        <v>16</v>
      </c>
      <c r="C193" s="2" t="s">
        <v>655</v>
      </c>
      <c r="D193" s="2" t="s">
        <v>655</v>
      </c>
      <c r="E193" s="2" t="s">
        <v>19</v>
      </c>
      <c r="F193" s="2" t="s">
        <v>656</v>
      </c>
      <c r="G193" s="2" t="s">
        <v>655</v>
      </c>
      <c r="H193" s="2" t="s">
        <v>21</v>
      </c>
      <c r="I193">
        <v>217</v>
      </c>
      <c r="J193" s="2" t="s">
        <v>657</v>
      </c>
    </row>
    <row r="194" spans="1:10" x14ac:dyDescent="0.25">
      <c r="A194" s="5" t="s">
        <v>540</v>
      </c>
      <c r="B194" s="6" t="s">
        <v>16</v>
      </c>
      <c r="C194" s="2" t="s">
        <v>658</v>
      </c>
      <c r="D194" s="2" t="s">
        <v>658</v>
      </c>
      <c r="E194" s="2" t="s">
        <v>19</v>
      </c>
      <c r="F194" s="2" t="s">
        <v>659</v>
      </c>
      <c r="G194" s="2" t="s">
        <v>658</v>
      </c>
      <c r="H194" s="2" t="s">
        <v>21</v>
      </c>
      <c r="I194">
        <v>218</v>
      </c>
      <c r="J194" s="2" t="s">
        <v>660</v>
      </c>
    </row>
    <row r="195" spans="1:10" x14ac:dyDescent="0.25">
      <c r="A195" s="5" t="s">
        <v>540</v>
      </c>
      <c r="B195" s="6" t="s">
        <v>16</v>
      </c>
      <c r="C195" s="2" t="s">
        <v>661</v>
      </c>
      <c r="D195" s="2" t="s">
        <v>661</v>
      </c>
      <c r="E195" s="2" t="s">
        <v>19</v>
      </c>
      <c r="F195" s="2" t="s">
        <v>662</v>
      </c>
      <c r="G195" s="2" t="s">
        <v>661</v>
      </c>
      <c r="H195" s="2" t="s">
        <v>21</v>
      </c>
      <c r="I195">
        <v>219</v>
      </c>
      <c r="J195" s="2" t="s">
        <v>663</v>
      </c>
    </row>
    <row r="196" spans="1:10" x14ac:dyDescent="0.25">
      <c r="A196" s="5" t="s">
        <v>540</v>
      </c>
      <c r="B196" s="6" t="s">
        <v>16</v>
      </c>
      <c r="C196" s="2" t="s">
        <v>664</v>
      </c>
      <c r="D196" s="2" t="s">
        <v>664</v>
      </c>
      <c r="E196" s="2" t="s">
        <v>19</v>
      </c>
      <c r="F196" s="2" t="s">
        <v>665</v>
      </c>
      <c r="G196" s="2" t="s">
        <v>664</v>
      </c>
      <c r="H196" s="2" t="s">
        <v>21</v>
      </c>
      <c r="I196">
        <v>220</v>
      </c>
      <c r="J196" s="2" t="s">
        <v>666</v>
      </c>
    </row>
    <row r="197" spans="1:10" x14ac:dyDescent="0.25">
      <c r="A197" s="5" t="s">
        <v>540</v>
      </c>
      <c r="B197" s="6" t="s">
        <v>16</v>
      </c>
      <c r="C197" s="2" t="s">
        <v>667</v>
      </c>
      <c r="D197" s="2" t="s">
        <v>667</v>
      </c>
      <c r="E197" s="2" t="s">
        <v>19</v>
      </c>
      <c r="F197" s="2" t="s">
        <v>668</v>
      </c>
      <c r="G197" s="2" t="s">
        <v>667</v>
      </c>
      <c r="H197" s="2" t="s">
        <v>21</v>
      </c>
      <c r="I197">
        <v>221</v>
      </c>
      <c r="J197" s="2" t="s">
        <v>669</v>
      </c>
    </row>
    <row r="198" spans="1:10" x14ac:dyDescent="0.25">
      <c r="A198" s="5" t="s">
        <v>540</v>
      </c>
      <c r="B198" s="6" t="s">
        <v>16</v>
      </c>
      <c r="C198" s="2" t="s">
        <v>670</v>
      </c>
      <c r="D198" s="2" t="s">
        <v>670</v>
      </c>
      <c r="E198" s="2" t="s">
        <v>19</v>
      </c>
      <c r="F198" s="2" t="s">
        <v>671</v>
      </c>
      <c r="G198" s="2" t="s">
        <v>670</v>
      </c>
      <c r="H198" s="2" t="s">
        <v>21</v>
      </c>
      <c r="I198">
        <v>222</v>
      </c>
      <c r="J198" s="2" t="s">
        <v>672</v>
      </c>
    </row>
    <row r="199" spans="1:10" x14ac:dyDescent="0.25">
      <c r="A199" s="5" t="s">
        <v>540</v>
      </c>
      <c r="B199" s="6" t="s">
        <v>16</v>
      </c>
      <c r="C199" s="2" t="s">
        <v>673</v>
      </c>
      <c r="D199" s="2" t="s">
        <v>674</v>
      </c>
      <c r="E199" s="2" t="s">
        <v>19</v>
      </c>
      <c r="F199" s="2" t="s">
        <v>675</v>
      </c>
      <c r="G199" s="2" t="s">
        <v>674</v>
      </c>
      <c r="H199" s="2" t="s">
        <v>21</v>
      </c>
      <c r="I199">
        <v>223</v>
      </c>
      <c r="J199" s="2" t="s">
        <v>676</v>
      </c>
    </row>
    <row r="200" spans="1:10" x14ac:dyDescent="0.25">
      <c r="A200" s="5" t="s">
        <v>540</v>
      </c>
      <c r="B200" s="6" t="s">
        <v>16</v>
      </c>
      <c r="C200" s="2" t="s">
        <v>677</v>
      </c>
      <c r="D200" s="2" t="s">
        <v>678</v>
      </c>
      <c r="E200" s="2" t="s">
        <v>19</v>
      </c>
      <c r="F200" s="2" t="s">
        <v>679</v>
      </c>
      <c r="G200" s="2" t="s">
        <v>678</v>
      </c>
      <c r="H200" s="2" t="s">
        <v>21</v>
      </c>
      <c r="I200">
        <v>224</v>
      </c>
      <c r="J200" s="2" t="s">
        <v>680</v>
      </c>
    </row>
    <row r="201" spans="1:10" x14ac:dyDescent="0.25">
      <c r="A201" s="5" t="s">
        <v>540</v>
      </c>
      <c r="B201" s="6" t="s">
        <v>16</v>
      </c>
      <c r="C201" s="2" t="s">
        <v>681</v>
      </c>
      <c r="D201" s="2" t="s">
        <v>682</v>
      </c>
      <c r="E201" s="2" t="s">
        <v>19</v>
      </c>
      <c r="F201" s="2" t="s">
        <v>683</v>
      </c>
      <c r="G201" s="2" t="s">
        <v>682</v>
      </c>
      <c r="H201" s="2" t="s">
        <v>21</v>
      </c>
      <c r="I201">
        <v>225</v>
      </c>
      <c r="J201" s="2" t="s">
        <v>684</v>
      </c>
    </row>
    <row r="202" spans="1:10" x14ac:dyDescent="0.25">
      <c r="A202" s="5" t="s">
        <v>540</v>
      </c>
      <c r="B202" s="6" t="s">
        <v>16</v>
      </c>
      <c r="C202" s="2" t="s">
        <v>685</v>
      </c>
      <c r="D202" s="2" t="s">
        <v>686</v>
      </c>
      <c r="E202" s="2" t="s">
        <v>19</v>
      </c>
      <c r="F202" s="2" t="s">
        <v>687</v>
      </c>
      <c r="G202" s="2" t="s">
        <v>686</v>
      </c>
      <c r="H202" s="2" t="s">
        <v>21</v>
      </c>
      <c r="I202">
        <v>226</v>
      </c>
      <c r="J202" s="2" t="s">
        <v>688</v>
      </c>
    </row>
    <row r="203" spans="1:10" x14ac:dyDescent="0.25">
      <c r="A203" s="5" t="s">
        <v>540</v>
      </c>
      <c r="B203" s="6" t="s">
        <v>16</v>
      </c>
      <c r="C203" s="2" t="s">
        <v>689</v>
      </c>
      <c r="D203" s="2" t="s">
        <v>690</v>
      </c>
      <c r="E203" s="2" t="s">
        <v>19</v>
      </c>
      <c r="F203" s="2" t="s">
        <v>691</v>
      </c>
      <c r="G203" s="2" t="s">
        <v>690</v>
      </c>
      <c r="H203" s="2" t="s">
        <v>21</v>
      </c>
      <c r="I203">
        <v>227</v>
      </c>
      <c r="J203" s="2" t="s">
        <v>692</v>
      </c>
    </row>
    <row r="204" spans="1:10" x14ac:dyDescent="0.25">
      <c r="A204" s="5" t="s">
        <v>540</v>
      </c>
      <c r="B204" s="6" t="s">
        <v>16</v>
      </c>
      <c r="C204" s="2" t="s">
        <v>693</v>
      </c>
      <c r="D204" s="2" t="s">
        <v>694</v>
      </c>
      <c r="E204" s="2" t="s">
        <v>19</v>
      </c>
      <c r="F204" s="2" t="s">
        <v>695</v>
      </c>
      <c r="G204" s="2" t="s">
        <v>694</v>
      </c>
      <c r="H204" s="2" t="s">
        <v>21</v>
      </c>
      <c r="I204">
        <v>228</v>
      </c>
      <c r="J204" s="2" t="s">
        <v>696</v>
      </c>
    </row>
    <row r="205" spans="1:10" x14ac:dyDescent="0.25">
      <c r="A205" s="5" t="s">
        <v>540</v>
      </c>
      <c r="B205" s="6" t="s">
        <v>16</v>
      </c>
      <c r="C205" s="2" t="s">
        <v>697</v>
      </c>
      <c r="D205" s="2" t="s">
        <v>698</v>
      </c>
      <c r="E205" s="2" t="s">
        <v>19</v>
      </c>
      <c r="F205" s="2" t="s">
        <v>699</v>
      </c>
      <c r="G205" s="2" t="s">
        <v>698</v>
      </c>
      <c r="H205" s="2" t="s">
        <v>21</v>
      </c>
      <c r="I205">
        <v>229</v>
      </c>
      <c r="J205" s="2" t="s">
        <v>700</v>
      </c>
    </row>
    <row r="206" spans="1:10" x14ac:dyDescent="0.25">
      <c r="A206" s="5" t="s">
        <v>540</v>
      </c>
      <c r="B206" s="6" t="s">
        <v>16</v>
      </c>
      <c r="C206" s="2" t="s">
        <v>312</v>
      </c>
      <c r="D206" s="2" t="s">
        <v>701</v>
      </c>
      <c r="E206" s="2" t="s">
        <v>19</v>
      </c>
      <c r="F206" s="2" t="s">
        <v>702</v>
      </c>
      <c r="G206" s="2" t="s">
        <v>701</v>
      </c>
      <c r="H206" s="2" t="s">
        <v>21</v>
      </c>
      <c r="I206">
        <v>230</v>
      </c>
      <c r="J206" s="2" t="s">
        <v>703</v>
      </c>
    </row>
    <row r="207" spans="1:10" x14ac:dyDescent="0.25">
      <c r="A207" s="5" t="s">
        <v>540</v>
      </c>
      <c r="B207" s="6" t="s">
        <v>16</v>
      </c>
      <c r="C207" s="2" t="s">
        <v>704</v>
      </c>
      <c r="D207" s="2" t="s">
        <v>705</v>
      </c>
      <c r="E207" s="2" t="s">
        <v>19</v>
      </c>
      <c r="F207" s="2" t="s">
        <v>706</v>
      </c>
      <c r="G207" s="2" t="s">
        <v>705</v>
      </c>
      <c r="H207" s="2" t="s">
        <v>21</v>
      </c>
      <c r="I207">
        <v>231</v>
      </c>
      <c r="J207" s="2" t="s">
        <v>707</v>
      </c>
    </row>
    <row r="208" spans="1:10" x14ac:dyDescent="0.25">
      <c r="A208" s="5" t="s">
        <v>540</v>
      </c>
      <c r="B208" s="6" t="s">
        <v>16</v>
      </c>
      <c r="C208" s="2" t="s">
        <v>708</v>
      </c>
      <c r="D208" s="2" t="s">
        <v>709</v>
      </c>
      <c r="E208" s="2" t="s">
        <v>19</v>
      </c>
      <c r="F208" s="2" t="s">
        <v>710</v>
      </c>
      <c r="G208" s="2" t="s">
        <v>709</v>
      </c>
      <c r="H208" s="2" t="s">
        <v>21</v>
      </c>
      <c r="I208">
        <v>232</v>
      </c>
      <c r="J208" s="2" t="s">
        <v>711</v>
      </c>
    </row>
    <row r="209" spans="1:10" x14ac:dyDescent="0.25">
      <c r="A209" s="5" t="s">
        <v>540</v>
      </c>
      <c r="B209" s="6" t="s">
        <v>16</v>
      </c>
      <c r="C209" s="2" t="s">
        <v>712</v>
      </c>
      <c r="D209" s="2" t="s">
        <v>713</v>
      </c>
      <c r="E209" s="2" t="s">
        <v>19</v>
      </c>
      <c r="F209" s="2" t="s">
        <v>714</v>
      </c>
      <c r="G209" s="2" t="s">
        <v>713</v>
      </c>
      <c r="H209" s="2" t="s">
        <v>21</v>
      </c>
      <c r="I209">
        <v>233</v>
      </c>
      <c r="J209" s="2" t="s">
        <v>715</v>
      </c>
    </row>
    <row r="210" spans="1:10" x14ac:dyDescent="0.25">
      <c r="A210" s="5" t="s">
        <v>540</v>
      </c>
      <c r="B210" s="6" t="s">
        <v>16</v>
      </c>
      <c r="C210" s="2" t="s">
        <v>716</v>
      </c>
      <c r="D210" s="2" t="s">
        <v>717</v>
      </c>
      <c r="E210" s="2" t="s">
        <v>19</v>
      </c>
      <c r="F210" s="2" t="s">
        <v>718</v>
      </c>
      <c r="G210" s="2" t="s">
        <v>717</v>
      </c>
      <c r="H210" s="2" t="s">
        <v>21</v>
      </c>
      <c r="I210">
        <v>234</v>
      </c>
      <c r="J210" s="2" t="s">
        <v>719</v>
      </c>
    </row>
    <row r="211" spans="1:10" x14ac:dyDescent="0.25">
      <c r="A211" s="5" t="s">
        <v>540</v>
      </c>
      <c r="B211" s="6" t="s">
        <v>16</v>
      </c>
      <c r="C211" s="2" t="s">
        <v>720</v>
      </c>
      <c r="D211" s="2" t="s">
        <v>721</v>
      </c>
      <c r="E211" s="2" t="s">
        <v>19</v>
      </c>
      <c r="F211" s="2" t="s">
        <v>722</v>
      </c>
      <c r="G211" s="2" t="s">
        <v>721</v>
      </c>
      <c r="H211" s="2" t="s">
        <v>21</v>
      </c>
      <c r="I211">
        <v>235</v>
      </c>
      <c r="J211" s="2" t="s">
        <v>723</v>
      </c>
    </row>
    <row r="212" spans="1:10" x14ac:dyDescent="0.25">
      <c r="A212" s="5" t="s">
        <v>540</v>
      </c>
      <c r="B212" s="6" t="s">
        <v>16</v>
      </c>
      <c r="C212" s="2" t="s">
        <v>724</v>
      </c>
      <c r="D212" s="2" t="s">
        <v>724</v>
      </c>
      <c r="E212" s="2" t="s">
        <v>19</v>
      </c>
      <c r="F212" s="2" t="s">
        <v>725</v>
      </c>
      <c r="G212" s="2" t="s">
        <v>724</v>
      </c>
      <c r="H212" s="2" t="s">
        <v>21</v>
      </c>
      <c r="I212">
        <v>236</v>
      </c>
      <c r="J212" s="2" t="s">
        <v>726</v>
      </c>
    </row>
    <row r="213" spans="1:10" x14ac:dyDescent="0.25">
      <c r="A213" s="5" t="s">
        <v>540</v>
      </c>
      <c r="B213" s="6" t="s">
        <v>16</v>
      </c>
      <c r="C213" s="2" t="s">
        <v>727</v>
      </c>
      <c r="D213" s="2" t="s">
        <v>727</v>
      </c>
      <c r="E213" s="2" t="s">
        <v>19</v>
      </c>
      <c r="F213" s="2" t="s">
        <v>728</v>
      </c>
      <c r="G213" s="2" t="s">
        <v>727</v>
      </c>
      <c r="H213" s="2" t="s">
        <v>21</v>
      </c>
      <c r="I213">
        <v>237</v>
      </c>
      <c r="J213" s="2" t="s">
        <v>729</v>
      </c>
    </row>
    <row r="214" spans="1:10" x14ac:dyDescent="0.25">
      <c r="A214" s="5" t="s">
        <v>540</v>
      </c>
      <c r="B214" s="6" t="s">
        <v>16</v>
      </c>
      <c r="C214" s="2" t="s">
        <v>730</v>
      </c>
      <c r="D214" s="2" t="s">
        <v>731</v>
      </c>
      <c r="E214" s="2" t="s">
        <v>19</v>
      </c>
      <c r="F214" s="2" t="s">
        <v>732</v>
      </c>
      <c r="G214" s="2" t="s">
        <v>731</v>
      </c>
      <c r="H214" s="2" t="s">
        <v>21</v>
      </c>
      <c r="I214">
        <v>238</v>
      </c>
      <c r="J214" s="2" t="s">
        <v>733</v>
      </c>
    </row>
    <row r="215" spans="1:10" x14ac:dyDescent="0.25">
      <c r="A215" s="5" t="s">
        <v>540</v>
      </c>
      <c r="B215" s="6" t="s">
        <v>16</v>
      </c>
      <c r="C215" s="2" t="s">
        <v>734</v>
      </c>
      <c r="D215" s="2" t="s">
        <v>734</v>
      </c>
      <c r="E215" s="2" t="s">
        <v>19</v>
      </c>
      <c r="F215" s="2" t="s">
        <v>735</v>
      </c>
      <c r="G215" s="2" t="s">
        <v>734</v>
      </c>
      <c r="H215" s="2" t="s">
        <v>21</v>
      </c>
      <c r="I215">
        <v>239</v>
      </c>
      <c r="J215" s="2" t="s">
        <v>736</v>
      </c>
    </row>
    <row r="216" spans="1:10" x14ac:dyDescent="0.25">
      <c r="A216" s="5" t="s">
        <v>540</v>
      </c>
      <c r="B216" s="6" t="s">
        <v>16</v>
      </c>
      <c r="C216" s="2" t="s">
        <v>737</v>
      </c>
      <c r="D216" s="2" t="s">
        <v>737</v>
      </c>
      <c r="E216" s="2" t="s">
        <v>19</v>
      </c>
      <c r="F216" s="2" t="s">
        <v>738</v>
      </c>
      <c r="G216" s="2" t="s">
        <v>737</v>
      </c>
      <c r="H216" s="2" t="s">
        <v>21</v>
      </c>
      <c r="I216">
        <v>240</v>
      </c>
      <c r="J216" s="2" t="s">
        <v>739</v>
      </c>
    </row>
    <row r="217" spans="1:10" x14ac:dyDescent="0.25">
      <c r="A217" s="5" t="s">
        <v>540</v>
      </c>
      <c r="B217" s="6" t="s">
        <v>16</v>
      </c>
      <c r="C217" s="2" t="s">
        <v>740</v>
      </c>
      <c r="D217" s="2" t="s">
        <v>740</v>
      </c>
      <c r="E217" s="2" t="s">
        <v>19</v>
      </c>
      <c r="F217" s="2" t="s">
        <v>741</v>
      </c>
      <c r="G217" s="2" t="s">
        <v>740</v>
      </c>
      <c r="H217" s="2" t="s">
        <v>21</v>
      </c>
      <c r="I217">
        <v>241</v>
      </c>
      <c r="J217" s="2" t="s">
        <v>742</v>
      </c>
    </row>
    <row r="218" spans="1:10" x14ac:dyDescent="0.25">
      <c r="A218" s="3" t="s">
        <v>743</v>
      </c>
      <c r="B218" s="4" t="s">
        <v>16</v>
      </c>
      <c r="C218" s="2" t="s">
        <v>744</v>
      </c>
      <c r="D218" s="2" t="s">
        <v>744</v>
      </c>
      <c r="E218" s="2" t="s">
        <v>19</v>
      </c>
      <c r="F218" s="2" t="s">
        <v>745</v>
      </c>
      <c r="G218" s="2" t="s">
        <v>744</v>
      </c>
      <c r="H218" s="2" t="s">
        <v>21</v>
      </c>
      <c r="I218">
        <v>249</v>
      </c>
      <c r="J218" s="2" t="s">
        <v>746</v>
      </c>
    </row>
    <row r="219" spans="1:10" x14ac:dyDescent="0.25">
      <c r="A219" s="3" t="s">
        <v>743</v>
      </c>
      <c r="B219" s="4" t="s">
        <v>16</v>
      </c>
      <c r="C219" s="2" t="s">
        <v>747</v>
      </c>
      <c r="D219" s="2" t="s">
        <v>747</v>
      </c>
      <c r="E219" s="2" t="s">
        <v>19</v>
      </c>
      <c r="F219" s="2" t="s">
        <v>748</v>
      </c>
      <c r="G219" s="2" t="s">
        <v>747</v>
      </c>
      <c r="H219" s="2" t="s">
        <v>21</v>
      </c>
      <c r="I219">
        <v>250</v>
      </c>
      <c r="J219" s="2" t="s">
        <v>749</v>
      </c>
    </row>
    <row r="220" spans="1:10" x14ac:dyDescent="0.25">
      <c r="A220" s="3" t="s">
        <v>743</v>
      </c>
      <c r="B220" s="4" t="s">
        <v>16</v>
      </c>
      <c r="C220" s="2" t="s">
        <v>750</v>
      </c>
      <c r="D220" s="2" t="s">
        <v>750</v>
      </c>
      <c r="E220" s="2" t="s">
        <v>19</v>
      </c>
      <c r="F220" s="2" t="s">
        <v>751</v>
      </c>
      <c r="G220" s="2" t="s">
        <v>750</v>
      </c>
      <c r="H220" s="2" t="s">
        <v>21</v>
      </c>
      <c r="I220">
        <v>251</v>
      </c>
      <c r="J220" s="2" t="s">
        <v>752</v>
      </c>
    </row>
    <row r="221" spans="1:10" x14ac:dyDescent="0.25">
      <c r="A221" s="3" t="s">
        <v>743</v>
      </c>
      <c r="B221" s="4" t="s">
        <v>16</v>
      </c>
      <c r="C221" s="2" t="s">
        <v>753</v>
      </c>
      <c r="D221" s="2" t="s">
        <v>753</v>
      </c>
      <c r="E221" s="2" t="s">
        <v>19</v>
      </c>
      <c r="F221" s="2" t="s">
        <v>754</v>
      </c>
      <c r="G221" s="2" t="s">
        <v>753</v>
      </c>
      <c r="H221" s="2" t="s">
        <v>21</v>
      </c>
      <c r="I221">
        <v>252</v>
      </c>
      <c r="J221" s="2" t="s">
        <v>755</v>
      </c>
    </row>
    <row r="222" spans="1:10" x14ac:dyDescent="0.25">
      <c r="A222" s="3" t="s">
        <v>743</v>
      </c>
      <c r="B222" s="4" t="s">
        <v>16</v>
      </c>
      <c r="C222" s="2" t="s">
        <v>756</v>
      </c>
      <c r="D222" s="2" t="s">
        <v>756</v>
      </c>
      <c r="E222" s="2" t="s">
        <v>19</v>
      </c>
      <c r="F222" s="2" t="s">
        <v>757</v>
      </c>
      <c r="G222" s="2" t="s">
        <v>756</v>
      </c>
      <c r="H222" s="2" t="s">
        <v>21</v>
      </c>
      <c r="I222">
        <v>253</v>
      </c>
      <c r="J222" s="2" t="s">
        <v>758</v>
      </c>
    </row>
    <row r="223" spans="1:10" x14ac:dyDescent="0.25">
      <c r="A223" s="3" t="s">
        <v>743</v>
      </c>
      <c r="B223" s="4" t="s">
        <v>16</v>
      </c>
      <c r="C223" s="2" t="s">
        <v>759</v>
      </c>
      <c r="D223" s="2" t="s">
        <v>759</v>
      </c>
      <c r="E223" s="2" t="s">
        <v>19</v>
      </c>
      <c r="F223" s="2" t="s">
        <v>760</v>
      </c>
      <c r="G223" s="2" t="s">
        <v>759</v>
      </c>
      <c r="H223" s="2" t="s">
        <v>21</v>
      </c>
      <c r="I223">
        <v>254</v>
      </c>
      <c r="J223" s="2" t="s">
        <v>761</v>
      </c>
    </row>
    <row r="224" spans="1:10" x14ac:dyDescent="0.25">
      <c r="A224" s="3" t="s">
        <v>743</v>
      </c>
      <c r="B224" s="4" t="s">
        <v>16</v>
      </c>
      <c r="C224" s="2" t="s">
        <v>762</v>
      </c>
      <c r="D224" s="2" t="s">
        <v>762</v>
      </c>
      <c r="E224" s="2" t="s">
        <v>19</v>
      </c>
      <c r="F224" s="2" t="s">
        <v>763</v>
      </c>
      <c r="G224" s="2" t="s">
        <v>762</v>
      </c>
      <c r="H224" s="2" t="s">
        <v>21</v>
      </c>
      <c r="I224">
        <v>255</v>
      </c>
      <c r="J224" s="2" t="s">
        <v>764</v>
      </c>
    </row>
    <row r="225" spans="1:10" x14ac:dyDescent="0.25">
      <c r="A225" s="3" t="s">
        <v>743</v>
      </c>
      <c r="B225" s="4" t="s">
        <v>16</v>
      </c>
      <c r="C225" s="2" t="s">
        <v>765</v>
      </c>
      <c r="D225" s="2" t="s">
        <v>765</v>
      </c>
      <c r="E225" s="2" t="s">
        <v>19</v>
      </c>
      <c r="F225" s="2" t="s">
        <v>766</v>
      </c>
      <c r="G225" s="2" t="s">
        <v>765</v>
      </c>
      <c r="H225" s="2" t="s">
        <v>21</v>
      </c>
      <c r="I225">
        <v>256</v>
      </c>
      <c r="J225" s="2" t="s">
        <v>767</v>
      </c>
    </row>
    <row r="226" spans="1:10" x14ac:dyDescent="0.25">
      <c r="A226" s="3" t="s">
        <v>743</v>
      </c>
      <c r="B226" s="4" t="s">
        <v>16</v>
      </c>
      <c r="C226" s="2" t="s">
        <v>768</v>
      </c>
      <c r="D226" s="2" t="s">
        <v>768</v>
      </c>
      <c r="E226" s="2" t="s">
        <v>19</v>
      </c>
      <c r="F226" s="2" t="s">
        <v>769</v>
      </c>
      <c r="G226" s="2" t="s">
        <v>768</v>
      </c>
      <c r="H226" s="2" t="s">
        <v>21</v>
      </c>
      <c r="I226">
        <v>257</v>
      </c>
      <c r="J226" s="2" t="s">
        <v>770</v>
      </c>
    </row>
    <row r="227" spans="1:10" x14ac:dyDescent="0.25">
      <c r="A227" s="3" t="s">
        <v>743</v>
      </c>
      <c r="B227" s="4" t="s">
        <v>16</v>
      </c>
      <c r="C227" s="2" t="s">
        <v>771</v>
      </c>
      <c r="D227" s="2" t="s">
        <v>771</v>
      </c>
      <c r="E227" s="2" t="s">
        <v>19</v>
      </c>
      <c r="F227" s="2" t="s">
        <v>772</v>
      </c>
      <c r="G227" s="2" t="s">
        <v>771</v>
      </c>
      <c r="H227" s="2" t="s">
        <v>21</v>
      </c>
      <c r="I227">
        <v>258</v>
      </c>
      <c r="J227" s="2" t="s">
        <v>773</v>
      </c>
    </row>
    <row r="228" spans="1:10" x14ac:dyDescent="0.25">
      <c r="A228" s="3" t="s">
        <v>743</v>
      </c>
      <c r="B228" s="4" t="s">
        <v>16</v>
      </c>
      <c r="C228" s="2" t="s">
        <v>774</v>
      </c>
      <c r="D228" s="2" t="s">
        <v>774</v>
      </c>
      <c r="E228" s="2" t="s">
        <v>19</v>
      </c>
      <c r="F228" s="2" t="s">
        <v>775</v>
      </c>
      <c r="G228" s="2" t="s">
        <v>774</v>
      </c>
      <c r="H228" s="2" t="s">
        <v>21</v>
      </c>
      <c r="I228">
        <v>259</v>
      </c>
      <c r="J228" s="2" t="s">
        <v>776</v>
      </c>
    </row>
    <row r="229" spans="1:10" x14ac:dyDescent="0.25">
      <c r="A229" s="3" t="s">
        <v>777</v>
      </c>
      <c r="B229" s="4" t="s">
        <v>778</v>
      </c>
      <c r="C229" s="2" t="s">
        <v>779</v>
      </c>
      <c r="D229" s="2" t="s">
        <v>780</v>
      </c>
      <c r="E229" s="2" t="s">
        <v>19</v>
      </c>
      <c r="F229" s="2" t="s">
        <v>781</v>
      </c>
      <c r="G229" s="2" t="s">
        <v>780</v>
      </c>
      <c r="H229" s="2" t="s">
        <v>21</v>
      </c>
      <c r="I229">
        <v>267</v>
      </c>
      <c r="J229" s="2" t="s">
        <v>782</v>
      </c>
    </row>
    <row r="230" spans="1:10" x14ac:dyDescent="0.25">
      <c r="A230" s="3" t="s">
        <v>777</v>
      </c>
      <c r="B230" s="4" t="s">
        <v>778</v>
      </c>
      <c r="C230" s="2" t="s">
        <v>783</v>
      </c>
      <c r="D230" s="2" t="s">
        <v>784</v>
      </c>
      <c r="E230" s="2" t="s">
        <v>19</v>
      </c>
      <c r="F230" s="2" t="s">
        <v>785</v>
      </c>
      <c r="G230" s="2" t="s">
        <v>784</v>
      </c>
      <c r="H230" s="2" t="s">
        <v>21</v>
      </c>
      <c r="I230">
        <v>268</v>
      </c>
      <c r="J230" s="2" t="s">
        <v>786</v>
      </c>
    </row>
    <row r="231" spans="1:10" x14ac:dyDescent="0.25">
      <c r="A231" s="3" t="s">
        <v>777</v>
      </c>
      <c r="B231" s="4" t="s">
        <v>778</v>
      </c>
      <c r="C231" s="2" t="s">
        <v>787</v>
      </c>
      <c r="D231" s="2" t="s">
        <v>788</v>
      </c>
      <c r="E231" s="2" t="s">
        <v>19</v>
      </c>
      <c r="F231" s="2" t="s">
        <v>789</v>
      </c>
      <c r="G231" s="2" t="s">
        <v>788</v>
      </c>
      <c r="H231" s="2" t="s">
        <v>21</v>
      </c>
      <c r="I231">
        <v>269</v>
      </c>
      <c r="J231" s="2" t="s">
        <v>790</v>
      </c>
    </row>
    <row r="232" spans="1:10" x14ac:dyDescent="0.25">
      <c r="A232" s="3" t="s">
        <v>777</v>
      </c>
      <c r="B232" s="4" t="s">
        <v>778</v>
      </c>
      <c r="C232" s="2" t="s">
        <v>791</v>
      </c>
      <c r="D232" s="2" t="s">
        <v>792</v>
      </c>
      <c r="E232" s="2" t="s">
        <v>21</v>
      </c>
      <c r="F232" s="2" t="s">
        <v>793</v>
      </c>
      <c r="G232" s="2" t="s">
        <v>17</v>
      </c>
      <c r="H232" s="2"/>
      <c r="I232">
        <v>270</v>
      </c>
      <c r="J232" s="2"/>
    </row>
    <row r="233" spans="1:10" x14ac:dyDescent="0.25">
      <c r="A233" s="3" t="s">
        <v>777</v>
      </c>
      <c r="B233" s="4" t="s">
        <v>778</v>
      </c>
      <c r="C233" s="2" t="s">
        <v>794</v>
      </c>
      <c r="D233" s="2" t="s">
        <v>795</v>
      </c>
      <c r="E233" s="2" t="s">
        <v>21</v>
      </c>
      <c r="F233" s="2" t="s">
        <v>796</v>
      </c>
      <c r="G233" s="2" t="s">
        <v>17</v>
      </c>
      <c r="H233" s="2"/>
      <c r="I233">
        <v>271</v>
      </c>
      <c r="J233" s="2"/>
    </row>
    <row r="234" spans="1:10" x14ac:dyDescent="0.25">
      <c r="A234" s="3" t="s">
        <v>777</v>
      </c>
      <c r="B234" s="4" t="s">
        <v>778</v>
      </c>
      <c r="C234" s="2" t="s">
        <v>797</v>
      </c>
      <c r="D234" s="2" t="s">
        <v>798</v>
      </c>
      <c r="E234" s="2" t="s">
        <v>19</v>
      </c>
      <c r="F234" s="2" t="s">
        <v>799</v>
      </c>
      <c r="G234" s="2" t="s">
        <v>798</v>
      </c>
      <c r="H234" s="2" t="s">
        <v>21</v>
      </c>
      <c r="I234">
        <v>272</v>
      </c>
      <c r="J234" s="2" t="s">
        <v>800</v>
      </c>
    </row>
    <row r="235" spans="1:10" x14ac:dyDescent="0.25">
      <c r="A235" s="3" t="s">
        <v>777</v>
      </c>
      <c r="B235" s="4" t="s">
        <v>778</v>
      </c>
      <c r="C235" s="2" t="s">
        <v>801</v>
      </c>
      <c r="D235" s="2" t="s">
        <v>802</v>
      </c>
      <c r="E235" s="2" t="s">
        <v>19</v>
      </c>
      <c r="F235" s="2" t="s">
        <v>803</v>
      </c>
      <c r="G235" s="2" t="s">
        <v>802</v>
      </c>
      <c r="H235" s="2" t="s">
        <v>21</v>
      </c>
      <c r="I235">
        <v>273</v>
      </c>
      <c r="J235" s="2" t="s">
        <v>804</v>
      </c>
    </row>
    <row r="236" spans="1:10" x14ac:dyDescent="0.25">
      <c r="A236" s="3" t="s">
        <v>805</v>
      </c>
      <c r="B236" s="4" t="s">
        <v>16</v>
      </c>
      <c r="C236" s="2" t="s">
        <v>806</v>
      </c>
      <c r="D236" s="2" t="s">
        <v>807</v>
      </c>
      <c r="E236" s="2" t="s">
        <v>19</v>
      </c>
      <c r="F236" s="2" t="s">
        <v>808</v>
      </c>
      <c r="G236" s="2" t="s">
        <v>807</v>
      </c>
      <c r="H236" s="2" t="s">
        <v>21</v>
      </c>
      <c r="I236">
        <v>281</v>
      </c>
      <c r="J236" s="2" t="s">
        <v>809</v>
      </c>
    </row>
    <row r="237" spans="1:10" x14ac:dyDescent="0.25">
      <c r="A237" s="3" t="s">
        <v>805</v>
      </c>
      <c r="B237" s="4" t="s">
        <v>16</v>
      </c>
      <c r="C237" s="2" t="s">
        <v>810</v>
      </c>
      <c r="D237" s="2" t="s">
        <v>811</v>
      </c>
      <c r="E237" s="2" t="s">
        <v>19</v>
      </c>
      <c r="F237" s="2" t="s">
        <v>812</v>
      </c>
      <c r="G237" s="2" t="s">
        <v>811</v>
      </c>
      <c r="H237" s="2" t="s">
        <v>21</v>
      </c>
      <c r="I237">
        <v>282</v>
      </c>
      <c r="J237" s="2" t="s">
        <v>813</v>
      </c>
    </row>
    <row r="238" spans="1:10" x14ac:dyDescent="0.25">
      <c r="A238" s="3" t="s">
        <v>805</v>
      </c>
      <c r="B238" s="4" t="s">
        <v>16</v>
      </c>
      <c r="C238" s="2" t="s">
        <v>814</v>
      </c>
      <c r="D238" s="2" t="s">
        <v>815</v>
      </c>
      <c r="E238" s="2" t="s">
        <v>19</v>
      </c>
      <c r="F238" s="2" t="s">
        <v>816</v>
      </c>
      <c r="G238" s="2" t="s">
        <v>815</v>
      </c>
      <c r="H238" s="2" t="s">
        <v>21</v>
      </c>
      <c r="I238">
        <v>283</v>
      </c>
      <c r="J238" s="2" t="s">
        <v>817</v>
      </c>
    </row>
    <row r="239" spans="1:10" x14ac:dyDescent="0.25">
      <c r="A239" s="3" t="s">
        <v>805</v>
      </c>
      <c r="B239" s="4" t="s">
        <v>16</v>
      </c>
      <c r="C239" s="2" t="s">
        <v>818</v>
      </c>
      <c r="D239" s="2" t="s">
        <v>819</v>
      </c>
      <c r="E239" s="2" t="s">
        <v>19</v>
      </c>
      <c r="F239" s="2" t="s">
        <v>820</v>
      </c>
      <c r="G239" s="2" t="s">
        <v>819</v>
      </c>
      <c r="H239" s="2" t="s">
        <v>21</v>
      </c>
      <c r="I239">
        <v>284</v>
      </c>
      <c r="J239" s="2" t="s">
        <v>821</v>
      </c>
    </row>
    <row r="240" spans="1:10" x14ac:dyDescent="0.25">
      <c r="A240" s="3" t="s">
        <v>805</v>
      </c>
      <c r="B240" s="4" t="s">
        <v>16</v>
      </c>
      <c r="C240" s="2" t="s">
        <v>822</v>
      </c>
      <c r="D240" s="2" t="s">
        <v>823</v>
      </c>
      <c r="E240" s="2" t="s">
        <v>19</v>
      </c>
      <c r="F240" s="2" t="s">
        <v>824</v>
      </c>
      <c r="G240" s="2" t="s">
        <v>823</v>
      </c>
      <c r="H240" s="2" t="s">
        <v>21</v>
      </c>
      <c r="I240">
        <v>285</v>
      </c>
      <c r="J240" s="2" t="s">
        <v>825</v>
      </c>
    </row>
    <row r="241" spans="1:10" x14ac:dyDescent="0.25">
      <c r="A241" s="3" t="s">
        <v>805</v>
      </c>
      <c r="B241" s="4" t="s">
        <v>16</v>
      </c>
      <c r="C241" s="2" t="s">
        <v>826</v>
      </c>
      <c r="D241" s="2" t="s">
        <v>827</v>
      </c>
      <c r="E241" s="2" t="s">
        <v>19</v>
      </c>
      <c r="F241" s="2" t="s">
        <v>828</v>
      </c>
      <c r="G241" s="2" t="s">
        <v>827</v>
      </c>
      <c r="H241" s="2" t="s">
        <v>21</v>
      </c>
      <c r="I241">
        <v>286</v>
      </c>
      <c r="J241" s="2" t="s">
        <v>829</v>
      </c>
    </row>
    <row r="242" spans="1:10" x14ac:dyDescent="0.25">
      <c r="A242" s="3" t="s">
        <v>805</v>
      </c>
      <c r="B242" s="4" t="s">
        <v>16</v>
      </c>
      <c r="C242" s="2" t="s">
        <v>830</v>
      </c>
      <c r="D242" s="2" t="s">
        <v>831</v>
      </c>
      <c r="E242" s="2" t="s">
        <v>19</v>
      </c>
      <c r="F242" s="2" t="s">
        <v>832</v>
      </c>
      <c r="G242" s="2" t="s">
        <v>831</v>
      </c>
      <c r="H242" s="2" t="s">
        <v>21</v>
      </c>
      <c r="I242">
        <v>287</v>
      </c>
      <c r="J242" s="2" t="s">
        <v>833</v>
      </c>
    </row>
    <row r="243" spans="1:10" x14ac:dyDescent="0.25">
      <c r="A243" s="3" t="s">
        <v>805</v>
      </c>
      <c r="B243" s="4" t="s">
        <v>16</v>
      </c>
      <c r="C243" s="2" t="s">
        <v>834</v>
      </c>
      <c r="D243" s="2" t="s">
        <v>835</v>
      </c>
      <c r="E243" s="2" t="s">
        <v>19</v>
      </c>
      <c r="F243" s="2" t="s">
        <v>836</v>
      </c>
      <c r="G243" s="2" t="s">
        <v>835</v>
      </c>
      <c r="H243" s="2" t="s">
        <v>21</v>
      </c>
      <c r="I243">
        <v>288</v>
      </c>
      <c r="J243" s="2" t="s">
        <v>837</v>
      </c>
    </row>
    <row r="244" spans="1:10" x14ac:dyDescent="0.25">
      <c r="A244" s="3" t="s">
        <v>805</v>
      </c>
      <c r="B244" s="4" t="s">
        <v>16</v>
      </c>
      <c r="C244" s="2" t="s">
        <v>838</v>
      </c>
      <c r="D244" s="2" t="s">
        <v>839</v>
      </c>
      <c r="E244" s="2" t="s">
        <v>19</v>
      </c>
      <c r="F244" s="2" t="s">
        <v>840</v>
      </c>
      <c r="G244" s="2" t="s">
        <v>839</v>
      </c>
      <c r="H244" s="2" t="s">
        <v>21</v>
      </c>
      <c r="I244">
        <v>289</v>
      </c>
      <c r="J244" s="2" t="s">
        <v>841</v>
      </c>
    </row>
    <row r="245" spans="1:10" x14ac:dyDescent="0.25">
      <c r="A245" s="3" t="s">
        <v>805</v>
      </c>
      <c r="B245" s="4" t="s">
        <v>16</v>
      </c>
      <c r="C245" s="2" t="s">
        <v>842</v>
      </c>
      <c r="D245" s="2" t="s">
        <v>843</v>
      </c>
      <c r="E245" s="2" t="s">
        <v>19</v>
      </c>
      <c r="F245" s="2" t="s">
        <v>844</v>
      </c>
      <c r="G245" s="2" t="s">
        <v>843</v>
      </c>
      <c r="H245" s="2" t="s">
        <v>21</v>
      </c>
      <c r="I245">
        <v>290</v>
      </c>
      <c r="J245" s="2" t="s">
        <v>845</v>
      </c>
    </row>
    <row r="246" spans="1:10" x14ac:dyDescent="0.25">
      <c r="A246" s="3" t="s">
        <v>805</v>
      </c>
      <c r="B246" s="4" t="s">
        <v>16</v>
      </c>
      <c r="C246" s="2" t="s">
        <v>846</v>
      </c>
      <c r="D246" s="2" t="s">
        <v>847</v>
      </c>
      <c r="E246" s="2" t="s">
        <v>19</v>
      </c>
      <c r="F246" s="2" t="s">
        <v>848</v>
      </c>
      <c r="G246" s="2" t="s">
        <v>847</v>
      </c>
      <c r="H246" s="2" t="s">
        <v>21</v>
      </c>
      <c r="I246">
        <v>291</v>
      </c>
      <c r="J246" s="2" t="s">
        <v>849</v>
      </c>
    </row>
    <row r="247" spans="1:10" x14ac:dyDescent="0.25">
      <c r="A247" s="3" t="s">
        <v>805</v>
      </c>
      <c r="B247" s="4" t="s">
        <v>16</v>
      </c>
      <c r="C247" s="2" t="s">
        <v>850</v>
      </c>
      <c r="D247" s="2" t="s">
        <v>851</v>
      </c>
      <c r="E247" s="2" t="s">
        <v>19</v>
      </c>
      <c r="F247" s="2" t="s">
        <v>852</v>
      </c>
      <c r="G247" s="2" t="s">
        <v>851</v>
      </c>
      <c r="H247" s="2" t="s">
        <v>21</v>
      </c>
      <c r="I247">
        <v>292</v>
      </c>
      <c r="J247" s="2" t="s">
        <v>853</v>
      </c>
    </row>
    <row r="248" spans="1:10" x14ac:dyDescent="0.25">
      <c r="A248" s="3" t="s">
        <v>805</v>
      </c>
      <c r="B248" s="4" t="s">
        <v>16</v>
      </c>
      <c r="C248" s="2" t="s">
        <v>854</v>
      </c>
      <c r="D248" s="2" t="s">
        <v>855</v>
      </c>
      <c r="E248" s="2" t="s">
        <v>19</v>
      </c>
      <c r="F248" s="2" t="s">
        <v>856</v>
      </c>
      <c r="G248" s="2" t="s">
        <v>855</v>
      </c>
      <c r="H248" s="2" t="s">
        <v>21</v>
      </c>
      <c r="I248">
        <v>293</v>
      </c>
      <c r="J248" s="2" t="s">
        <v>857</v>
      </c>
    </row>
    <row r="249" spans="1:10" x14ac:dyDescent="0.25">
      <c r="A249" s="3" t="s">
        <v>805</v>
      </c>
      <c r="B249" s="4" t="s">
        <v>16</v>
      </c>
      <c r="C249" s="2" t="s">
        <v>858</v>
      </c>
      <c r="D249" s="2" t="s">
        <v>859</v>
      </c>
      <c r="E249" s="2" t="s">
        <v>19</v>
      </c>
      <c r="F249" s="2" t="s">
        <v>860</v>
      </c>
      <c r="G249" s="2" t="s">
        <v>859</v>
      </c>
      <c r="H249" s="2" t="s">
        <v>21</v>
      </c>
      <c r="I249">
        <v>294</v>
      </c>
      <c r="J249" s="2" t="s">
        <v>861</v>
      </c>
    </row>
    <row r="250" spans="1:10" x14ac:dyDescent="0.25">
      <c r="A250" s="3" t="s">
        <v>805</v>
      </c>
      <c r="B250" s="4" t="s">
        <v>16</v>
      </c>
      <c r="C250" s="2" t="s">
        <v>862</v>
      </c>
      <c r="D250" s="2" t="s">
        <v>863</v>
      </c>
      <c r="E250" s="2" t="s">
        <v>19</v>
      </c>
      <c r="F250" s="2" t="s">
        <v>864</v>
      </c>
      <c r="G250" s="2" t="s">
        <v>863</v>
      </c>
      <c r="H250" s="2" t="s">
        <v>21</v>
      </c>
      <c r="I250">
        <v>295</v>
      </c>
      <c r="J250" s="2" t="s">
        <v>865</v>
      </c>
    </row>
    <row r="251" spans="1:10" x14ac:dyDescent="0.25">
      <c r="A251" s="3" t="s">
        <v>805</v>
      </c>
      <c r="B251" s="4" t="s">
        <v>16</v>
      </c>
      <c r="C251" s="2" t="s">
        <v>866</v>
      </c>
      <c r="D251" s="2" t="s">
        <v>867</v>
      </c>
      <c r="E251" s="2" t="s">
        <v>19</v>
      </c>
      <c r="F251" s="2" t="s">
        <v>868</v>
      </c>
      <c r="G251" s="2" t="s">
        <v>867</v>
      </c>
      <c r="H251" s="2" t="s">
        <v>21</v>
      </c>
      <c r="I251">
        <v>296</v>
      </c>
      <c r="J251" s="2" t="s">
        <v>869</v>
      </c>
    </row>
    <row r="252" spans="1:10" x14ac:dyDescent="0.25">
      <c r="A252" s="3" t="s">
        <v>805</v>
      </c>
      <c r="B252" s="4" t="s">
        <v>16</v>
      </c>
      <c r="C252" s="2" t="s">
        <v>870</v>
      </c>
      <c r="D252" s="2" t="s">
        <v>871</v>
      </c>
      <c r="E252" s="2" t="s">
        <v>19</v>
      </c>
      <c r="F252" s="2" t="s">
        <v>872</v>
      </c>
      <c r="G252" s="2" t="s">
        <v>871</v>
      </c>
      <c r="H252" s="2" t="s">
        <v>21</v>
      </c>
      <c r="I252">
        <v>297</v>
      </c>
      <c r="J252" s="2" t="s">
        <v>873</v>
      </c>
    </row>
    <row r="253" spans="1:10" x14ac:dyDescent="0.25">
      <c r="A253" s="3" t="s">
        <v>805</v>
      </c>
      <c r="B253" s="4" t="s">
        <v>16</v>
      </c>
      <c r="C253" s="2" t="s">
        <v>874</v>
      </c>
      <c r="D253" s="2" t="s">
        <v>875</v>
      </c>
      <c r="E253" s="2" t="s">
        <v>19</v>
      </c>
      <c r="F253" s="2" t="s">
        <v>876</v>
      </c>
      <c r="G253" s="2" t="s">
        <v>875</v>
      </c>
      <c r="H253" s="2" t="s">
        <v>21</v>
      </c>
      <c r="I253">
        <v>298</v>
      </c>
      <c r="J253" s="2" t="s">
        <v>877</v>
      </c>
    </row>
    <row r="254" spans="1:10" x14ac:dyDescent="0.25">
      <c r="A254" s="3" t="s">
        <v>805</v>
      </c>
      <c r="B254" s="4" t="s">
        <v>16</v>
      </c>
      <c r="C254" s="2" t="s">
        <v>878</v>
      </c>
      <c r="D254" s="2" t="s">
        <v>879</v>
      </c>
      <c r="E254" s="2" t="s">
        <v>19</v>
      </c>
      <c r="F254" s="2" t="s">
        <v>880</v>
      </c>
      <c r="G254" s="2" t="s">
        <v>879</v>
      </c>
      <c r="H254" s="2" t="s">
        <v>21</v>
      </c>
      <c r="I254">
        <v>299</v>
      </c>
      <c r="J254" s="2" t="s">
        <v>881</v>
      </c>
    </row>
    <row r="255" spans="1:10" x14ac:dyDescent="0.25">
      <c r="A255" s="3" t="s">
        <v>805</v>
      </c>
      <c r="B255" s="4" t="s">
        <v>16</v>
      </c>
      <c r="C255" s="2" t="s">
        <v>882</v>
      </c>
      <c r="D255" s="2" t="s">
        <v>883</v>
      </c>
      <c r="E255" s="2" t="s">
        <v>19</v>
      </c>
      <c r="F255" s="2" t="s">
        <v>884</v>
      </c>
      <c r="G255" s="2" t="s">
        <v>883</v>
      </c>
      <c r="H255" s="2" t="s">
        <v>21</v>
      </c>
      <c r="I255">
        <v>300</v>
      </c>
      <c r="J255" s="2" t="s">
        <v>885</v>
      </c>
    </row>
    <row r="256" spans="1:10" x14ac:dyDescent="0.25">
      <c r="A256" s="3" t="s">
        <v>805</v>
      </c>
      <c r="B256" s="4" t="s">
        <v>16</v>
      </c>
      <c r="C256" s="2" t="s">
        <v>886</v>
      </c>
      <c r="D256" s="2" t="s">
        <v>887</v>
      </c>
      <c r="E256" s="2" t="s">
        <v>19</v>
      </c>
      <c r="F256" s="2" t="s">
        <v>888</v>
      </c>
      <c r="G256" s="2" t="s">
        <v>887</v>
      </c>
      <c r="H256" s="2" t="s">
        <v>21</v>
      </c>
      <c r="I256">
        <v>301</v>
      </c>
      <c r="J256" s="2" t="s">
        <v>889</v>
      </c>
    </row>
    <row r="257" spans="1:10" x14ac:dyDescent="0.25">
      <c r="A257" s="3" t="s">
        <v>805</v>
      </c>
      <c r="B257" s="4" t="s">
        <v>16</v>
      </c>
      <c r="C257" s="2" t="s">
        <v>890</v>
      </c>
      <c r="D257" s="2" t="s">
        <v>891</v>
      </c>
      <c r="E257" s="2" t="s">
        <v>19</v>
      </c>
      <c r="F257" s="2" t="s">
        <v>892</v>
      </c>
      <c r="G257" s="2" t="s">
        <v>891</v>
      </c>
      <c r="H257" s="2" t="s">
        <v>21</v>
      </c>
      <c r="I257">
        <v>302</v>
      </c>
      <c r="J257" s="2" t="s">
        <v>893</v>
      </c>
    </row>
    <row r="258" spans="1:10" x14ac:dyDescent="0.25">
      <c r="A258" s="3" t="s">
        <v>805</v>
      </c>
      <c r="B258" s="4" t="s">
        <v>16</v>
      </c>
      <c r="C258" s="2" t="s">
        <v>894</v>
      </c>
      <c r="D258" s="2" t="s">
        <v>895</v>
      </c>
      <c r="E258" s="2" t="s">
        <v>19</v>
      </c>
      <c r="F258" s="2" t="s">
        <v>896</v>
      </c>
      <c r="G258" s="2" t="s">
        <v>895</v>
      </c>
      <c r="H258" s="2" t="s">
        <v>21</v>
      </c>
      <c r="I258">
        <v>303</v>
      </c>
      <c r="J258" s="2" t="s">
        <v>897</v>
      </c>
    </row>
    <row r="259" spans="1:10" x14ac:dyDescent="0.25">
      <c r="A259" s="3" t="s">
        <v>805</v>
      </c>
      <c r="B259" s="4" t="s">
        <v>16</v>
      </c>
      <c r="C259" s="2" t="s">
        <v>898</v>
      </c>
      <c r="D259" s="2" t="s">
        <v>899</v>
      </c>
      <c r="E259" s="2" t="s">
        <v>19</v>
      </c>
      <c r="F259" s="2" t="s">
        <v>900</v>
      </c>
      <c r="G259" s="2" t="s">
        <v>899</v>
      </c>
      <c r="H259" s="2" t="s">
        <v>21</v>
      </c>
      <c r="I259">
        <v>304</v>
      </c>
      <c r="J259" s="2" t="s">
        <v>901</v>
      </c>
    </row>
    <row r="260" spans="1:10" x14ac:dyDescent="0.25">
      <c r="A260" s="3" t="s">
        <v>805</v>
      </c>
      <c r="B260" s="4" t="s">
        <v>16</v>
      </c>
      <c r="C260" s="2" t="s">
        <v>902</v>
      </c>
      <c r="D260" s="2" t="s">
        <v>903</v>
      </c>
      <c r="E260" s="2" t="s">
        <v>19</v>
      </c>
      <c r="F260" s="2" t="s">
        <v>904</v>
      </c>
      <c r="G260" s="2" t="s">
        <v>903</v>
      </c>
      <c r="H260" s="2" t="s">
        <v>21</v>
      </c>
      <c r="I260">
        <v>305</v>
      </c>
      <c r="J260" s="2" t="s">
        <v>905</v>
      </c>
    </row>
    <row r="261" spans="1:10" x14ac:dyDescent="0.25">
      <c r="A261" s="3" t="s">
        <v>805</v>
      </c>
      <c r="B261" s="4" t="s">
        <v>16</v>
      </c>
      <c r="C261" s="2" t="s">
        <v>906</v>
      </c>
      <c r="D261" s="2" t="s">
        <v>907</v>
      </c>
      <c r="E261" s="2" t="s">
        <v>19</v>
      </c>
      <c r="F261" s="2" t="s">
        <v>908</v>
      </c>
      <c r="G261" s="2" t="s">
        <v>907</v>
      </c>
      <c r="H261" s="2" t="s">
        <v>21</v>
      </c>
      <c r="I261">
        <v>306</v>
      </c>
      <c r="J261" s="2" t="s">
        <v>909</v>
      </c>
    </row>
    <row r="262" spans="1:10" x14ac:dyDescent="0.25">
      <c r="A262" s="3" t="s">
        <v>805</v>
      </c>
      <c r="B262" s="4" t="s">
        <v>16</v>
      </c>
      <c r="C262" s="2" t="s">
        <v>910</v>
      </c>
      <c r="D262" s="2" t="s">
        <v>911</v>
      </c>
      <c r="E262" s="2" t="s">
        <v>19</v>
      </c>
      <c r="F262" s="2" t="s">
        <v>912</v>
      </c>
      <c r="G262" s="2" t="s">
        <v>911</v>
      </c>
      <c r="H262" s="2" t="s">
        <v>21</v>
      </c>
      <c r="I262">
        <v>307</v>
      </c>
      <c r="J262" s="2" t="s">
        <v>913</v>
      </c>
    </row>
    <row r="263" spans="1:10" x14ac:dyDescent="0.25">
      <c r="A263" s="3" t="s">
        <v>805</v>
      </c>
      <c r="B263" s="4" t="s">
        <v>16</v>
      </c>
      <c r="C263" s="2" t="s">
        <v>914</v>
      </c>
      <c r="D263" s="2" t="s">
        <v>915</v>
      </c>
      <c r="E263" s="2" t="s">
        <v>19</v>
      </c>
      <c r="F263" s="2" t="s">
        <v>916</v>
      </c>
      <c r="G263" s="2" t="s">
        <v>915</v>
      </c>
      <c r="H263" s="2" t="s">
        <v>21</v>
      </c>
      <c r="I263">
        <v>308</v>
      </c>
      <c r="J263" s="2" t="s">
        <v>917</v>
      </c>
    </row>
    <row r="264" spans="1:10" x14ac:dyDescent="0.25">
      <c r="A264" s="3" t="s">
        <v>805</v>
      </c>
      <c r="B264" s="4" t="s">
        <v>16</v>
      </c>
      <c r="C264" s="2" t="s">
        <v>918</v>
      </c>
      <c r="D264" s="2" t="s">
        <v>919</v>
      </c>
      <c r="E264" s="2" t="s">
        <v>19</v>
      </c>
      <c r="F264" s="2" t="s">
        <v>920</v>
      </c>
      <c r="G264" s="2" t="s">
        <v>919</v>
      </c>
      <c r="H264" s="2" t="s">
        <v>21</v>
      </c>
      <c r="I264">
        <v>309</v>
      </c>
      <c r="J264" s="2" t="s">
        <v>921</v>
      </c>
    </row>
    <row r="265" spans="1:10" x14ac:dyDescent="0.25">
      <c r="A265" s="3" t="s">
        <v>805</v>
      </c>
      <c r="B265" s="4" t="s">
        <v>16</v>
      </c>
      <c r="C265" s="2" t="s">
        <v>922</v>
      </c>
      <c r="D265" s="2" t="s">
        <v>923</v>
      </c>
      <c r="E265" s="2" t="s">
        <v>19</v>
      </c>
      <c r="F265" s="2" t="s">
        <v>924</v>
      </c>
      <c r="G265" s="2" t="s">
        <v>923</v>
      </c>
      <c r="H265" s="2" t="s">
        <v>21</v>
      </c>
      <c r="I265">
        <v>310</v>
      </c>
      <c r="J265" s="2" t="s">
        <v>925</v>
      </c>
    </row>
    <row r="266" spans="1:10" x14ac:dyDescent="0.25">
      <c r="A266" s="3" t="s">
        <v>805</v>
      </c>
      <c r="B266" s="4" t="s">
        <v>16</v>
      </c>
      <c r="C266" s="2" t="s">
        <v>926</v>
      </c>
      <c r="D266" s="2" t="s">
        <v>926</v>
      </c>
      <c r="E266" s="2" t="s">
        <v>19</v>
      </c>
      <c r="F266" s="2" t="s">
        <v>927</v>
      </c>
      <c r="G266" s="2" t="s">
        <v>926</v>
      </c>
      <c r="H266" s="2" t="s">
        <v>21</v>
      </c>
      <c r="I266">
        <v>311</v>
      </c>
      <c r="J266" s="2" t="s">
        <v>928</v>
      </c>
    </row>
    <row r="267" spans="1:10" x14ac:dyDescent="0.25">
      <c r="A267" s="3" t="s">
        <v>805</v>
      </c>
      <c r="B267" s="4" t="s">
        <v>16</v>
      </c>
      <c r="C267" s="2" t="s">
        <v>929</v>
      </c>
      <c r="D267" s="2" t="s">
        <v>929</v>
      </c>
      <c r="E267" s="2" t="s">
        <v>19</v>
      </c>
      <c r="F267" s="2" t="s">
        <v>930</v>
      </c>
      <c r="G267" s="2" t="s">
        <v>929</v>
      </c>
      <c r="H267" s="2" t="s">
        <v>21</v>
      </c>
      <c r="I267">
        <v>312</v>
      </c>
      <c r="J267" s="2" t="s">
        <v>931</v>
      </c>
    </row>
    <row r="268" spans="1:10" x14ac:dyDescent="0.25">
      <c r="A268" s="3" t="s">
        <v>805</v>
      </c>
      <c r="B268" s="4" t="s">
        <v>16</v>
      </c>
      <c r="C268" s="2" t="s">
        <v>932</v>
      </c>
      <c r="D268" s="2" t="s">
        <v>932</v>
      </c>
      <c r="E268" s="2" t="s">
        <v>19</v>
      </c>
      <c r="F268" s="2" t="s">
        <v>933</v>
      </c>
      <c r="G268" s="2" t="s">
        <v>932</v>
      </c>
      <c r="H268" s="2" t="s">
        <v>21</v>
      </c>
      <c r="I268">
        <v>313</v>
      </c>
      <c r="J268" s="2" t="s">
        <v>934</v>
      </c>
    </row>
    <row r="269" spans="1:10" x14ac:dyDescent="0.25">
      <c r="A269" s="3" t="s">
        <v>805</v>
      </c>
      <c r="B269" s="4" t="s">
        <v>16</v>
      </c>
      <c r="C269" s="2" t="s">
        <v>935</v>
      </c>
      <c r="D269" s="2" t="s">
        <v>935</v>
      </c>
      <c r="E269" s="2" t="s">
        <v>19</v>
      </c>
      <c r="F269" s="2" t="s">
        <v>936</v>
      </c>
      <c r="G269" s="2" t="s">
        <v>935</v>
      </c>
      <c r="H269" s="2" t="s">
        <v>21</v>
      </c>
      <c r="I269">
        <v>314</v>
      </c>
      <c r="J269" s="2" t="s">
        <v>937</v>
      </c>
    </row>
    <row r="270" spans="1:10" x14ac:dyDescent="0.25">
      <c r="A270" s="3" t="s">
        <v>805</v>
      </c>
      <c r="B270" s="4" t="s">
        <v>16</v>
      </c>
      <c r="C270" s="2" t="s">
        <v>938</v>
      </c>
      <c r="D270" s="2" t="s">
        <v>938</v>
      </c>
      <c r="E270" s="2" t="s">
        <v>19</v>
      </c>
      <c r="F270" s="2" t="s">
        <v>939</v>
      </c>
      <c r="G270" s="2" t="s">
        <v>938</v>
      </c>
      <c r="H270" s="2" t="s">
        <v>21</v>
      </c>
      <c r="I270">
        <v>315</v>
      </c>
      <c r="J270" s="2" t="s">
        <v>940</v>
      </c>
    </row>
    <row r="271" spans="1:10" x14ac:dyDescent="0.25">
      <c r="A271" s="3" t="s">
        <v>805</v>
      </c>
      <c r="B271" s="4" t="s">
        <v>16</v>
      </c>
      <c r="C271" s="2" t="s">
        <v>941</v>
      </c>
      <c r="D271" s="2" t="s">
        <v>941</v>
      </c>
      <c r="E271" s="2" t="s">
        <v>19</v>
      </c>
      <c r="F271" s="2" t="s">
        <v>942</v>
      </c>
      <c r="G271" s="2" t="s">
        <v>941</v>
      </c>
      <c r="H271" s="2" t="s">
        <v>21</v>
      </c>
      <c r="I271">
        <v>316</v>
      </c>
      <c r="J271" s="2" t="s">
        <v>943</v>
      </c>
    </row>
    <row r="272" spans="1:10" x14ac:dyDescent="0.25">
      <c r="A272" s="3" t="s">
        <v>805</v>
      </c>
      <c r="B272" s="4" t="s">
        <v>16</v>
      </c>
      <c r="C272" s="2" t="s">
        <v>944</v>
      </c>
      <c r="D272" s="2" t="s">
        <v>944</v>
      </c>
      <c r="E272" s="2" t="s">
        <v>19</v>
      </c>
      <c r="F272" s="2" t="s">
        <v>945</v>
      </c>
      <c r="G272" s="2" t="s">
        <v>944</v>
      </c>
      <c r="H272" s="2" t="s">
        <v>21</v>
      </c>
      <c r="I272">
        <v>317</v>
      </c>
      <c r="J272" s="2" t="s">
        <v>946</v>
      </c>
    </row>
    <row r="273" spans="1:10" x14ac:dyDescent="0.25">
      <c r="A273" s="3" t="s">
        <v>805</v>
      </c>
      <c r="B273" s="4" t="s">
        <v>16</v>
      </c>
      <c r="C273" s="2" t="s">
        <v>947</v>
      </c>
      <c r="D273" s="2" t="s">
        <v>947</v>
      </c>
      <c r="E273" s="2" t="s">
        <v>19</v>
      </c>
      <c r="F273" s="2" t="s">
        <v>948</v>
      </c>
      <c r="G273" s="2" t="s">
        <v>947</v>
      </c>
      <c r="H273" s="2" t="s">
        <v>21</v>
      </c>
      <c r="I273">
        <v>318</v>
      </c>
      <c r="J273" s="2" t="s">
        <v>949</v>
      </c>
    </row>
    <row r="274" spans="1:10" x14ac:dyDescent="0.25">
      <c r="A274" s="3" t="s">
        <v>805</v>
      </c>
      <c r="B274" s="4" t="s">
        <v>16</v>
      </c>
      <c r="C274" s="2" t="s">
        <v>950</v>
      </c>
      <c r="D274" s="2" t="s">
        <v>950</v>
      </c>
      <c r="E274" s="2" t="s">
        <v>19</v>
      </c>
      <c r="F274" s="2" t="s">
        <v>951</v>
      </c>
      <c r="G274" s="2" t="s">
        <v>950</v>
      </c>
      <c r="H274" s="2" t="s">
        <v>21</v>
      </c>
      <c r="I274">
        <v>319</v>
      </c>
      <c r="J274" s="2" t="s">
        <v>952</v>
      </c>
    </row>
    <row r="275" spans="1:10" x14ac:dyDescent="0.25">
      <c r="A275" s="3" t="s">
        <v>805</v>
      </c>
      <c r="B275" s="4" t="s">
        <v>16</v>
      </c>
      <c r="C275" s="2" t="s">
        <v>953</v>
      </c>
      <c r="D275" s="2" t="s">
        <v>953</v>
      </c>
      <c r="E275" s="2" t="s">
        <v>19</v>
      </c>
      <c r="F275" s="2" t="s">
        <v>954</v>
      </c>
      <c r="G275" s="2" t="s">
        <v>953</v>
      </c>
      <c r="H275" s="2" t="s">
        <v>21</v>
      </c>
      <c r="I275">
        <v>320</v>
      </c>
      <c r="J275" s="2" t="s">
        <v>955</v>
      </c>
    </row>
    <row r="276" spans="1:10" x14ac:dyDescent="0.25">
      <c r="A276" s="3" t="s">
        <v>805</v>
      </c>
      <c r="B276" s="4" t="s">
        <v>16</v>
      </c>
      <c r="C276" s="2" t="s">
        <v>956</v>
      </c>
      <c r="D276" s="2" t="s">
        <v>956</v>
      </c>
      <c r="E276" s="2" t="s">
        <v>19</v>
      </c>
      <c r="F276" s="2" t="s">
        <v>957</v>
      </c>
      <c r="G276" s="2" t="s">
        <v>956</v>
      </c>
      <c r="H276" s="2" t="s">
        <v>21</v>
      </c>
      <c r="I276">
        <v>321</v>
      </c>
      <c r="J276" s="2" t="s">
        <v>958</v>
      </c>
    </row>
    <row r="277" spans="1:10" x14ac:dyDescent="0.25">
      <c r="A277" s="3" t="s">
        <v>805</v>
      </c>
      <c r="B277" s="4" t="s">
        <v>16</v>
      </c>
      <c r="C277" s="2" t="s">
        <v>959</v>
      </c>
      <c r="D277" s="2" t="s">
        <v>960</v>
      </c>
      <c r="E277" s="2" t="s">
        <v>19</v>
      </c>
      <c r="F277" s="2" t="s">
        <v>961</v>
      </c>
      <c r="G277" s="2" t="s">
        <v>960</v>
      </c>
      <c r="H277" s="2" t="s">
        <v>21</v>
      </c>
      <c r="I277">
        <v>322</v>
      </c>
      <c r="J277" s="2" t="s">
        <v>962</v>
      </c>
    </row>
    <row r="278" spans="1:10" x14ac:dyDescent="0.25">
      <c r="A278" s="3" t="s">
        <v>805</v>
      </c>
      <c r="B278" s="4" t="s">
        <v>16</v>
      </c>
      <c r="C278" s="2" t="s">
        <v>963</v>
      </c>
      <c r="D278" s="2" t="s">
        <v>963</v>
      </c>
      <c r="E278" s="2" t="s">
        <v>19</v>
      </c>
      <c r="F278" s="2" t="s">
        <v>964</v>
      </c>
      <c r="G278" s="2" t="s">
        <v>963</v>
      </c>
      <c r="H278" s="2" t="s">
        <v>21</v>
      </c>
      <c r="I278">
        <v>323</v>
      </c>
      <c r="J278" s="2" t="s">
        <v>965</v>
      </c>
    </row>
    <row r="279" spans="1:10" x14ac:dyDescent="0.25">
      <c r="A279" s="3" t="s">
        <v>805</v>
      </c>
      <c r="B279" s="4" t="s">
        <v>16</v>
      </c>
      <c r="C279" s="2" t="s">
        <v>966</v>
      </c>
      <c r="D279" s="2" t="s">
        <v>966</v>
      </c>
      <c r="E279" s="2" t="s">
        <v>19</v>
      </c>
      <c r="F279" s="2" t="s">
        <v>967</v>
      </c>
      <c r="G279" s="2" t="s">
        <v>966</v>
      </c>
      <c r="H279" s="2" t="s">
        <v>21</v>
      </c>
      <c r="I279">
        <v>324</v>
      </c>
      <c r="J279" s="2" t="s">
        <v>968</v>
      </c>
    </row>
    <row r="280" spans="1:10" x14ac:dyDescent="0.25">
      <c r="A280" s="3" t="s">
        <v>805</v>
      </c>
      <c r="B280" s="4" t="s">
        <v>16</v>
      </c>
      <c r="C280" s="2" t="s">
        <v>969</v>
      </c>
      <c r="D280" s="2" t="s">
        <v>969</v>
      </c>
      <c r="E280" s="2" t="s">
        <v>19</v>
      </c>
      <c r="F280" s="2" t="s">
        <v>970</v>
      </c>
      <c r="G280" s="2" t="s">
        <v>969</v>
      </c>
      <c r="H280" s="2" t="s">
        <v>21</v>
      </c>
      <c r="I280">
        <v>325</v>
      </c>
      <c r="J280" s="2" t="s">
        <v>971</v>
      </c>
    </row>
    <row r="281" spans="1:10" x14ac:dyDescent="0.25">
      <c r="A281" s="3" t="s">
        <v>805</v>
      </c>
      <c r="B281" s="4" t="s">
        <v>16</v>
      </c>
      <c r="C281" s="2" t="s">
        <v>972</v>
      </c>
      <c r="D281" s="2" t="s">
        <v>972</v>
      </c>
      <c r="E281" s="2" t="s">
        <v>19</v>
      </c>
      <c r="F281" s="2" t="s">
        <v>973</v>
      </c>
      <c r="G281" s="2" t="s">
        <v>972</v>
      </c>
      <c r="H281" s="2" t="s">
        <v>21</v>
      </c>
      <c r="I281">
        <v>326</v>
      </c>
      <c r="J281" s="2" t="s">
        <v>974</v>
      </c>
    </row>
    <row r="282" spans="1:10" x14ac:dyDescent="0.25">
      <c r="A282" s="3" t="s">
        <v>805</v>
      </c>
      <c r="B282" s="4" t="s">
        <v>16</v>
      </c>
      <c r="C282" s="2" t="s">
        <v>975</v>
      </c>
      <c r="D282" s="2" t="s">
        <v>975</v>
      </c>
      <c r="E282" s="2" t="s">
        <v>19</v>
      </c>
      <c r="F282" s="2" t="s">
        <v>976</v>
      </c>
      <c r="G282" s="2" t="s">
        <v>975</v>
      </c>
      <c r="H282" s="2" t="s">
        <v>21</v>
      </c>
      <c r="I282">
        <v>327</v>
      </c>
      <c r="J282" s="2" t="s">
        <v>977</v>
      </c>
    </row>
    <row r="283" spans="1:10" x14ac:dyDescent="0.25">
      <c r="A283" s="3" t="s">
        <v>805</v>
      </c>
      <c r="B283" s="4" t="s">
        <v>16</v>
      </c>
      <c r="C283" s="2" t="s">
        <v>978</v>
      </c>
      <c r="D283" s="2" t="s">
        <v>978</v>
      </c>
      <c r="E283" s="2" t="s">
        <v>19</v>
      </c>
      <c r="F283" s="2" t="s">
        <v>979</v>
      </c>
      <c r="G283" s="2" t="s">
        <v>978</v>
      </c>
      <c r="H283" s="2" t="s">
        <v>21</v>
      </c>
      <c r="I283">
        <v>328</v>
      </c>
      <c r="J283" s="2" t="s">
        <v>980</v>
      </c>
    </row>
    <row r="284" spans="1:10" x14ac:dyDescent="0.25">
      <c r="A284" s="3" t="s">
        <v>805</v>
      </c>
      <c r="B284" s="4" t="s">
        <v>16</v>
      </c>
      <c r="C284" s="2" t="s">
        <v>981</v>
      </c>
      <c r="D284" s="2" t="s">
        <v>981</v>
      </c>
      <c r="E284" s="2" t="s">
        <v>19</v>
      </c>
      <c r="F284" s="2" t="s">
        <v>982</v>
      </c>
      <c r="G284" s="2" t="s">
        <v>981</v>
      </c>
      <c r="H284" s="2" t="s">
        <v>21</v>
      </c>
      <c r="I284">
        <v>329</v>
      </c>
      <c r="J284" s="2" t="s">
        <v>983</v>
      </c>
    </row>
    <row r="285" spans="1:10" x14ac:dyDescent="0.25">
      <c r="A285" s="3" t="s">
        <v>805</v>
      </c>
      <c r="B285" s="4" t="s">
        <v>16</v>
      </c>
      <c r="C285" s="2" t="s">
        <v>984</v>
      </c>
      <c r="D285" s="2" t="s">
        <v>984</v>
      </c>
      <c r="E285" s="2" t="s">
        <v>19</v>
      </c>
      <c r="F285" s="2" t="s">
        <v>985</v>
      </c>
      <c r="G285" s="2" t="s">
        <v>984</v>
      </c>
      <c r="H285" s="2" t="s">
        <v>21</v>
      </c>
      <c r="I285">
        <v>330</v>
      </c>
      <c r="J285" s="2" t="s">
        <v>986</v>
      </c>
    </row>
    <row r="286" spans="1:10" x14ac:dyDescent="0.25">
      <c r="A286" s="3" t="s">
        <v>805</v>
      </c>
      <c r="B286" s="4" t="s">
        <v>16</v>
      </c>
      <c r="C286" s="2" t="s">
        <v>987</v>
      </c>
      <c r="D286" s="2" t="s">
        <v>988</v>
      </c>
      <c r="E286" s="2" t="s">
        <v>19</v>
      </c>
      <c r="F286" s="2" t="s">
        <v>989</v>
      </c>
      <c r="G286" s="2" t="s">
        <v>988</v>
      </c>
      <c r="H286" s="2" t="s">
        <v>21</v>
      </c>
      <c r="I286">
        <v>331</v>
      </c>
      <c r="J286" s="2" t="s">
        <v>990</v>
      </c>
    </row>
    <row r="287" spans="1:10" x14ac:dyDescent="0.25">
      <c r="A287" s="3" t="s">
        <v>805</v>
      </c>
      <c r="B287" s="4" t="s">
        <v>16</v>
      </c>
      <c r="C287" s="2" t="s">
        <v>991</v>
      </c>
      <c r="D287" s="2" t="s">
        <v>992</v>
      </c>
      <c r="E287" s="2" t="s">
        <v>19</v>
      </c>
      <c r="F287" s="2" t="s">
        <v>993</v>
      </c>
      <c r="G287" s="2" t="s">
        <v>992</v>
      </c>
      <c r="H287" s="2" t="s">
        <v>21</v>
      </c>
      <c r="I287">
        <v>332</v>
      </c>
      <c r="J287" s="2" t="s">
        <v>994</v>
      </c>
    </row>
    <row r="288" spans="1:10" x14ac:dyDescent="0.25">
      <c r="A288" s="3" t="s">
        <v>805</v>
      </c>
      <c r="B288" s="4" t="s">
        <v>16</v>
      </c>
      <c r="C288" s="2" t="s">
        <v>995</v>
      </c>
      <c r="D288" s="2" t="s">
        <v>995</v>
      </c>
      <c r="E288" s="2" t="s">
        <v>19</v>
      </c>
      <c r="F288" s="2" t="s">
        <v>996</v>
      </c>
      <c r="G288" s="2" t="s">
        <v>995</v>
      </c>
      <c r="H288" s="2" t="s">
        <v>21</v>
      </c>
      <c r="I288">
        <v>333</v>
      </c>
      <c r="J288" s="2" t="s">
        <v>997</v>
      </c>
    </row>
    <row r="289" spans="1:10" x14ac:dyDescent="0.25">
      <c r="A289" s="3" t="s">
        <v>805</v>
      </c>
      <c r="B289" s="4" t="s">
        <v>16</v>
      </c>
      <c r="C289" s="2" t="s">
        <v>998</v>
      </c>
      <c r="D289" s="2" t="s">
        <v>998</v>
      </c>
      <c r="E289" s="2" t="s">
        <v>19</v>
      </c>
      <c r="F289" s="2" t="s">
        <v>999</v>
      </c>
      <c r="G289" s="2" t="s">
        <v>998</v>
      </c>
      <c r="H289" s="2" t="s">
        <v>21</v>
      </c>
      <c r="I289">
        <v>334</v>
      </c>
      <c r="J289" s="2" t="s">
        <v>1000</v>
      </c>
    </row>
    <row r="290" spans="1:10" x14ac:dyDescent="0.25">
      <c r="A290" s="3" t="s">
        <v>805</v>
      </c>
      <c r="B290" s="4" t="s">
        <v>16</v>
      </c>
      <c r="C290" s="2" t="s">
        <v>1001</v>
      </c>
      <c r="D290" s="2" t="s">
        <v>1001</v>
      </c>
      <c r="E290" s="2" t="s">
        <v>19</v>
      </c>
      <c r="F290" s="2" t="s">
        <v>1002</v>
      </c>
      <c r="G290" s="2" t="s">
        <v>1001</v>
      </c>
      <c r="H290" s="2" t="s">
        <v>21</v>
      </c>
      <c r="I290">
        <v>335</v>
      </c>
      <c r="J290" s="2" t="s">
        <v>1003</v>
      </c>
    </row>
    <row r="291" spans="1:10" x14ac:dyDescent="0.25">
      <c r="A291" s="3" t="s">
        <v>805</v>
      </c>
      <c r="B291" s="4" t="s">
        <v>16</v>
      </c>
      <c r="C291" s="2" t="s">
        <v>1004</v>
      </c>
      <c r="D291" s="2" t="s">
        <v>1004</v>
      </c>
      <c r="E291" s="2" t="s">
        <v>19</v>
      </c>
      <c r="F291" s="2" t="s">
        <v>1005</v>
      </c>
      <c r="G291" s="2" t="s">
        <v>1004</v>
      </c>
      <c r="H291" s="2" t="s">
        <v>21</v>
      </c>
      <c r="I291">
        <v>336</v>
      </c>
      <c r="J291" s="2" t="s">
        <v>1006</v>
      </c>
    </row>
    <row r="292" spans="1:10" x14ac:dyDescent="0.25">
      <c r="A292" s="5" t="s">
        <v>1007</v>
      </c>
      <c r="B292" s="6" t="s">
        <v>16</v>
      </c>
      <c r="C292" s="2" t="s">
        <v>1008</v>
      </c>
      <c r="D292" s="2" t="s">
        <v>1008</v>
      </c>
      <c r="E292" s="2" t="s">
        <v>19</v>
      </c>
      <c r="F292" s="2" t="s">
        <v>1009</v>
      </c>
      <c r="G292" s="2" t="s">
        <v>1008</v>
      </c>
      <c r="H292" s="2" t="s">
        <v>21</v>
      </c>
      <c r="I292">
        <v>344</v>
      </c>
      <c r="J292" s="2" t="s">
        <v>1010</v>
      </c>
    </row>
    <row r="293" spans="1:10" x14ac:dyDescent="0.25">
      <c r="A293" s="5" t="s">
        <v>1007</v>
      </c>
      <c r="B293" s="6" t="s">
        <v>16</v>
      </c>
      <c r="C293" s="2" t="s">
        <v>1011</v>
      </c>
      <c r="D293" s="2" t="s">
        <v>1012</v>
      </c>
      <c r="E293" s="2" t="s">
        <v>19</v>
      </c>
      <c r="F293" s="2" t="s">
        <v>1013</v>
      </c>
      <c r="G293" s="2" t="s">
        <v>1012</v>
      </c>
      <c r="H293" s="2" t="s">
        <v>21</v>
      </c>
      <c r="I293">
        <v>345</v>
      </c>
      <c r="J293" s="2" t="s">
        <v>1014</v>
      </c>
    </row>
    <row r="294" spans="1:10" x14ac:dyDescent="0.25">
      <c r="A294" s="5" t="s">
        <v>1007</v>
      </c>
      <c r="B294" s="6" t="s">
        <v>16</v>
      </c>
      <c r="C294" s="2" t="s">
        <v>1015</v>
      </c>
      <c r="D294" s="2" t="s">
        <v>1016</v>
      </c>
      <c r="E294" s="2" t="s">
        <v>19</v>
      </c>
      <c r="F294" s="2" t="s">
        <v>1017</v>
      </c>
      <c r="G294" s="2" t="s">
        <v>1016</v>
      </c>
      <c r="H294" s="2" t="s">
        <v>21</v>
      </c>
      <c r="I294">
        <v>346</v>
      </c>
      <c r="J294" s="2" t="s">
        <v>1018</v>
      </c>
    </row>
    <row r="295" spans="1:10" x14ac:dyDescent="0.25">
      <c r="A295" s="5" t="s">
        <v>1007</v>
      </c>
      <c r="B295" s="6" t="s">
        <v>16</v>
      </c>
      <c r="C295" s="2" t="s">
        <v>1019</v>
      </c>
      <c r="D295" s="2" t="s">
        <v>1020</v>
      </c>
      <c r="E295" s="2" t="s">
        <v>19</v>
      </c>
      <c r="F295" s="2" t="s">
        <v>1021</v>
      </c>
      <c r="G295" s="2" t="s">
        <v>1020</v>
      </c>
      <c r="H295" s="2" t="s">
        <v>21</v>
      </c>
      <c r="I295">
        <v>347</v>
      </c>
      <c r="J295" s="2" t="s">
        <v>1022</v>
      </c>
    </row>
    <row r="296" spans="1:10" x14ac:dyDescent="0.25">
      <c r="A296" s="5" t="s">
        <v>1007</v>
      </c>
      <c r="B296" s="6" t="s">
        <v>16</v>
      </c>
      <c r="C296" s="2" t="s">
        <v>1023</v>
      </c>
      <c r="D296" s="2" t="s">
        <v>1024</v>
      </c>
      <c r="E296" s="2" t="s">
        <v>19</v>
      </c>
      <c r="F296" s="2" t="s">
        <v>1025</v>
      </c>
      <c r="G296" s="2" t="s">
        <v>1024</v>
      </c>
      <c r="H296" s="2" t="s">
        <v>21</v>
      </c>
      <c r="I296">
        <v>348</v>
      </c>
      <c r="J296" s="2" t="s">
        <v>1026</v>
      </c>
    </row>
    <row r="297" spans="1:10" x14ac:dyDescent="0.25">
      <c r="A297" s="5" t="s">
        <v>1007</v>
      </c>
      <c r="B297" s="6" t="s">
        <v>16</v>
      </c>
      <c r="C297" s="2" t="s">
        <v>1027</v>
      </c>
      <c r="D297" s="2" t="s">
        <v>1028</v>
      </c>
      <c r="E297" s="2" t="s">
        <v>19</v>
      </c>
      <c r="F297" s="2" t="s">
        <v>1029</v>
      </c>
      <c r="G297" s="2" t="s">
        <v>1028</v>
      </c>
      <c r="H297" s="2" t="s">
        <v>21</v>
      </c>
      <c r="I297">
        <v>349</v>
      </c>
      <c r="J297" s="2" t="s">
        <v>1030</v>
      </c>
    </row>
    <row r="298" spans="1:10" x14ac:dyDescent="0.25">
      <c r="A298" s="5" t="s">
        <v>1007</v>
      </c>
      <c r="B298" s="6" t="s">
        <v>16</v>
      </c>
      <c r="C298" s="2" t="s">
        <v>1031</v>
      </c>
      <c r="D298" s="2" t="s">
        <v>1031</v>
      </c>
      <c r="E298" s="2" t="s">
        <v>19</v>
      </c>
      <c r="F298" s="2" t="s">
        <v>1032</v>
      </c>
      <c r="G298" s="2" t="s">
        <v>1031</v>
      </c>
      <c r="H298" s="2" t="s">
        <v>21</v>
      </c>
      <c r="I298">
        <v>350</v>
      </c>
      <c r="J298" s="2" t="s">
        <v>1033</v>
      </c>
    </row>
    <row r="299" spans="1:10" x14ac:dyDescent="0.25">
      <c r="A299" s="5" t="s">
        <v>1007</v>
      </c>
      <c r="B299" s="6" t="s">
        <v>16</v>
      </c>
      <c r="C299" s="2" t="s">
        <v>1034</v>
      </c>
      <c r="D299" s="2" t="s">
        <v>1034</v>
      </c>
      <c r="E299" s="2" t="s">
        <v>19</v>
      </c>
      <c r="F299" s="2" t="s">
        <v>1035</v>
      </c>
      <c r="G299" s="2" t="s">
        <v>1034</v>
      </c>
      <c r="H299" s="2" t="s">
        <v>21</v>
      </c>
      <c r="I299">
        <v>351</v>
      </c>
      <c r="J299" s="2" t="s">
        <v>1036</v>
      </c>
    </row>
    <row r="300" spans="1:10" x14ac:dyDescent="0.25">
      <c r="A300" s="5" t="s">
        <v>1007</v>
      </c>
      <c r="B300" s="6" t="s">
        <v>16</v>
      </c>
      <c r="C300" s="2" t="s">
        <v>1037</v>
      </c>
      <c r="D300" s="2" t="s">
        <v>1037</v>
      </c>
      <c r="E300" s="2" t="s">
        <v>19</v>
      </c>
      <c r="F300" s="2" t="s">
        <v>1038</v>
      </c>
      <c r="G300" s="2" t="s">
        <v>1037</v>
      </c>
      <c r="H300" s="2" t="s">
        <v>21</v>
      </c>
      <c r="I300">
        <v>352</v>
      </c>
      <c r="J300" s="2" t="s">
        <v>1039</v>
      </c>
    </row>
    <row r="301" spans="1:10" x14ac:dyDescent="0.25">
      <c r="A301" s="5" t="s">
        <v>1007</v>
      </c>
      <c r="B301" s="6" t="s">
        <v>16</v>
      </c>
      <c r="C301" s="2" t="s">
        <v>1040</v>
      </c>
      <c r="D301" s="2" t="s">
        <v>1041</v>
      </c>
      <c r="E301" s="2" t="s">
        <v>19</v>
      </c>
      <c r="F301" s="2" t="s">
        <v>1042</v>
      </c>
      <c r="G301" s="2" t="s">
        <v>1041</v>
      </c>
      <c r="H301" s="2" t="s">
        <v>21</v>
      </c>
      <c r="I301">
        <v>353</v>
      </c>
      <c r="J301" s="2" t="s">
        <v>1043</v>
      </c>
    </row>
    <row r="302" spans="1:10" x14ac:dyDescent="0.25">
      <c r="A302" s="5" t="s">
        <v>1007</v>
      </c>
      <c r="B302" s="6" t="s">
        <v>16</v>
      </c>
      <c r="C302" s="2" t="s">
        <v>1044</v>
      </c>
      <c r="D302" s="2" t="s">
        <v>1045</v>
      </c>
      <c r="E302" s="2" t="s">
        <v>19</v>
      </c>
      <c r="F302" s="2" t="s">
        <v>1046</v>
      </c>
      <c r="G302" s="2" t="s">
        <v>1045</v>
      </c>
      <c r="H302" s="2" t="s">
        <v>21</v>
      </c>
      <c r="I302">
        <v>354</v>
      </c>
      <c r="J302" s="2" t="s">
        <v>1047</v>
      </c>
    </row>
    <row r="303" spans="1:10" x14ac:dyDescent="0.25">
      <c r="A303" s="5" t="s">
        <v>1007</v>
      </c>
      <c r="B303" s="6" t="s">
        <v>16</v>
      </c>
      <c r="C303" s="2" t="s">
        <v>1048</v>
      </c>
      <c r="D303" s="2" t="s">
        <v>1048</v>
      </c>
      <c r="E303" s="2" t="s">
        <v>19</v>
      </c>
      <c r="F303" s="2" t="s">
        <v>1049</v>
      </c>
      <c r="G303" s="2" t="s">
        <v>1048</v>
      </c>
      <c r="H303" s="2" t="s">
        <v>21</v>
      </c>
      <c r="I303">
        <v>355</v>
      </c>
      <c r="J303" s="2" t="s">
        <v>1050</v>
      </c>
    </row>
    <row r="304" spans="1:10" x14ac:dyDescent="0.25">
      <c r="A304" s="5" t="s">
        <v>1007</v>
      </c>
      <c r="B304" s="6" t="s">
        <v>16</v>
      </c>
      <c r="C304" s="2" t="s">
        <v>1051</v>
      </c>
      <c r="D304" s="2" t="s">
        <v>1051</v>
      </c>
      <c r="E304" s="2" t="s">
        <v>19</v>
      </c>
      <c r="F304" s="2" t="s">
        <v>1052</v>
      </c>
      <c r="G304" s="2" t="s">
        <v>1051</v>
      </c>
      <c r="H304" s="2" t="s">
        <v>21</v>
      </c>
      <c r="I304">
        <v>356</v>
      </c>
      <c r="J304" s="2" t="s">
        <v>1053</v>
      </c>
    </row>
    <row r="305" spans="1:10" x14ac:dyDescent="0.25">
      <c r="A305" s="5" t="s">
        <v>1007</v>
      </c>
      <c r="B305" s="6" t="s">
        <v>16</v>
      </c>
      <c r="C305" s="2" t="s">
        <v>1054</v>
      </c>
      <c r="D305" s="2" t="s">
        <v>1054</v>
      </c>
      <c r="E305" s="2" t="s">
        <v>19</v>
      </c>
      <c r="F305" s="2" t="s">
        <v>1055</v>
      </c>
      <c r="G305" s="2" t="s">
        <v>1054</v>
      </c>
      <c r="H305" s="2" t="s">
        <v>21</v>
      </c>
      <c r="I305">
        <v>357</v>
      </c>
      <c r="J305" s="2" t="s">
        <v>1056</v>
      </c>
    </row>
    <row r="306" spans="1:10" x14ac:dyDescent="0.25">
      <c r="A306" s="5" t="s">
        <v>1007</v>
      </c>
      <c r="B306" s="6" t="s">
        <v>16</v>
      </c>
      <c r="C306" s="2" t="s">
        <v>1057</v>
      </c>
      <c r="D306" s="2" t="s">
        <v>1057</v>
      </c>
      <c r="E306" s="2" t="s">
        <v>19</v>
      </c>
      <c r="F306" s="2" t="s">
        <v>1058</v>
      </c>
      <c r="G306" s="2" t="s">
        <v>1057</v>
      </c>
      <c r="H306" s="2" t="s">
        <v>21</v>
      </c>
      <c r="I306">
        <v>358</v>
      </c>
      <c r="J306" s="2" t="s">
        <v>1059</v>
      </c>
    </row>
    <row r="307" spans="1:10" x14ac:dyDescent="0.25">
      <c r="A307" s="5" t="s">
        <v>1007</v>
      </c>
      <c r="B307" s="6" t="s">
        <v>16</v>
      </c>
      <c r="C307" s="2" t="s">
        <v>1060</v>
      </c>
      <c r="D307" s="2" t="s">
        <v>1060</v>
      </c>
      <c r="E307" s="2" t="s">
        <v>19</v>
      </c>
      <c r="F307" s="2" t="s">
        <v>1061</v>
      </c>
      <c r="G307" s="2" t="s">
        <v>1060</v>
      </c>
      <c r="H307" s="2" t="s">
        <v>21</v>
      </c>
      <c r="I307">
        <v>359</v>
      </c>
      <c r="J307" s="2" t="s">
        <v>1062</v>
      </c>
    </row>
    <row r="308" spans="1:10" x14ac:dyDescent="0.25">
      <c r="A308" s="5" t="s">
        <v>1007</v>
      </c>
      <c r="B308" s="6" t="s">
        <v>16</v>
      </c>
      <c r="C308" s="2" t="s">
        <v>1063</v>
      </c>
      <c r="D308" s="2" t="s">
        <v>1063</v>
      </c>
      <c r="E308" s="2" t="s">
        <v>19</v>
      </c>
      <c r="F308" s="2" t="s">
        <v>1064</v>
      </c>
      <c r="G308" s="2" t="s">
        <v>1063</v>
      </c>
      <c r="H308" s="2" t="s">
        <v>21</v>
      </c>
      <c r="I308">
        <v>360</v>
      </c>
      <c r="J308" s="2" t="s">
        <v>1065</v>
      </c>
    </row>
    <row r="309" spans="1:10" x14ac:dyDescent="0.25">
      <c r="A309" s="5" t="s">
        <v>1007</v>
      </c>
      <c r="B309" s="6" t="s">
        <v>16</v>
      </c>
      <c r="C309" s="2" t="s">
        <v>1066</v>
      </c>
      <c r="D309" s="2" t="s">
        <v>1066</v>
      </c>
      <c r="E309" s="2" t="s">
        <v>19</v>
      </c>
      <c r="F309" s="2" t="s">
        <v>1067</v>
      </c>
      <c r="G309" s="2" t="s">
        <v>1066</v>
      </c>
      <c r="H309" s="2" t="s">
        <v>21</v>
      </c>
      <c r="I309">
        <v>361</v>
      </c>
      <c r="J309" s="2" t="s">
        <v>1068</v>
      </c>
    </row>
    <row r="310" spans="1:10" x14ac:dyDescent="0.25">
      <c r="A310" s="5" t="s">
        <v>1007</v>
      </c>
      <c r="B310" s="6" t="s">
        <v>16</v>
      </c>
      <c r="C310" s="2" t="s">
        <v>1069</v>
      </c>
      <c r="D310" s="2" t="s">
        <v>1069</v>
      </c>
      <c r="E310" s="2" t="s">
        <v>19</v>
      </c>
      <c r="F310" s="2" t="s">
        <v>1070</v>
      </c>
      <c r="G310" s="2" t="s">
        <v>1069</v>
      </c>
      <c r="H310" s="2" t="s">
        <v>21</v>
      </c>
      <c r="I310">
        <v>362</v>
      </c>
      <c r="J310" s="2" t="s">
        <v>1071</v>
      </c>
    </row>
    <row r="311" spans="1:10" x14ac:dyDescent="0.25">
      <c r="A311" s="5" t="s">
        <v>1007</v>
      </c>
      <c r="B311" s="6" t="s">
        <v>16</v>
      </c>
      <c r="C311" s="2" t="s">
        <v>1072</v>
      </c>
      <c r="D311" s="2" t="s">
        <v>1072</v>
      </c>
      <c r="E311" s="2" t="s">
        <v>19</v>
      </c>
      <c r="F311" s="2" t="s">
        <v>1073</v>
      </c>
      <c r="G311" s="2" t="s">
        <v>1072</v>
      </c>
      <c r="H311" s="2" t="s">
        <v>21</v>
      </c>
      <c r="I311">
        <v>363</v>
      </c>
      <c r="J311" s="2" t="s">
        <v>1074</v>
      </c>
    </row>
    <row r="312" spans="1:10" x14ac:dyDescent="0.25">
      <c r="A312" s="5" t="s">
        <v>1007</v>
      </c>
      <c r="B312" s="6" t="s">
        <v>16</v>
      </c>
      <c r="C312" s="2" t="s">
        <v>1075</v>
      </c>
      <c r="D312" s="2" t="s">
        <v>1075</v>
      </c>
      <c r="E312" s="2" t="s">
        <v>19</v>
      </c>
      <c r="F312" s="2" t="s">
        <v>1076</v>
      </c>
      <c r="G312" s="2" t="s">
        <v>1075</v>
      </c>
      <c r="H312" s="2" t="s">
        <v>21</v>
      </c>
      <c r="I312">
        <v>364</v>
      </c>
      <c r="J312" s="2" t="s">
        <v>1077</v>
      </c>
    </row>
    <row r="313" spans="1:10" x14ac:dyDescent="0.25">
      <c r="A313" s="5" t="s">
        <v>1007</v>
      </c>
      <c r="B313" s="6" t="s">
        <v>16</v>
      </c>
      <c r="C313" s="2" t="s">
        <v>1078</v>
      </c>
      <c r="D313" s="2" t="s">
        <v>1078</v>
      </c>
      <c r="E313" s="2" t="s">
        <v>19</v>
      </c>
      <c r="F313" s="2" t="s">
        <v>1079</v>
      </c>
      <c r="G313" s="2" t="s">
        <v>1078</v>
      </c>
      <c r="H313" s="2" t="s">
        <v>21</v>
      </c>
      <c r="I313">
        <v>365</v>
      </c>
      <c r="J313" s="2" t="s">
        <v>1080</v>
      </c>
    </row>
    <row r="314" spans="1:10" x14ac:dyDescent="0.25">
      <c r="A314" s="5" t="s">
        <v>1007</v>
      </c>
      <c r="B314" s="6" t="s">
        <v>16</v>
      </c>
      <c r="C314" s="2" t="s">
        <v>1081</v>
      </c>
      <c r="D314" s="2" t="s">
        <v>1081</v>
      </c>
      <c r="E314" s="2" t="s">
        <v>19</v>
      </c>
      <c r="F314" s="2" t="s">
        <v>1082</v>
      </c>
      <c r="G314" s="2" t="s">
        <v>1081</v>
      </c>
      <c r="H314" s="2" t="s">
        <v>21</v>
      </c>
      <c r="I314">
        <v>366</v>
      </c>
      <c r="J314" s="2" t="s">
        <v>1083</v>
      </c>
    </row>
    <row r="315" spans="1:10" x14ac:dyDescent="0.25">
      <c r="A315" s="5" t="s">
        <v>1007</v>
      </c>
      <c r="B315" s="6" t="s">
        <v>16</v>
      </c>
      <c r="C315" s="2" t="s">
        <v>1084</v>
      </c>
      <c r="D315" s="2" t="s">
        <v>1084</v>
      </c>
      <c r="E315" s="2" t="s">
        <v>19</v>
      </c>
      <c r="F315" s="2" t="s">
        <v>1085</v>
      </c>
      <c r="G315" s="2" t="s">
        <v>1084</v>
      </c>
      <c r="H315" s="2" t="s">
        <v>21</v>
      </c>
      <c r="I315">
        <v>367</v>
      </c>
      <c r="J315" s="2" t="s">
        <v>1086</v>
      </c>
    </row>
    <row r="316" spans="1:10" x14ac:dyDescent="0.25">
      <c r="A316" s="5" t="s">
        <v>1007</v>
      </c>
      <c r="B316" s="6" t="s">
        <v>16</v>
      </c>
      <c r="C316" s="2" t="s">
        <v>1087</v>
      </c>
      <c r="D316" s="2" t="s">
        <v>1087</v>
      </c>
      <c r="E316" s="2" t="s">
        <v>19</v>
      </c>
      <c r="F316" s="2" t="s">
        <v>1088</v>
      </c>
      <c r="G316" s="2" t="s">
        <v>1087</v>
      </c>
      <c r="H316" s="2" t="s">
        <v>21</v>
      </c>
      <c r="I316">
        <v>368</v>
      </c>
      <c r="J316" s="2" t="s">
        <v>1089</v>
      </c>
    </row>
    <row r="317" spans="1:10" x14ac:dyDescent="0.25">
      <c r="A317" s="5" t="s">
        <v>1007</v>
      </c>
      <c r="B317" s="6" t="s">
        <v>16</v>
      </c>
      <c r="C317" s="2" t="s">
        <v>1090</v>
      </c>
      <c r="D317" s="2" t="s">
        <v>1090</v>
      </c>
      <c r="E317" s="2" t="s">
        <v>19</v>
      </c>
      <c r="F317" s="2" t="s">
        <v>1091</v>
      </c>
      <c r="G317" s="2" t="s">
        <v>1090</v>
      </c>
      <c r="H317" s="2" t="s">
        <v>21</v>
      </c>
      <c r="I317">
        <v>369</v>
      </c>
      <c r="J317" s="2" t="s">
        <v>1092</v>
      </c>
    </row>
    <row r="318" spans="1:10" x14ac:dyDescent="0.25">
      <c r="A318" s="5" t="s">
        <v>1007</v>
      </c>
      <c r="B318" s="6" t="s">
        <v>16</v>
      </c>
      <c r="C318" s="2" t="s">
        <v>1093</v>
      </c>
      <c r="D318" s="2" t="s">
        <v>1093</v>
      </c>
      <c r="E318" s="2" t="s">
        <v>19</v>
      </c>
      <c r="F318" s="2" t="s">
        <v>1094</v>
      </c>
      <c r="G318" s="2" t="s">
        <v>1093</v>
      </c>
      <c r="H318" s="2" t="s">
        <v>21</v>
      </c>
      <c r="I318">
        <v>370</v>
      </c>
      <c r="J318" s="2" t="s">
        <v>1095</v>
      </c>
    </row>
    <row r="319" spans="1:10" x14ac:dyDescent="0.25">
      <c r="A319" s="5" t="s">
        <v>1007</v>
      </c>
      <c r="B319" s="6" t="s">
        <v>16</v>
      </c>
      <c r="C319" s="2" t="s">
        <v>1096</v>
      </c>
      <c r="D319" s="2" t="s">
        <v>1096</v>
      </c>
      <c r="E319" s="2" t="s">
        <v>19</v>
      </c>
      <c r="F319" s="2" t="s">
        <v>1097</v>
      </c>
      <c r="G319" s="2" t="s">
        <v>1096</v>
      </c>
      <c r="H319" s="2" t="s">
        <v>21</v>
      </c>
      <c r="I319">
        <v>371</v>
      </c>
      <c r="J319" s="2" t="s">
        <v>1098</v>
      </c>
    </row>
    <row r="320" spans="1:10" x14ac:dyDescent="0.25">
      <c r="A320" s="5" t="s">
        <v>1007</v>
      </c>
      <c r="B320" s="6" t="s">
        <v>16</v>
      </c>
      <c r="C320" s="2" t="s">
        <v>1099</v>
      </c>
      <c r="D320" s="2" t="s">
        <v>1099</v>
      </c>
      <c r="E320" s="2" t="s">
        <v>19</v>
      </c>
      <c r="F320" s="2" t="s">
        <v>1100</v>
      </c>
      <c r="G320" s="2" t="s">
        <v>1099</v>
      </c>
      <c r="H320" s="2" t="s">
        <v>21</v>
      </c>
      <c r="I320">
        <v>372</v>
      </c>
      <c r="J320" s="2" t="s">
        <v>1101</v>
      </c>
    </row>
    <row r="321" spans="1:10" x14ac:dyDescent="0.25">
      <c r="A321" s="5" t="s">
        <v>1007</v>
      </c>
      <c r="B321" s="6" t="s">
        <v>16</v>
      </c>
      <c r="C321" s="2" t="s">
        <v>1102</v>
      </c>
      <c r="D321" s="2" t="s">
        <v>1102</v>
      </c>
      <c r="E321" s="2" t="s">
        <v>19</v>
      </c>
      <c r="F321" s="2" t="s">
        <v>1103</v>
      </c>
      <c r="G321" s="2" t="s">
        <v>1102</v>
      </c>
      <c r="H321" s="2" t="s">
        <v>21</v>
      </c>
      <c r="I321">
        <v>373</v>
      </c>
      <c r="J321" s="2" t="s">
        <v>1104</v>
      </c>
    </row>
    <row r="322" spans="1:10" x14ac:dyDescent="0.25">
      <c r="A322" s="5" t="s">
        <v>1007</v>
      </c>
      <c r="B322" s="6" t="s">
        <v>16</v>
      </c>
      <c r="C322" s="2" t="s">
        <v>1105</v>
      </c>
      <c r="D322" s="2" t="s">
        <v>1105</v>
      </c>
      <c r="E322" s="2" t="s">
        <v>19</v>
      </c>
      <c r="F322" s="2" t="s">
        <v>1106</v>
      </c>
      <c r="G322" s="2" t="s">
        <v>1105</v>
      </c>
      <c r="H322" s="2" t="s">
        <v>21</v>
      </c>
      <c r="I322">
        <v>374</v>
      </c>
      <c r="J322" s="2" t="s">
        <v>1107</v>
      </c>
    </row>
    <row r="323" spans="1:10" x14ac:dyDescent="0.25">
      <c r="A323" s="5" t="s">
        <v>1007</v>
      </c>
      <c r="B323" s="6" t="s">
        <v>16</v>
      </c>
      <c r="C323" s="2" t="s">
        <v>1108</v>
      </c>
      <c r="D323" s="2" t="s">
        <v>1109</v>
      </c>
      <c r="E323" s="2" t="s">
        <v>19</v>
      </c>
      <c r="F323" s="2" t="s">
        <v>1110</v>
      </c>
      <c r="G323" s="2" t="s">
        <v>1109</v>
      </c>
      <c r="H323" s="2" t="s">
        <v>21</v>
      </c>
      <c r="I323">
        <v>375</v>
      </c>
      <c r="J323" s="2" t="s">
        <v>1111</v>
      </c>
    </row>
    <row r="324" spans="1:10" x14ac:dyDescent="0.25">
      <c r="A324" s="5" t="s">
        <v>1007</v>
      </c>
      <c r="B324" s="6" t="s">
        <v>16</v>
      </c>
      <c r="C324" s="2" t="s">
        <v>1112</v>
      </c>
      <c r="D324" s="2" t="s">
        <v>1113</v>
      </c>
      <c r="E324" s="2" t="s">
        <v>19</v>
      </c>
      <c r="F324" s="2" t="s">
        <v>1114</v>
      </c>
      <c r="G324" s="2" t="s">
        <v>1113</v>
      </c>
      <c r="H324" s="2" t="s">
        <v>21</v>
      </c>
      <c r="I324">
        <v>376</v>
      </c>
      <c r="J324" s="2" t="s">
        <v>1115</v>
      </c>
    </row>
    <row r="325" spans="1:10" x14ac:dyDescent="0.25">
      <c r="A325" s="5" t="s">
        <v>1007</v>
      </c>
      <c r="B325" s="6" t="s">
        <v>16</v>
      </c>
      <c r="C325" s="2" t="s">
        <v>1116</v>
      </c>
      <c r="D325" s="2" t="s">
        <v>1117</v>
      </c>
      <c r="E325" s="2" t="s">
        <v>19</v>
      </c>
      <c r="F325" s="2" t="s">
        <v>1118</v>
      </c>
      <c r="G325" s="2" t="s">
        <v>1117</v>
      </c>
      <c r="H325" s="2" t="s">
        <v>21</v>
      </c>
      <c r="I325">
        <v>377</v>
      </c>
      <c r="J325" s="2" t="s">
        <v>1119</v>
      </c>
    </row>
    <row r="326" spans="1:10" x14ac:dyDescent="0.25">
      <c r="A326" s="3" t="s">
        <v>1120</v>
      </c>
      <c r="B326" s="4" t="s">
        <v>1121</v>
      </c>
      <c r="C326" s="2" t="s">
        <v>1122</v>
      </c>
      <c r="D326" s="2" t="s">
        <v>1123</v>
      </c>
      <c r="E326" s="2" t="s">
        <v>19</v>
      </c>
      <c r="F326" s="2" t="s">
        <v>1124</v>
      </c>
      <c r="G326" s="2" t="s">
        <v>1123</v>
      </c>
      <c r="H326" s="2" t="s">
        <v>21</v>
      </c>
      <c r="I326">
        <v>385</v>
      </c>
      <c r="J326" s="2" t="s">
        <v>1125</v>
      </c>
    </row>
    <row r="327" spans="1:10" x14ac:dyDescent="0.25">
      <c r="A327" s="3" t="s">
        <v>1120</v>
      </c>
      <c r="B327" s="4" t="s">
        <v>1121</v>
      </c>
      <c r="C327" s="2" t="s">
        <v>1126</v>
      </c>
      <c r="D327" s="2" t="s">
        <v>1126</v>
      </c>
      <c r="E327" s="2" t="s">
        <v>19</v>
      </c>
      <c r="F327" s="2" t="s">
        <v>1127</v>
      </c>
      <c r="G327" s="2" t="s">
        <v>1126</v>
      </c>
      <c r="H327" s="2" t="s">
        <v>21</v>
      </c>
      <c r="I327">
        <v>386</v>
      </c>
      <c r="J327" s="2" t="s">
        <v>1128</v>
      </c>
    </row>
    <row r="328" spans="1:10" x14ac:dyDescent="0.25">
      <c r="A328" s="3" t="s">
        <v>1120</v>
      </c>
      <c r="B328" s="4" t="s">
        <v>1121</v>
      </c>
      <c r="C328" s="2" t="s">
        <v>1129</v>
      </c>
      <c r="D328" s="2" t="s">
        <v>1129</v>
      </c>
      <c r="E328" s="2" t="s">
        <v>19</v>
      </c>
      <c r="F328" s="2" t="s">
        <v>1130</v>
      </c>
      <c r="G328" s="2" t="s">
        <v>1129</v>
      </c>
      <c r="H328" s="2" t="s">
        <v>21</v>
      </c>
      <c r="I328">
        <v>387</v>
      </c>
      <c r="J328" s="2" t="s">
        <v>1131</v>
      </c>
    </row>
    <row r="329" spans="1:10" x14ac:dyDescent="0.25">
      <c r="A329" s="3" t="s">
        <v>1120</v>
      </c>
      <c r="B329" s="4" t="s">
        <v>1121</v>
      </c>
      <c r="C329" s="2" t="s">
        <v>1132</v>
      </c>
      <c r="D329" s="2" t="s">
        <v>1132</v>
      </c>
      <c r="E329" s="2" t="s">
        <v>19</v>
      </c>
      <c r="F329" s="2" t="s">
        <v>1133</v>
      </c>
      <c r="G329" s="2" t="s">
        <v>1132</v>
      </c>
      <c r="H329" s="2" t="s">
        <v>21</v>
      </c>
      <c r="I329">
        <v>388</v>
      </c>
      <c r="J329" s="2" t="s">
        <v>1134</v>
      </c>
    </row>
    <row r="330" spans="1:10" x14ac:dyDescent="0.25">
      <c r="A330" s="3" t="s">
        <v>1120</v>
      </c>
      <c r="B330" s="4" t="s">
        <v>1121</v>
      </c>
      <c r="C330" s="2" t="s">
        <v>1135</v>
      </c>
      <c r="D330" s="2" t="s">
        <v>1136</v>
      </c>
      <c r="E330" s="2" t="s">
        <v>19</v>
      </c>
      <c r="F330" s="2" t="s">
        <v>1137</v>
      </c>
      <c r="G330" s="2" t="s">
        <v>1136</v>
      </c>
      <c r="H330" s="2" t="s">
        <v>21</v>
      </c>
      <c r="I330">
        <v>389</v>
      </c>
      <c r="J330" s="2" t="s">
        <v>1138</v>
      </c>
    </row>
    <row r="331" spans="1:10" x14ac:dyDescent="0.25">
      <c r="A331" s="3" t="s">
        <v>1120</v>
      </c>
      <c r="B331" s="4" t="s">
        <v>1121</v>
      </c>
      <c r="C331" s="2" t="s">
        <v>1139</v>
      </c>
      <c r="D331" s="2" t="s">
        <v>1139</v>
      </c>
      <c r="E331" s="2" t="s">
        <v>19</v>
      </c>
      <c r="F331" s="2" t="s">
        <v>1140</v>
      </c>
      <c r="G331" s="2" t="s">
        <v>1139</v>
      </c>
      <c r="H331" s="2" t="s">
        <v>21</v>
      </c>
      <c r="I331">
        <v>390</v>
      </c>
      <c r="J331" s="2" t="s">
        <v>1141</v>
      </c>
    </row>
    <row r="332" spans="1:10" x14ac:dyDescent="0.25">
      <c r="A332" s="3" t="s">
        <v>1120</v>
      </c>
      <c r="B332" s="4" t="s">
        <v>1121</v>
      </c>
      <c r="C332" s="2" t="s">
        <v>1142</v>
      </c>
      <c r="D332" s="2" t="s">
        <v>1142</v>
      </c>
      <c r="E332" s="2" t="s">
        <v>19</v>
      </c>
      <c r="F332" s="2" t="s">
        <v>1143</v>
      </c>
      <c r="G332" s="2" t="s">
        <v>1142</v>
      </c>
      <c r="H332" s="2" t="s">
        <v>21</v>
      </c>
      <c r="I332">
        <v>391</v>
      </c>
      <c r="J332" s="2" t="s">
        <v>1144</v>
      </c>
    </row>
    <row r="333" spans="1:10" x14ac:dyDescent="0.25">
      <c r="A333" s="3" t="s">
        <v>1120</v>
      </c>
      <c r="B333" s="4" t="s">
        <v>1121</v>
      </c>
      <c r="C333" s="2" t="s">
        <v>1145</v>
      </c>
      <c r="D333" s="2" t="s">
        <v>1145</v>
      </c>
      <c r="E333" s="2" t="s">
        <v>19</v>
      </c>
      <c r="F333" s="2" t="s">
        <v>1146</v>
      </c>
      <c r="G333" s="2" t="s">
        <v>1145</v>
      </c>
      <c r="H333" s="2" t="s">
        <v>21</v>
      </c>
      <c r="I333">
        <v>392</v>
      </c>
      <c r="J333" s="2" t="s">
        <v>1147</v>
      </c>
    </row>
    <row r="334" spans="1:10" x14ac:dyDescent="0.25">
      <c r="A334" s="3" t="s">
        <v>1120</v>
      </c>
      <c r="B334" s="4" t="s">
        <v>1121</v>
      </c>
      <c r="C334" s="2" t="s">
        <v>1148</v>
      </c>
      <c r="D334" s="2" t="s">
        <v>1148</v>
      </c>
      <c r="E334" s="2" t="s">
        <v>19</v>
      </c>
      <c r="F334" s="2" t="s">
        <v>1149</v>
      </c>
      <c r="G334" s="2" t="s">
        <v>1148</v>
      </c>
      <c r="H334" s="2" t="s">
        <v>21</v>
      </c>
      <c r="I334">
        <v>393</v>
      </c>
      <c r="J334" s="2" t="s">
        <v>1150</v>
      </c>
    </row>
    <row r="335" spans="1:10" x14ac:dyDescent="0.25">
      <c r="A335" s="3" t="s">
        <v>1120</v>
      </c>
      <c r="B335" s="4" t="s">
        <v>1121</v>
      </c>
      <c r="C335" s="2" t="s">
        <v>1151</v>
      </c>
      <c r="D335" s="2" t="s">
        <v>1151</v>
      </c>
      <c r="E335" s="2" t="s">
        <v>19</v>
      </c>
      <c r="F335" s="2" t="s">
        <v>1152</v>
      </c>
      <c r="G335" s="2" t="s">
        <v>1151</v>
      </c>
      <c r="H335" s="2" t="s">
        <v>21</v>
      </c>
      <c r="I335">
        <v>394</v>
      </c>
      <c r="J335" s="2" t="s">
        <v>1153</v>
      </c>
    </row>
    <row r="336" spans="1:10" x14ac:dyDescent="0.25">
      <c r="A336" s="3" t="s">
        <v>1120</v>
      </c>
      <c r="B336" s="4" t="s">
        <v>1121</v>
      </c>
      <c r="C336" s="2" t="s">
        <v>1154</v>
      </c>
      <c r="D336" s="2" t="s">
        <v>1154</v>
      </c>
      <c r="E336" s="2" t="s">
        <v>19</v>
      </c>
      <c r="F336" s="2" t="s">
        <v>1155</v>
      </c>
      <c r="G336" s="2" t="s">
        <v>1154</v>
      </c>
      <c r="H336" s="2" t="s">
        <v>21</v>
      </c>
      <c r="I336">
        <v>395</v>
      </c>
      <c r="J336" s="2" t="s">
        <v>1156</v>
      </c>
    </row>
    <row r="337" spans="1:10" x14ac:dyDescent="0.25">
      <c r="A337" s="3" t="s">
        <v>1120</v>
      </c>
      <c r="B337" s="4" t="s">
        <v>1121</v>
      </c>
      <c r="C337" s="2" t="s">
        <v>1157</v>
      </c>
      <c r="D337" s="2" t="s">
        <v>1157</v>
      </c>
      <c r="E337" s="2" t="s">
        <v>19</v>
      </c>
      <c r="F337" s="2" t="s">
        <v>1158</v>
      </c>
      <c r="G337" s="2" t="s">
        <v>1157</v>
      </c>
      <c r="H337" s="2" t="s">
        <v>21</v>
      </c>
      <c r="I337">
        <v>396</v>
      </c>
      <c r="J337" s="2" t="s">
        <v>1159</v>
      </c>
    </row>
    <row r="338" spans="1:10" x14ac:dyDescent="0.25">
      <c r="A338" s="3" t="s">
        <v>1120</v>
      </c>
      <c r="B338" s="4" t="s">
        <v>1121</v>
      </c>
      <c r="C338" s="2" t="s">
        <v>1160</v>
      </c>
      <c r="D338" s="2" t="s">
        <v>1160</v>
      </c>
      <c r="E338" s="2" t="s">
        <v>19</v>
      </c>
      <c r="F338" s="2" t="s">
        <v>1161</v>
      </c>
      <c r="G338" s="2" t="s">
        <v>1160</v>
      </c>
      <c r="H338" s="2" t="s">
        <v>21</v>
      </c>
      <c r="I338">
        <v>397</v>
      </c>
      <c r="J338" s="2" t="s">
        <v>1162</v>
      </c>
    </row>
    <row r="339" spans="1:10" x14ac:dyDescent="0.25">
      <c r="A339" s="3" t="s">
        <v>1120</v>
      </c>
      <c r="B339" s="4" t="s">
        <v>1121</v>
      </c>
      <c r="C339" s="2" t="s">
        <v>1163</v>
      </c>
      <c r="D339" s="2" t="s">
        <v>1163</v>
      </c>
      <c r="E339" s="2" t="s">
        <v>19</v>
      </c>
      <c r="F339" s="2" t="s">
        <v>1164</v>
      </c>
      <c r="G339" s="2" t="s">
        <v>1163</v>
      </c>
      <c r="H339" s="2" t="s">
        <v>21</v>
      </c>
      <c r="I339">
        <v>398</v>
      </c>
      <c r="J339" s="2" t="s">
        <v>1165</v>
      </c>
    </row>
    <row r="340" spans="1:10" x14ac:dyDescent="0.25">
      <c r="A340" s="3" t="s">
        <v>1120</v>
      </c>
      <c r="B340" s="4" t="s">
        <v>1121</v>
      </c>
      <c r="C340" s="2" t="s">
        <v>1166</v>
      </c>
      <c r="D340" s="2" t="s">
        <v>1167</v>
      </c>
      <c r="E340" s="2" t="s">
        <v>19</v>
      </c>
      <c r="F340" s="2" t="s">
        <v>1168</v>
      </c>
      <c r="G340" s="2" t="s">
        <v>1167</v>
      </c>
      <c r="H340" s="2" t="s">
        <v>21</v>
      </c>
      <c r="I340">
        <v>399</v>
      </c>
      <c r="J340" s="2" t="s">
        <v>1169</v>
      </c>
    </row>
    <row r="341" spans="1:10" x14ac:dyDescent="0.25">
      <c r="A341" s="3" t="s">
        <v>1120</v>
      </c>
      <c r="B341" s="4" t="s">
        <v>1121</v>
      </c>
      <c r="C341" s="2" t="s">
        <v>1170</v>
      </c>
      <c r="D341" s="2" t="s">
        <v>1170</v>
      </c>
      <c r="E341" s="2" t="s">
        <v>19</v>
      </c>
      <c r="F341" s="2" t="s">
        <v>1171</v>
      </c>
      <c r="G341" s="2" t="s">
        <v>1170</v>
      </c>
      <c r="H341" s="2" t="s">
        <v>21</v>
      </c>
      <c r="I341">
        <v>400</v>
      </c>
      <c r="J341" s="2" t="s">
        <v>1172</v>
      </c>
    </row>
    <row r="342" spans="1:10" x14ac:dyDescent="0.25">
      <c r="A342" s="3" t="s">
        <v>1120</v>
      </c>
      <c r="B342" s="4" t="s">
        <v>1121</v>
      </c>
      <c r="C342" s="2" t="s">
        <v>1173</v>
      </c>
      <c r="D342" s="2" t="s">
        <v>1173</v>
      </c>
      <c r="E342" s="2" t="s">
        <v>19</v>
      </c>
      <c r="F342" s="2" t="s">
        <v>1174</v>
      </c>
      <c r="G342" s="2" t="s">
        <v>1173</v>
      </c>
      <c r="H342" s="2" t="s">
        <v>21</v>
      </c>
      <c r="I342">
        <v>401</v>
      </c>
      <c r="J342" s="2" t="s">
        <v>1175</v>
      </c>
    </row>
    <row r="343" spans="1:10" x14ac:dyDescent="0.25">
      <c r="A343" s="3" t="s">
        <v>1120</v>
      </c>
      <c r="B343" s="4" t="s">
        <v>1121</v>
      </c>
      <c r="C343" s="2" t="s">
        <v>1176</v>
      </c>
      <c r="D343" s="2" t="s">
        <v>1176</v>
      </c>
      <c r="E343" s="2" t="s">
        <v>19</v>
      </c>
      <c r="F343" s="2" t="s">
        <v>1177</v>
      </c>
      <c r="G343" s="2" t="s">
        <v>1176</v>
      </c>
      <c r="H343" s="2" t="s">
        <v>21</v>
      </c>
      <c r="I343">
        <v>402</v>
      </c>
      <c r="J343" s="2" t="s">
        <v>1178</v>
      </c>
    </row>
    <row r="344" spans="1:10" x14ac:dyDescent="0.25">
      <c r="A344" s="3" t="s">
        <v>1120</v>
      </c>
      <c r="B344" s="4" t="s">
        <v>1121</v>
      </c>
      <c r="C344" s="2" t="s">
        <v>1179</v>
      </c>
      <c r="D344" s="2" t="s">
        <v>1179</v>
      </c>
      <c r="E344" s="2" t="s">
        <v>19</v>
      </c>
      <c r="F344" s="2" t="s">
        <v>1180</v>
      </c>
      <c r="G344" s="2" t="s">
        <v>1179</v>
      </c>
      <c r="H344" s="2" t="s">
        <v>21</v>
      </c>
      <c r="I344">
        <v>403</v>
      </c>
      <c r="J344" s="2" t="s">
        <v>1181</v>
      </c>
    </row>
    <row r="345" spans="1:10" x14ac:dyDescent="0.25">
      <c r="A345" s="3" t="s">
        <v>1120</v>
      </c>
      <c r="B345" s="4" t="s">
        <v>1121</v>
      </c>
      <c r="C345" s="2" t="s">
        <v>1182</v>
      </c>
      <c r="D345" s="2" t="s">
        <v>1182</v>
      </c>
      <c r="E345" s="2" t="s">
        <v>19</v>
      </c>
      <c r="F345" s="2" t="s">
        <v>1183</v>
      </c>
      <c r="G345" s="2" t="s">
        <v>1182</v>
      </c>
      <c r="H345" s="2" t="s">
        <v>21</v>
      </c>
      <c r="I345">
        <v>404</v>
      </c>
      <c r="J345" s="2" t="s">
        <v>1184</v>
      </c>
    </row>
    <row r="346" spans="1:10" x14ac:dyDescent="0.25">
      <c r="A346" s="3" t="s">
        <v>1120</v>
      </c>
      <c r="B346" s="4" t="s">
        <v>1121</v>
      </c>
      <c r="C346" s="2" t="s">
        <v>1185</v>
      </c>
      <c r="D346" s="2" t="s">
        <v>1185</v>
      </c>
      <c r="E346" s="2" t="s">
        <v>19</v>
      </c>
      <c r="F346" s="2" t="s">
        <v>1186</v>
      </c>
      <c r="G346" s="2" t="s">
        <v>1185</v>
      </c>
      <c r="H346" s="2" t="s">
        <v>21</v>
      </c>
      <c r="I346">
        <v>405</v>
      </c>
      <c r="J346" s="2" t="s">
        <v>1187</v>
      </c>
    </row>
    <row r="347" spans="1:10" x14ac:dyDescent="0.25">
      <c r="A347" s="3" t="s">
        <v>1120</v>
      </c>
      <c r="B347" s="4" t="s">
        <v>1121</v>
      </c>
      <c r="C347" s="2" t="s">
        <v>1188</v>
      </c>
      <c r="D347" s="2" t="s">
        <v>1188</v>
      </c>
      <c r="E347" s="2" t="s">
        <v>19</v>
      </c>
      <c r="F347" s="2" t="s">
        <v>1189</v>
      </c>
      <c r="G347" s="2" t="s">
        <v>1188</v>
      </c>
      <c r="H347" s="2" t="s">
        <v>21</v>
      </c>
      <c r="I347">
        <v>406</v>
      </c>
      <c r="J347" s="2" t="s">
        <v>1190</v>
      </c>
    </row>
    <row r="348" spans="1:10" x14ac:dyDescent="0.25">
      <c r="A348" s="3" t="s">
        <v>1120</v>
      </c>
      <c r="B348" s="4" t="s">
        <v>1121</v>
      </c>
      <c r="C348" s="2" t="s">
        <v>1191</v>
      </c>
      <c r="D348" s="2" t="s">
        <v>1191</v>
      </c>
      <c r="E348" s="2" t="s">
        <v>19</v>
      </c>
      <c r="F348" s="2" t="s">
        <v>1192</v>
      </c>
      <c r="G348" s="2" t="s">
        <v>1191</v>
      </c>
      <c r="H348" s="2" t="s">
        <v>21</v>
      </c>
      <c r="I348">
        <v>407</v>
      </c>
      <c r="J348" s="2" t="s">
        <v>1193</v>
      </c>
    </row>
    <row r="349" spans="1:10" x14ac:dyDescent="0.25">
      <c r="A349" s="3" t="s">
        <v>1120</v>
      </c>
      <c r="B349" s="4" t="s">
        <v>1121</v>
      </c>
      <c r="C349" s="2" t="s">
        <v>1194</v>
      </c>
      <c r="D349" s="2" t="s">
        <v>1194</v>
      </c>
      <c r="E349" s="2" t="s">
        <v>19</v>
      </c>
      <c r="F349" s="2" t="s">
        <v>1195</v>
      </c>
      <c r="G349" s="2" t="s">
        <v>1194</v>
      </c>
      <c r="H349" s="2" t="s">
        <v>21</v>
      </c>
      <c r="I349">
        <v>408</v>
      </c>
      <c r="J349" s="2" t="s">
        <v>1196</v>
      </c>
    </row>
    <row r="350" spans="1:10" x14ac:dyDescent="0.25">
      <c r="A350" s="3" t="s">
        <v>1120</v>
      </c>
      <c r="B350" s="4" t="s">
        <v>1121</v>
      </c>
      <c r="C350" s="2" t="s">
        <v>1197</v>
      </c>
      <c r="D350" s="2" t="s">
        <v>1197</v>
      </c>
      <c r="E350" s="2" t="s">
        <v>19</v>
      </c>
      <c r="F350" s="2" t="s">
        <v>1198</v>
      </c>
      <c r="G350" s="2" t="s">
        <v>1197</v>
      </c>
      <c r="H350" s="2" t="s">
        <v>21</v>
      </c>
      <c r="I350">
        <v>409</v>
      </c>
      <c r="J350" s="2" t="s">
        <v>1199</v>
      </c>
    </row>
    <row r="351" spans="1:10" x14ac:dyDescent="0.25">
      <c r="A351" s="3" t="s">
        <v>1120</v>
      </c>
      <c r="B351" s="4" t="s">
        <v>1121</v>
      </c>
      <c r="C351" s="2" t="s">
        <v>1200</v>
      </c>
      <c r="D351" s="2" t="s">
        <v>1200</v>
      </c>
      <c r="E351" s="2" t="s">
        <v>19</v>
      </c>
      <c r="F351" s="2" t="s">
        <v>1201</v>
      </c>
      <c r="G351" s="2" t="s">
        <v>1200</v>
      </c>
      <c r="H351" s="2" t="s">
        <v>21</v>
      </c>
      <c r="I351">
        <v>410</v>
      </c>
      <c r="J351" s="2" t="s">
        <v>1202</v>
      </c>
    </row>
    <row r="352" spans="1:10" x14ac:dyDescent="0.25">
      <c r="A352" s="3" t="s">
        <v>1120</v>
      </c>
      <c r="B352" s="4" t="s">
        <v>1121</v>
      </c>
      <c r="C352" s="2" t="s">
        <v>1203</v>
      </c>
      <c r="D352" s="2" t="s">
        <v>1203</v>
      </c>
      <c r="E352" s="2" t="s">
        <v>19</v>
      </c>
      <c r="F352" s="2" t="s">
        <v>1204</v>
      </c>
      <c r="G352" s="2" t="s">
        <v>1203</v>
      </c>
      <c r="H352" s="2" t="s">
        <v>21</v>
      </c>
      <c r="I352">
        <v>411</v>
      </c>
      <c r="J352" s="2" t="s">
        <v>1205</v>
      </c>
    </row>
    <row r="353" spans="1:10" x14ac:dyDescent="0.25">
      <c r="A353" s="3" t="s">
        <v>1120</v>
      </c>
      <c r="B353" s="4" t="s">
        <v>1121</v>
      </c>
      <c r="C353" s="2" t="s">
        <v>1206</v>
      </c>
      <c r="D353" s="2" t="s">
        <v>1206</v>
      </c>
      <c r="E353" s="2" t="s">
        <v>19</v>
      </c>
      <c r="F353" s="2" t="s">
        <v>1207</v>
      </c>
      <c r="G353" s="2" t="s">
        <v>1206</v>
      </c>
      <c r="H353" s="2" t="s">
        <v>21</v>
      </c>
      <c r="I353">
        <v>412</v>
      </c>
      <c r="J353" s="2" t="s">
        <v>1208</v>
      </c>
    </row>
    <row r="354" spans="1:10" x14ac:dyDescent="0.25">
      <c r="A354" s="3" t="s">
        <v>1120</v>
      </c>
      <c r="B354" s="4" t="s">
        <v>1121</v>
      </c>
      <c r="C354" s="2" t="s">
        <v>1209</v>
      </c>
      <c r="D354" s="2" t="s">
        <v>1209</v>
      </c>
      <c r="E354" s="2" t="s">
        <v>19</v>
      </c>
      <c r="F354" s="2" t="s">
        <v>1210</v>
      </c>
      <c r="G354" s="2" t="s">
        <v>1209</v>
      </c>
      <c r="H354" s="2" t="s">
        <v>21</v>
      </c>
      <c r="I354">
        <v>413</v>
      </c>
      <c r="J354" s="2" t="s">
        <v>1211</v>
      </c>
    </row>
    <row r="355" spans="1:10" x14ac:dyDescent="0.25">
      <c r="A355" s="3" t="s">
        <v>1120</v>
      </c>
      <c r="B355" s="4" t="s">
        <v>1121</v>
      </c>
      <c r="C355" s="2" t="s">
        <v>1212</v>
      </c>
      <c r="D355" s="2" t="s">
        <v>1212</v>
      </c>
      <c r="E355" s="2" t="s">
        <v>19</v>
      </c>
      <c r="F355" s="2" t="s">
        <v>1213</v>
      </c>
      <c r="G355" s="2" t="s">
        <v>1212</v>
      </c>
      <c r="H355" s="2" t="s">
        <v>21</v>
      </c>
      <c r="I355">
        <v>414</v>
      </c>
      <c r="J355" s="2" t="s">
        <v>1214</v>
      </c>
    </row>
    <row r="356" spans="1:10" x14ac:dyDescent="0.25">
      <c r="A356" s="3" t="s">
        <v>1120</v>
      </c>
      <c r="B356" s="4" t="s">
        <v>1121</v>
      </c>
      <c r="C356" s="2" t="s">
        <v>1215</v>
      </c>
      <c r="D356" s="2" t="s">
        <v>1215</v>
      </c>
      <c r="E356" s="2" t="s">
        <v>19</v>
      </c>
      <c r="F356" s="2" t="s">
        <v>1216</v>
      </c>
      <c r="G356" s="2" t="s">
        <v>1215</v>
      </c>
      <c r="H356" s="2" t="s">
        <v>21</v>
      </c>
      <c r="I356">
        <v>415</v>
      </c>
      <c r="J356" s="2" t="s">
        <v>1217</v>
      </c>
    </row>
    <row r="357" spans="1:10" x14ac:dyDescent="0.25">
      <c r="A357" s="3" t="s">
        <v>1120</v>
      </c>
      <c r="B357" s="4" t="s">
        <v>1121</v>
      </c>
      <c r="C357" s="2" t="s">
        <v>1218</v>
      </c>
      <c r="D357" s="2" t="s">
        <v>1218</v>
      </c>
      <c r="E357" s="2" t="s">
        <v>19</v>
      </c>
      <c r="F357" s="2" t="s">
        <v>1219</v>
      </c>
      <c r="G357" s="2" t="s">
        <v>1218</v>
      </c>
      <c r="H357" s="2" t="s">
        <v>21</v>
      </c>
      <c r="I357">
        <v>416</v>
      </c>
      <c r="J357" s="2" t="s">
        <v>1220</v>
      </c>
    </row>
    <row r="358" spans="1:10" x14ac:dyDescent="0.25">
      <c r="A358" s="3" t="s">
        <v>1120</v>
      </c>
      <c r="B358" s="4" t="s">
        <v>1121</v>
      </c>
      <c r="C358" s="2" t="s">
        <v>1221</v>
      </c>
      <c r="D358" s="2" t="s">
        <v>1221</v>
      </c>
      <c r="E358" s="2" t="s">
        <v>19</v>
      </c>
      <c r="F358" s="2" t="s">
        <v>1222</v>
      </c>
      <c r="G358" s="2" t="s">
        <v>1221</v>
      </c>
      <c r="H358" s="2" t="s">
        <v>21</v>
      </c>
      <c r="I358">
        <v>417</v>
      </c>
      <c r="J358" s="2" t="s">
        <v>1223</v>
      </c>
    </row>
    <row r="359" spans="1:10" x14ac:dyDescent="0.25">
      <c r="A359" s="3" t="s">
        <v>1120</v>
      </c>
      <c r="B359" s="4" t="s">
        <v>1121</v>
      </c>
      <c r="C359" s="2" t="s">
        <v>1224</v>
      </c>
      <c r="D359" s="2" t="s">
        <v>1224</v>
      </c>
      <c r="E359" s="2" t="s">
        <v>19</v>
      </c>
      <c r="F359" s="2" t="s">
        <v>1225</v>
      </c>
      <c r="G359" s="2" t="s">
        <v>1224</v>
      </c>
      <c r="H359" s="2" t="s">
        <v>21</v>
      </c>
      <c r="I359">
        <v>418</v>
      </c>
      <c r="J359" s="2" t="s">
        <v>1226</v>
      </c>
    </row>
    <row r="360" spans="1:10" x14ac:dyDescent="0.25">
      <c r="A360" s="3" t="s">
        <v>1120</v>
      </c>
      <c r="B360" s="4" t="s">
        <v>1121</v>
      </c>
      <c r="C360" s="2" t="s">
        <v>1227</v>
      </c>
      <c r="D360" s="2" t="s">
        <v>1227</v>
      </c>
      <c r="E360" s="2" t="s">
        <v>19</v>
      </c>
      <c r="F360" s="2" t="s">
        <v>1228</v>
      </c>
      <c r="G360" s="2" t="s">
        <v>1227</v>
      </c>
      <c r="H360" s="2" t="s">
        <v>21</v>
      </c>
      <c r="I360">
        <v>419</v>
      </c>
      <c r="J360" s="2" t="s">
        <v>1229</v>
      </c>
    </row>
    <row r="361" spans="1:10" x14ac:dyDescent="0.25">
      <c r="A361" s="3" t="s">
        <v>1120</v>
      </c>
      <c r="B361" s="4" t="s">
        <v>1121</v>
      </c>
      <c r="C361" s="2" t="s">
        <v>1230</v>
      </c>
      <c r="D361" s="2" t="s">
        <v>1230</v>
      </c>
      <c r="E361" s="2" t="s">
        <v>19</v>
      </c>
      <c r="F361" s="2" t="s">
        <v>1231</v>
      </c>
      <c r="G361" s="2" t="s">
        <v>1230</v>
      </c>
      <c r="H361" s="2" t="s">
        <v>21</v>
      </c>
      <c r="I361">
        <v>420</v>
      </c>
      <c r="J361" s="2" t="s">
        <v>1232</v>
      </c>
    </row>
    <row r="362" spans="1:10" x14ac:dyDescent="0.25">
      <c r="A362" s="3" t="s">
        <v>1120</v>
      </c>
      <c r="B362" s="4" t="s">
        <v>1121</v>
      </c>
      <c r="C362" s="2" t="s">
        <v>1233</v>
      </c>
      <c r="D362" s="2" t="s">
        <v>1233</v>
      </c>
      <c r="E362" s="2" t="s">
        <v>19</v>
      </c>
      <c r="F362" s="2" t="s">
        <v>1234</v>
      </c>
      <c r="G362" s="2" t="s">
        <v>1233</v>
      </c>
      <c r="H362" s="2" t="s">
        <v>21</v>
      </c>
      <c r="I362">
        <v>421</v>
      </c>
      <c r="J362" s="2" t="s">
        <v>1235</v>
      </c>
    </row>
    <row r="363" spans="1:10" x14ac:dyDescent="0.25">
      <c r="A363" s="3" t="s">
        <v>1120</v>
      </c>
      <c r="B363" s="4" t="s">
        <v>1121</v>
      </c>
      <c r="C363" s="2" t="s">
        <v>1236</v>
      </c>
      <c r="D363" s="2" t="s">
        <v>1237</v>
      </c>
      <c r="E363" s="2" t="s">
        <v>19</v>
      </c>
      <c r="F363" s="2" t="s">
        <v>1238</v>
      </c>
      <c r="G363" s="2" t="s">
        <v>1237</v>
      </c>
      <c r="H363" s="2" t="s">
        <v>21</v>
      </c>
      <c r="I363">
        <v>422</v>
      </c>
      <c r="J363" s="2" t="s">
        <v>1239</v>
      </c>
    </row>
    <row r="364" spans="1:10" x14ac:dyDescent="0.25">
      <c r="A364" s="3" t="s">
        <v>1120</v>
      </c>
      <c r="B364" s="4" t="s">
        <v>1121</v>
      </c>
      <c r="C364" s="2" t="s">
        <v>1240</v>
      </c>
      <c r="D364" s="2" t="s">
        <v>1240</v>
      </c>
      <c r="E364" s="2" t="s">
        <v>19</v>
      </c>
      <c r="F364" s="2" t="s">
        <v>1241</v>
      </c>
      <c r="G364" s="2" t="s">
        <v>1240</v>
      </c>
      <c r="H364" s="2" t="s">
        <v>21</v>
      </c>
      <c r="I364">
        <v>423</v>
      </c>
      <c r="J364" s="2" t="s">
        <v>1242</v>
      </c>
    </row>
    <row r="365" spans="1:10" x14ac:dyDescent="0.25">
      <c r="A365" s="3" t="s">
        <v>1120</v>
      </c>
      <c r="B365" s="4" t="s">
        <v>1121</v>
      </c>
      <c r="C365" s="2" t="s">
        <v>1243</v>
      </c>
      <c r="D365" s="2" t="s">
        <v>1244</v>
      </c>
      <c r="E365" s="2" t="s">
        <v>19</v>
      </c>
      <c r="F365" s="2" t="s">
        <v>1245</v>
      </c>
      <c r="G365" s="2" t="s">
        <v>1244</v>
      </c>
      <c r="H365" s="2" t="s">
        <v>21</v>
      </c>
      <c r="I365">
        <v>424</v>
      </c>
      <c r="J365" s="2" t="s">
        <v>1246</v>
      </c>
    </row>
    <row r="366" spans="1:10" x14ac:dyDescent="0.25">
      <c r="A366" s="3" t="s">
        <v>1120</v>
      </c>
      <c r="B366" s="4" t="s">
        <v>1121</v>
      </c>
      <c r="C366" s="2" t="s">
        <v>1247</v>
      </c>
      <c r="D366" s="2" t="s">
        <v>1247</v>
      </c>
      <c r="E366" s="2" t="s">
        <v>19</v>
      </c>
      <c r="F366" s="2" t="s">
        <v>1248</v>
      </c>
      <c r="G366" s="2" t="s">
        <v>1247</v>
      </c>
      <c r="H366" s="2" t="s">
        <v>21</v>
      </c>
      <c r="I366">
        <v>425</v>
      </c>
      <c r="J366" s="2" t="s">
        <v>1249</v>
      </c>
    </row>
    <row r="367" spans="1:10" x14ac:dyDescent="0.25">
      <c r="A367" s="3" t="s">
        <v>1120</v>
      </c>
      <c r="B367" s="4" t="s">
        <v>1121</v>
      </c>
      <c r="C367" s="2" t="s">
        <v>1250</v>
      </c>
      <c r="D367" s="2" t="s">
        <v>1250</v>
      </c>
      <c r="E367" s="2" t="s">
        <v>19</v>
      </c>
      <c r="F367" s="2" t="s">
        <v>1251</v>
      </c>
      <c r="G367" s="2" t="s">
        <v>1250</v>
      </c>
      <c r="H367" s="2" t="s">
        <v>21</v>
      </c>
      <c r="I367">
        <v>426</v>
      </c>
      <c r="J367" s="2" t="s">
        <v>1252</v>
      </c>
    </row>
    <row r="368" spans="1:10" x14ac:dyDescent="0.25">
      <c r="A368" s="3" t="s">
        <v>1120</v>
      </c>
      <c r="B368" s="4" t="s">
        <v>1121</v>
      </c>
      <c r="C368" s="2" t="s">
        <v>1253</v>
      </c>
      <c r="D368" s="2" t="s">
        <v>1253</v>
      </c>
      <c r="E368" s="2" t="s">
        <v>19</v>
      </c>
      <c r="F368" s="2" t="s">
        <v>1254</v>
      </c>
      <c r="G368" s="2" t="s">
        <v>1253</v>
      </c>
      <c r="H368" s="2" t="s">
        <v>21</v>
      </c>
      <c r="I368">
        <v>427</v>
      </c>
      <c r="J368" s="2" t="s">
        <v>1255</v>
      </c>
    </row>
    <row r="369" spans="1:10" x14ac:dyDescent="0.25">
      <c r="A369" s="3" t="s">
        <v>1120</v>
      </c>
      <c r="B369" s="4" t="s">
        <v>1121</v>
      </c>
      <c r="C369" s="2" t="s">
        <v>1256</v>
      </c>
      <c r="D369" s="2" t="s">
        <v>1256</v>
      </c>
      <c r="E369" s="2" t="s">
        <v>19</v>
      </c>
      <c r="F369" s="2" t="s">
        <v>1257</v>
      </c>
      <c r="G369" s="2" t="s">
        <v>1256</v>
      </c>
      <c r="H369" s="2" t="s">
        <v>21</v>
      </c>
      <c r="I369">
        <v>428</v>
      </c>
      <c r="J369" s="2" t="s">
        <v>1258</v>
      </c>
    </row>
    <row r="370" spans="1:10" x14ac:dyDescent="0.25">
      <c r="A370" s="3" t="s">
        <v>1120</v>
      </c>
      <c r="B370" s="4" t="s">
        <v>1121</v>
      </c>
      <c r="C370" s="2" t="s">
        <v>1259</v>
      </c>
      <c r="D370" s="2" t="s">
        <v>1259</v>
      </c>
      <c r="E370" s="2" t="s">
        <v>19</v>
      </c>
      <c r="F370" s="2" t="s">
        <v>1260</v>
      </c>
      <c r="G370" s="2" t="s">
        <v>1259</v>
      </c>
      <c r="H370" s="2" t="s">
        <v>21</v>
      </c>
      <c r="I370">
        <v>429</v>
      </c>
      <c r="J370" s="2" t="s">
        <v>1261</v>
      </c>
    </row>
    <row r="371" spans="1:10" x14ac:dyDescent="0.25">
      <c r="A371" s="3" t="s">
        <v>1120</v>
      </c>
      <c r="B371" s="4" t="s">
        <v>1121</v>
      </c>
      <c r="C371" s="2" t="s">
        <v>1262</v>
      </c>
      <c r="D371" s="2" t="s">
        <v>1262</v>
      </c>
      <c r="E371" s="2" t="s">
        <v>19</v>
      </c>
      <c r="F371" s="2" t="s">
        <v>1263</v>
      </c>
      <c r="G371" s="2" t="s">
        <v>1262</v>
      </c>
      <c r="H371" s="2" t="s">
        <v>21</v>
      </c>
      <c r="I371">
        <v>430</v>
      </c>
      <c r="J371" s="2" t="s">
        <v>1264</v>
      </c>
    </row>
    <row r="372" spans="1:10" x14ac:dyDescent="0.25">
      <c r="A372" s="3" t="s">
        <v>1120</v>
      </c>
      <c r="B372" s="4" t="s">
        <v>1121</v>
      </c>
      <c r="C372" s="2" t="s">
        <v>1265</v>
      </c>
      <c r="D372" s="2" t="s">
        <v>1265</v>
      </c>
      <c r="E372" s="2" t="s">
        <v>19</v>
      </c>
      <c r="F372" s="2" t="s">
        <v>1266</v>
      </c>
      <c r="G372" s="2" t="s">
        <v>1265</v>
      </c>
      <c r="H372" s="2" t="s">
        <v>21</v>
      </c>
      <c r="I372">
        <v>431</v>
      </c>
      <c r="J372" s="2" t="s">
        <v>1267</v>
      </c>
    </row>
    <row r="373" spans="1:10" x14ac:dyDescent="0.25">
      <c r="A373" s="3" t="s">
        <v>1120</v>
      </c>
      <c r="B373" s="4" t="s">
        <v>1121</v>
      </c>
      <c r="C373" s="2" t="s">
        <v>1268</v>
      </c>
      <c r="D373" s="2" t="s">
        <v>1268</v>
      </c>
      <c r="E373" s="2" t="s">
        <v>19</v>
      </c>
      <c r="F373" s="2" t="s">
        <v>1269</v>
      </c>
      <c r="G373" s="2" t="s">
        <v>1268</v>
      </c>
      <c r="H373" s="2" t="s">
        <v>21</v>
      </c>
      <c r="I373">
        <v>432</v>
      </c>
      <c r="J373" s="2" t="s">
        <v>1270</v>
      </c>
    </row>
    <row r="374" spans="1:10" x14ac:dyDescent="0.25">
      <c r="A374" s="3" t="s">
        <v>1120</v>
      </c>
      <c r="B374" s="4" t="s">
        <v>1121</v>
      </c>
      <c r="C374" s="2" t="s">
        <v>1271</v>
      </c>
      <c r="D374" s="2" t="s">
        <v>1271</v>
      </c>
      <c r="E374" s="2" t="s">
        <v>19</v>
      </c>
      <c r="F374" s="2" t="s">
        <v>1272</v>
      </c>
      <c r="G374" s="2" t="s">
        <v>1271</v>
      </c>
      <c r="H374" s="2" t="s">
        <v>21</v>
      </c>
      <c r="I374">
        <v>433</v>
      </c>
      <c r="J374" s="2" t="s">
        <v>1273</v>
      </c>
    </row>
    <row r="375" spans="1:10" x14ac:dyDescent="0.25">
      <c r="A375" s="3" t="s">
        <v>1120</v>
      </c>
      <c r="B375" s="4" t="s">
        <v>1121</v>
      </c>
      <c r="C375" s="2" t="s">
        <v>1274</v>
      </c>
      <c r="D375" s="2" t="s">
        <v>1274</v>
      </c>
      <c r="E375" s="2" t="s">
        <v>19</v>
      </c>
      <c r="F375" s="2" t="s">
        <v>1275</v>
      </c>
      <c r="G375" s="2" t="s">
        <v>1274</v>
      </c>
      <c r="H375" s="2" t="s">
        <v>21</v>
      </c>
      <c r="I375">
        <v>434</v>
      </c>
      <c r="J375" s="2" t="s">
        <v>1276</v>
      </c>
    </row>
    <row r="376" spans="1:10" x14ac:dyDescent="0.25">
      <c r="A376" s="3" t="s">
        <v>1120</v>
      </c>
      <c r="B376" s="4" t="s">
        <v>1121</v>
      </c>
      <c r="C376" s="2" t="s">
        <v>1277</v>
      </c>
      <c r="D376" s="2" t="s">
        <v>1278</v>
      </c>
      <c r="E376" s="2" t="s">
        <v>19</v>
      </c>
      <c r="F376" s="2" t="s">
        <v>1279</v>
      </c>
      <c r="G376" s="2" t="s">
        <v>1278</v>
      </c>
      <c r="H376" s="2" t="s">
        <v>21</v>
      </c>
      <c r="I376">
        <v>435</v>
      </c>
      <c r="J376" s="2" t="s">
        <v>1280</v>
      </c>
    </row>
    <row r="377" spans="1:10" x14ac:dyDescent="0.25">
      <c r="A377" s="3" t="s">
        <v>1120</v>
      </c>
      <c r="B377" s="4" t="s">
        <v>1121</v>
      </c>
      <c r="C377" s="2" t="s">
        <v>1281</v>
      </c>
      <c r="D377" s="2" t="s">
        <v>1281</v>
      </c>
      <c r="E377" s="2" t="s">
        <v>19</v>
      </c>
      <c r="F377" s="2" t="s">
        <v>1282</v>
      </c>
      <c r="G377" s="2" t="s">
        <v>1281</v>
      </c>
      <c r="H377" s="2" t="s">
        <v>21</v>
      </c>
      <c r="I377">
        <v>436</v>
      </c>
      <c r="J377" s="2" t="s">
        <v>1283</v>
      </c>
    </row>
    <row r="378" spans="1:10" x14ac:dyDescent="0.25">
      <c r="A378" s="3" t="s">
        <v>1120</v>
      </c>
      <c r="B378" s="4" t="s">
        <v>1121</v>
      </c>
      <c r="C378" s="2" t="s">
        <v>1284</v>
      </c>
      <c r="D378" s="2" t="s">
        <v>1284</v>
      </c>
      <c r="E378" s="2" t="s">
        <v>19</v>
      </c>
      <c r="F378" s="2" t="s">
        <v>1285</v>
      </c>
      <c r="G378" s="2" t="s">
        <v>1284</v>
      </c>
      <c r="H378" s="2" t="s">
        <v>21</v>
      </c>
      <c r="I378">
        <v>437</v>
      </c>
      <c r="J378" s="2" t="s">
        <v>1286</v>
      </c>
    </row>
    <row r="379" spans="1:10" x14ac:dyDescent="0.25">
      <c r="A379" s="3" t="s">
        <v>1120</v>
      </c>
      <c r="B379" s="4" t="s">
        <v>1121</v>
      </c>
      <c r="C379" s="2" t="s">
        <v>1287</v>
      </c>
      <c r="D379" s="2" t="s">
        <v>1287</v>
      </c>
      <c r="E379" s="2" t="s">
        <v>19</v>
      </c>
      <c r="F379" s="2" t="s">
        <v>1288</v>
      </c>
      <c r="G379" s="2" t="s">
        <v>1287</v>
      </c>
      <c r="H379" s="2" t="s">
        <v>21</v>
      </c>
      <c r="I379">
        <v>438</v>
      </c>
      <c r="J379" s="2" t="s">
        <v>1289</v>
      </c>
    </row>
    <row r="380" spans="1:10" x14ac:dyDescent="0.25">
      <c r="A380" s="3" t="s">
        <v>1120</v>
      </c>
      <c r="B380" s="4" t="s">
        <v>1121</v>
      </c>
      <c r="C380" s="2" t="s">
        <v>1290</v>
      </c>
      <c r="D380" s="2" t="s">
        <v>1290</v>
      </c>
      <c r="E380" s="2" t="s">
        <v>19</v>
      </c>
      <c r="F380" s="2" t="s">
        <v>1291</v>
      </c>
      <c r="G380" s="2" t="s">
        <v>1290</v>
      </c>
      <c r="H380" s="2" t="s">
        <v>21</v>
      </c>
      <c r="I380">
        <v>439</v>
      </c>
      <c r="J380" s="2" t="s">
        <v>1292</v>
      </c>
    </row>
    <row r="381" spans="1:10" x14ac:dyDescent="0.25">
      <c r="A381" s="3" t="s">
        <v>1120</v>
      </c>
      <c r="B381" s="4" t="s">
        <v>1121</v>
      </c>
      <c r="C381" s="2" t="s">
        <v>1293</v>
      </c>
      <c r="D381" s="2" t="s">
        <v>1293</v>
      </c>
      <c r="E381" s="2" t="s">
        <v>19</v>
      </c>
      <c r="F381" s="2" t="s">
        <v>1294</v>
      </c>
      <c r="G381" s="2" t="s">
        <v>1293</v>
      </c>
      <c r="H381" s="2" t="s">
        <v>21</v>
      </c>
      <c r="I381">
        <v>440</v>
      </c>
      <c r="J381" s="2" t="s">
        <v>1295</v>
      </c>
    </row>
    <row r="382" spans="1:10" x14ac:dyDescent="0.25">
      <c r="A382" s="3" t="s">
        <v>1120</v>
      </c>
      <c r="B382" s="4" t="s">
        <v>1121</v>
      </c>
      <c r="C382" s="2" t="s">
        <v>1296</v>
      </c>
      <c r="D382" s="2" t="s">
        <v>1296</v>
      </c>
      <c r="E382" s="2" t="s">
        <v>19</v>
      </c>
      <c r="F382" s="2" t="s">
        <v>1297</v>
      </c>
      <c r="G382" s="2" t="s">
        <v>1296</v>
      </c>
      <c r="H382" s="2" t="s">
        <v>21</v>
      </c>
      <c r="I382">
        <v>441</v>
      </c>
      <c r="J382" s="2" t="s">
        <v>1298</v>
      </c>
    </row>
    <row r="383" spans="1:10" x14ac:dyDescent="0.25">
      <c r="A383" s="3" t="s">
        <v>1120</v>
      </c>
      <c r="B383" s="4" t="s">
        <v>1121</v>
      </c>
      <c r="C383" s="2" t="s">
        <v>1299</v>
      </c>
      <c r="D383" s="2" t="s">
        <v>1299</v>
      </c>
      <c r="E383" s="2" t="s">
        <v>19</v>
      </c>
      <c r="F383" s="2" t="s">
        <v>1300</v>
      </c>
      <c r="G383" s="2" t="s">
        <v>1299</v>
      </c>
      <c r="H383" s="2" t="s">
        <v>21</v>
      </c>
      <c r="I383">
        <v>442</v>
      </c>
      <c r="J383" s="2" t="s">
        <v>1301</v>
      </c>
    </row>
    <row r="384" spans="1:10" x14ac:dyDescent="0.25">
      <c r="A384" s="3" t="s">
        <v>1120</v>
      </c>
      <c r="B384" s="4" t="s">
        <v>1121</v>
      </c>
      <c r="C384" s="2" t="s">
        <v>1302</v>
      </c>
      <c r="D384" s="2" t="s">
        <v>1302</v>
      </c>
      <c r="E384" s="2" t="s">
        <v>19</v>
      </c>
      <c r="F384" s="2" t="s">
        <v>1303</v>
      </c>
      <c r="G384" s="2" t="s">
        <v>1302</v>
      </c>
      <c r="H384" s="2" t="s">
        <v>21</v>
      </c>
      <c r="I384">
        <v>443</v>
      </c>
      <c r="J384" s="2" t="s">
        <v>1304</v>
      </c>
    </row>
    <row r="385" spans="1:10" x14ac:dyDescent="0.25">
      <c r="A385" s="3" t="s">
        <v>1120</v>
      </c>
      <c r="B385" s="4" t="s">
        <v>1121</v>
      </c>
      <c r="C385" s="2" t="s">
        <v>1305</v>
      </c>
      <c r="D385" s="2" t="s">
        <v>1305</v>
      </c>
      <c r="E385" s="2" t="s">
        <v>19</v>
      </c>
      <c r="F385" s="2" t="s">
        <v>1306</v>
      </c>
      <c r="G385" s="2" t="s">
        <v>1305</v>
      </c>
      <c r="H385" s="2" t="s">
        <v>21</v>
      </c>
      <c r="I385">
        <v>444</v>
      </c>
      <c r="J385" s="2" t="s">
        <v>1307</v>
      </c>
    </row>
    <row r="386" spans="1:10" x14ac:dyDescent="0.25">
      <c r="A386" s="3" t="s">
        <v>1120</v>
      </c>
      <c r="B386" s="4" t="s">
        <v>1121</v>
      </c>
      <c r="C386" s="2" t="s">
        <v>1308</v>
      </c>
      <c r="D386" s="2" t="s">
        <v>1309</v>
      </c>
      <c r="E386" s="2" t="s">
        <v>19</v>
      </c>
      <c r="F386" s="2" t="s">
        <v>1310</v>
      </c>
      <c r="G386" s="2" t="s">
        <v>1309</v>
      </c>
      <c r="H386" s="2" t="s">
        <v>21</v>
      </c>
      <c r="I386">
        <v>445</v>
      </c>
      <c r="J386" s="2" t="s">
        <v>1311</v>
      </c>
    </row>
    <row r="387" spans="1:10" x14ac:dyDescent="0.25">
      <c r="A387" s="3" t="s">
        <v>1120</v>
      </c>
      <c r="B387" s="4" t="s">
        <v>1121</v>
      </c>
      <c r="C387" s="2" t="s">
        <v>1312</v>
      </c>
      <c r="D387" s="2" t="s">
        <v>1312</v>
      </c>
      <c r="E387" s="2" t="s">
        <v>19</v>
      </c>
      <c r="F387" s="2" t="s">
        <v>1313</v>
      </c>
      <c r="G387" s="2" t="s">
        <v>1312</v>
      </c>
      <c r="H387" s="2" t="s">
        <v>21</v>
      </c>
      <c r="I387">
        <v>446</v>
      </c>
      <c r="J387" s="2" t="s">
        <v>1314</v>
      </c>
    </row>
    <row r="388" spans="1:10" x14ac:dyDescent="0.25">
      <c r="A388" s="3" t="s">
        <v>1120</v>
      </c>
      <c r="B388" s="4" t="s">
        <v>1121</v>
      </c>
      <c r="C388" s="2" t="s">
        <v>1315</v>
      </c>
      <c r="D388" s="2" t="s">
        <v>1315</v>
      </c>
      <c r="E388" s="2" t="s">
        <v>19</v>
      </c>
      <c r="F388" s="2" t="s">
        <v>1316</v>
      </c>
      <c r="G388" s="2" t="s">
        <v>1315</v>
      </c>
      <c r="H388" s="2" t="s">
        <v>21</v>
      </c>
      <c r="I388">
        <v>447</v>
      </c>
      <c r="J388" s="2" t="s">
        <v>1317</v>
      </c>
    </row>
    <row r="389" spans="1:10" x14ac:dyDescent="0.25">
      <c r="A389" s="3" t="s">
        <v>1120</v>
      </c>
      <c r="B389" s="4" t="s">
        <v>1121</v>
      </c>
      <c r="C389" s="2" t="s">
        <v>1318</v>
      </c>
      <c r="D389" s="2" t="s">
        <v>1318</v>
      </c>
      <c r="E389" s="2" t="s">
        <v>19</v>
      </c>
      <c r="F389" s="2" t="s">
        <v>1319</v>
      </c>
      <c r="G389" s="2" t="s">
        <v>1318</v>
      </c>
      <c r="H389" s="2" t="s">
        <v>21</v>
      </c>
      <c r="I389">
        <v>448</v>
      </c>
      <c r="J389" s="2" t="s">
        <v>1320</v>
      </c>
    </row>
    <row r="390" spans="1:10" x14ac:dyDescent="0.25">
      <c r="A390" s="3" t="s">
        <v>1120</v>
      </c>
      <c r="B390" s="4" t="s">
        <v>1121</v>
      </c>
      <c r="C390" s="2" t="s">
        <v>1321</v>
      </c>
      <c r="D390" s="2" t="s">
        <v>1321</v>
      </c>
      <c r="E390" s="2" t="s">
        <v>19</v>
      </c>
      <c r="F390" s="2" t="s">
        <v>1322</v>
      </c>
      <c r="G390" s="2" t="s">
        <v>1321</v>
      </c>
      <c r="H390" s="2" t="s">
        <v>21</v>
      </c>
      <c r="I390">
        <v>449</v>
      </c>
      <c r="J390" s="2" t="s">
        <v>1323</v>
      </c>
    </row>
    <row r="391" spans="1:10" x14ac:dyDescent="0.25">
      <c r="A391" s="3" t="s">
        <v>1120</v>
      </c>
      <c r="B391" s="4" t="s">
        <v>1121</v>
      </c>
      <c r="C391" s="2" t="s">
        <v>1324</v>
      </c>
      <c r="D391" s="2" t="s">
        <v>1325</v>
      </c>
      <c r="E391" s="2" t="s">
        <v>19</v>
      </c>
      <c r="F391" s="2" t="s">
        <v>1326</v>
      </c>
      <c r="G391" s="2" t="s">
        <v>1325</v>
      </c>
      <c r="H391" s="2" t="s">
        <v>21</v>
      </c>
      <c r="I391">
        <v>450</v>
      </c>
      <c r="J391" s="2" t="s">
        <v>1327</v>
      </c>
    </row>
    <row r="392" spans="1:10" x14ac:dyDescent="0.25">
      <c r="A392" s="3" t="s">
        <v>1120</v>
      </c>
      <c r="B392" s="4" t="s">
        <v>1121</v>
      </c>
      <c r="C392" s="2" t="s">
        <v>1328</v>
      </c>
      <c r="D392" s="2" t="s">
        <v>1329</v>
      </c>
      <c r="E392" s="2" t="s">
        <v>19</v>
      </c>
      <c r="F392" s="2" t="s">
        <v>1330</v>
      </c>
      <c r="G392" s="2" t="s">
        <v>1329</v>
      </c>
      <c r="H392" s="2" t="s">
        <v>21</v>
      </c>
      <c r="I392">
        <v>451</v>
      </c>
      <c r="J392" s="2" t="s">
        <v>1331</v>
      </c>
    </row>
    <row r="393" spans="1:10" x14ac:dyDescent="0.25">
      <c r="A393" s="3" t="s">
        <v>1120</v>
      </c>
      <c r="B393" s="4" t="s">
        <v>1121</v>
      </c>
      <c r="C393" s="2" t="s">
        <v>1332</v>
      </c>
      <c r="D393" s="2" t="s">
        <v>1333</v>
      </c>
      <c r="E393" s="2" t="s">
        <v>19</v>
      </c>
      <c r="F393" s="2" t="s">
        <v>1334</v>
      </c>
      <c r="G393" s="2" t="s">
        <v>1333</v>
      </c>
      <c r="H393" s="2" t="s">
        <v>21</v>
      </c>
      <c r="I393">
        <v>452</v>
      </c>
      <c r="J393" s="2" t="s">
        <v>1335</v>
      </c>
    </row>
    <row r="394" spans="1:10" x14ac:dyDescent="0.25">
      <c r="A394" s="3" t="s">
        <v>1120</v>
      </c>
      <c r="B394" s="4" t="s">
        <v>1121</v>
      </c>
      <c r="C394" s="2" t="s">
        <v>1336</v>
      </c>
      <c r="D394" s="2" t="s">
        <v>1337</v>
      </c>
      <c r="E394" s="2" t="s">
        <v>19</v>
      </c>
      <c r="F394" s="2" t="s">
        <v>1338</v>
      </c>
      <c r="G394" s="2" t="s">
        <v>1337</v>
      </c>
      <c r="H394" s="2" t="s">
        <v>21</v>
      </c>
      <c r="I394">
        <v>453</v>
      </c>
      <c r="J394" s="2" t="s">
        <v>1339</v>
      </c>
    </row>
    <row r="395" spans="1:10" x14ac:dyDescent="0.25">
      <c r="A395" s="3" t="s">
        <v>1120</v>
      </c>
      <c r="B395" s="4" t="s">
        <v>1121</v>
      </c>
      <c r="C395" s="2" t="s">
        <v>1340</v>
      </c>
      <c r="D395" s="2" t="s">
        <v>1340</v>
      </c>
      <c r="E395" s="2" t="s">
        <v>19</v>
      </c>
      <c r="F395" s="2" t="s">
        <v>1341</v>
      </c>
      <c r="G395" s="2" t="s">
        <v>1340</v>
      </c>
      <c r="H395" s="2" t="s">
        <v>21</v>
      </c>
      <c r="I395">
        <v>454</v>
      </c>
      <c r="J395" s="2" t="s">
        <v>1342</v>
      </c>
    </row>
    <row r="396" spans="1:10" x14ac:dyDescent="0.25">
      <c r="A396" s="3" t="s">
        <v>1120</v>
      </c>
      <c r="B396" s="4" t="s">
        <v>1121</v>
      </c>
      <c r="C396" s="2" t="s">
        <v>1343</v>
      </c>
      <c r="D396" s="2" t="s">
        <v>1343</v>
      </c>
      <c r="E396" s="2" t="s">
        <v>19</v>
      </c>
      <c r="F396" s="2" t="s">
        <v>1344</v>
      </c>
      <c r="G396" s="2" t="s">
        <v>1343</v>
      </c>
      <c r="H396" s="2" t="s">
        <v>21</v>
      </c>
      <c r="I396">
        <v>455</v>
      </c>
      <c r="J396" s="2" t="s">
        <v>1345</v>
      </c>
    </row>
    <row r="397" spans="1:10" x14ac:dyDescent="0.25">
      <c r="A397" s="3" t="s">
        <v>1120</v>
      </c>
      <c r="B397" s="4" t="s">
        <v>1121</v>
      </c>
      <c r="C397" s="2" t="s">
        <v>1346</v>
      </c>
      <c r="D397" s="2" t="s">
        <v>1346</v>
      </c>
      <c r="E397" s="2" t="s">
        <v>19</v>
      </c>
      <c r="F397" s="2" t="s">
        <v>1347</v>
      </c>
      <c r="G397" s="2" t="s">
        <v>1346</v>
      </c>
      <c r="H397" s="2" t="s">
        <v>21</v>
      </c>
      <c r="I397">
        <v>456</v>
      </c>
      <c r="J397" s="2" t="s">
        <v>1348</v>
      </c>
    </row>
    <row r="398" spans="1:10" x14ac:dyDescent="0.25">
      <c r="A398" s="3" t="s">
        <v>1120</v>
      </c>
      <c r="B398" s="4" t="s">
        <v>1121</v>
      </c>
      <c r="C398" s="2" t="s">
        <v>1349</v>
      </c>
      <c r="D398" s="2" t="s">
        <v>1349</v>
      </c>
      <c r="E398" s="2" t="s">
        <v>19</v>
      </c>
      <c r="F398" s="2" t="s">
        <v>1350</v>
      </c>
      <c r="G398" s="2" t="s">
        <v>1349</v>
      </c>
      <c r="H398" s="2" t="s">
        <v>21</v>
      </c>
      <c r="I398">
        <v>457</v>
      </c>
      <c r="J398" s="2" t="s">
        <v>1351</v>
      </c>
    </row>
    <row r="399" spans="1:10" x14ac:dyDescent="0.25">
      <c r="A399" s="3" t="s">
        <v>1120</v>
      </c>
      <c r="B399" s="4" t="s">
        <v>1121</v>
      </c>
      <c r="C399" s="2" t="s">
        <v>1352</v>
      </c>
      <c r="D399" s="2" t="s">
        <v>1352</v>
      </c>
      <c r="E399" s="2" t="s">
        <v>19</v>
      </c>
      <c r="F399" s="2" t="s">
        <v>1353</v>
      </c>
      <c r="G399" s="2" t="s">
        <v>1352</v>
      </c>
      <c r="H399" s="2" t="s">
        <v>21</v>
      </c>
      <c r="I399">
        <v>458</v>
      </c>
      <c r="J399" s="2" t="s">
        <v>1354</v>
      </c>
    </row>
    <row r="400" spans="1:10" x14ac:dyDescent="0.25">
      <c r="A400" s="3" t="s">
        <v>1120</v>
      </c>
      <c r="B400" s="4" t="s">
        <v>1121</v>
      </c>
      <c r="C400" s="2" t="s">
        <v>1355</v>
      </c>
      <c r="D400" s="2" t="s">
        <v>1355</v>
      </c>
      <c r="E400" s="2" t="s">
        <v>19</v>
      </c>
      <c r="F400" s="2" t="s">
        <v>1356</v>
      </c>
      <c r="G400" s="2" t="s">
        <v>1355</v>
      </c>
      <c r="H400" s="2" t="s">
        <v>21</v>
      </c>
      <c r="I400">
        <v>459</v>
      </c>
      <c r="J400" s="2" t="s">
        <v>1357</v>
      </c>
    </row>
    <row r="401" spans="1:10" x14ac:dyDescent="0.25">
      <c r="A401" s="3" t="s">
        <v>1120</v>
      </c>
      <c r="B401" s="4" t="s">
        <v>1121</v>
      </c>
      <c r="C401" s="2" t="s">
        <v>1358</v>
      </c>
      <c r="D401" s="2" t="s">
        <v>1358</v>
      </c>
      <c r="E401" s="2" t="s">
        <v>19</v>
      </c>
      <c r="F401" s="2" t="s">
        <v>1359</v>
      </c>
      <c r="G401" s="2" t="s">
        <v>1358</v>
      </c>
      <c r="H401" s="2" t="s">
        <v>21</v>
      </c>
      <c r="I401">
        <v>460</v>
      </c>
      <c r="J401" s="2" t="s">
        <v>1360</v>
      </c>
    </row>
    <row r="402" spans="1:10" x14ac:dyDescent="0.25">
      <c r="A402" s="3" t="s">
        <v>1120</v>
      </c>
      <c r="B402" s="4" t="s">
        <v>1121</v>
      </c>
      <c r="C402" s="2" t="s">
        <v>1361</v>
      </c>
      <c r="D402" s="2" t="s">
        <v>1361</v>
      </c>
      <c r="E402" s="2" t="s">
        <v>19</v>
      </c>
      <c r="F402" s="2" t="s">
        <v>1362</v>
      </c>
      <c r="G402" s="2" t="s">
        <v>1361</v>
      </c>
      <c r="H402" s="2" t="s">
        <v>21</v>
      </c>
      <c r="I402">
        <v>461</v>
      </c>
      <c r="J402" s="2" t="s">
        <v>1363</v>
      </c>
    </row>
    <row r="403" spans="1:10" x14ac:dyDescent="0.25">
      <c r="A403" s="3" t="s">
        <v>1120</v>
      </c>
      <c r="B403" s="4" t="s">
        <v>1121</v>
      </c>
      <c r="C403" s="2" t="s">
        <v>1364</v>
      </c>
      <c r="D403" s="2" t="s">
        <v>1364</v>
      </c>
      <c r="E403" s="2" t="s">
        <v>19</v>
      </c>
      <c r="F403" s="2" t="s">
        <v>1365</v>
      </c>
      <c r="G403" s="2" t="s">
        <v>1364</v>
      </c>
      <c r="H403" s="2" t="s">
        <v>21</v>
      </c>
      <c r="I403">
        <v>462</v>
      </c>
      <c r="J403" s="2" t="s">
        <v>1366</v>
      </c>
    </row>
    <row r="404" spans="1:10" x14ac:dyDescent="0.25">
      <c r="A404" s="3" t="s">
        <v>1120</v>
      </c>
      <c r="B404" s="4" t="s">
        <v>1121</v>
      </c>
      <c r="C404" s="2" t="s">
        <v>1367</v>
      </c>
      <c r="D404" s="2" t="s">
        <v>1367</v>
      </c>
      <c r="E404" s="2" t="s">
        <v>19</v>
      </c>
      <c r="F404" s="2" t="s">
        <v>1368</v>
      </c>
      <c r="G404" s="2" t="s">
        <v>1367</v>
      </c>
      <c r="H404" s="2" t="s">
        <v>21</v>
      </c>
      <c r="I404">
        <v>463</v>
      </c>
      <c r="J404" s="2" t="s">
        <v>1369</v>
      </c>
    </row>
    <row r="405" spans="1:10" x14ac:dyDescent="0.25">
      <c r="A405" s="3" t="s">
        <v>1120</v>
      </c>
      <c r="B405" s="4" t="s">
        <v>1121</v>
      </c>
      <c r="C405" s="2" t="s">
        <v>1370</v>
      </c>
      <c r="D405" s="2" t="s">
        <v>1371</v>
      </c>
      <c r="E405" s="2" t="s">
        <v>19</v>
      </c>
      <c r="F405" s="2" t="s">
        <v>1372</v>
      </c>
      <c r="G405" s="2" t="s">
        <v>1371</v>
      </c>
      <c r="H405" s="2" t="s">
        <v>21</v>
      </c>
      <c r="I405">
        <v>464</v>
      </c>
      <c r="J405" s="2" t="s">
        <v>1373</v>
      </c>
    </row>
    <row r="406" spans="1:10" x14ac:dyDescent="0.25">
      <c r="A406" s="3" t="s">
        <v>1120</v>
      </c>
      <c r="B406" s="4" t="s">
        <v>1121</v>
      </c>
      <c r="C406" s="2" t="s">
        <v>1374</v>
      </c>
      <c r="D406" s="2" t="s">
        <v>1375</v>
      </c>
      <c r="E406" s="2" t="s">
        <v>21</v>
      </c>
      <c r="F406" s="2" t="s">
        <v>1376</v>
      </c>
      <c r="G406" s="2" t="s">
        <v>17</v>
      </c>
      <c r="H406" s="2"/>
      <c r="I406">
        <v>465</v>
      </c>
      <c r="J406" s="2"/>
    </row>
    <row r="407" spans="1:10" x14ac:dyDescent="0.25">
      <c r="A407" s="3" t="s">
        <v>1120</v>
      </c>
      <c r="B407" s="4" t="s">
        <v>1121</v>
      </c>
      <c r="C407" s="2" t="s">
        <v>1377</v>
      </c>
      <c r="D407" s="2" t="s">
        <v>1378</v>
      </c>
      <c r="E407" s="2" t="s">
        <v>21</v>
      </c>
      <c r="F407" s="2" t="s">
        <v>1379</v>
      </c>
      <c r="G407" s="2" t="s">
        <v>17</v>
      </c>
      <c r="H407" s="2"/>
      <c r="I407">
        <v>466</v>
      </c>
      <c r="J407" s="2"/>
    </row>
    <row r="408" spans="1:10" x14ac:dyDescent="0.25">
      <c r="A408" s="3" t="s">
        <v>1120</v>
      </c>
      <c r="B408" s="4" t="s">
        <v>1121</v>
      </c>
      <c r="C408" s="2" t="s">
        <v>1380</v>
      </c>
      <c r="D408" s="2" t="s">
        <v>1380</v>
      </c>
      <c r="E408" s="2" t="s">
        <v>19</v>
      </c>
      <c r="F408" s="2" t="s">
        <v>1381</v>
      </c>
      <c r="G408" s="2" t="s">
        <v>1380</v>
      </c>
      <c r="H408" s="2" t="s">
        <v>21</v>
      </c>
      <c r="I408">
        <v>467</v>
      </c>
      <c r="J408" s="2" t="s">
        <v>1382</v>
      </c>
    </row>
    <row r="409" spans="1:10" x14ac:dyDescent="0.25">
      <c r="A409" s="3" t="s">
        <v>1120</v>
      </c>
      <c r="B409" s="4" t="s">
        <v>1121</v>
      </c>
      <c r="C409" s="2" t="s">
        <v>1383</v>
      </c>
      <c r="D409" s="2" t="s">
        <v>1384</v>
      </c>
      <c r="E409" s="2" t="s">
        <v>19</v>
      </c>
      <c r="F409" s="2" t="s">
        <v>1385</v>
      </c>
      <c r="G409" s="2" t="s">
        <v>1384</v>
      </c>
      <c r="H409" s="2" t="s">
        <v>21</v>
      </c>
      <c r="I409">
        <v>468</v>
      </c>
      <c r="J409" s="2" t="s">
        <v>1386</v>
      </c>
    </row>
    <row r="410" spans="1:10" x14ac:dyDescent="0.25">
      <c r="A410" s="3" t="s">
        <v>1120</v>
      </c>
      <c r="B410" s="4" t="s">
        <v>1121</v>
      </c>
      <c r="C410" s="2" t="s">
        <v>1387</v>
      </c>
      <c r="D410" s="2" t="s">
        <v>1387</v>
      </c>
      <c r="E410" s="2" t="s">
        <v>19</v>
      </c>
      <c r="F410" s="2" t="s">
        <v>1388</v>
      </c>
      <c r="G410" s="2" t="s">
        <v>1387</v>
      </c>
      <c r="H410" s="2" t="s">
        <v>21</v>
      </c>
      <c r="I410">
        <v>469</v>
      </c>
      <c r="J410" s="2" t="s">
        <v>1389</v>
      </c>
    </row>
    <row r="411" spans="1:10" x14ac:dyDescent="0.25">
      <c r="A411" s="3" t="s">
        <v>1120</v>
      </c>
      <c r="B411" s="4" t="s">
        <v>1121</v>
      </c>
      <c r="C411" s="2" t="s">
        <v>1390</v>
      </c>
      <c r="D411" s="2" t="s">
        <v>1390</v>
      </c>
      <c r="E411" s="2" t="s">
        <v>19</v>
      </c>
      <c r="F411" s="2" t="s">
        <v>1391</v>
      </c>
      <c r="G411" s="2" t="s">
        <v>1390</v>
      </c>
      <c r="H411" s="2" t="s">
        <v>21</v>
      </c>
      <c r="I411">
        <v>470</v>
      </c>
      <c r="J411" s="2" t="s">
        <v>1392</v>
      </c>
    </row>
    <row r="412" spans="1:10" x14ac:dyDescent="0.25">
      <c r="A412" s="3" t="s">
        <v>1120</v>
      </c>
      <c r="B412" s="4" t="s">
        <v>1121</v>
      </c>
      <c r="C412" s="2" t="s">
        <v>1393</v>
      </c>
      <c r="D412" s="2" t="s">
        <v>1394</v>
      </c>
      <c r="E412" s="2" t="s">
        <v>19</v>
      </c>
      <c r="F412" s="2" t="s">
        <v>1395</v>
      </c>
      <c r="G412" s="2" t="s">
        <v>1394</v>
      </c>
      <c r="H412" s="2" t="s">
        <v>21</v>
      </c>
      <c r="I412">
        <v>471</v>
      </c>
      <c r="J412" s="2" t="s">
        <v>1396</v>
      </c>
    </row>
    <row r="413" spans="1:10" x14ac:dyDescent="0.25">
      <c r="A413" s="3" t="s">
        <v>1120</v>
      </c>
      <c r="B413" s="4" t="s">
        <v>1121</v>
      </c>
      <c r="C413" s="2" t="s">
        <v>1397</v>
      </c>
      <c r="D413" s="2" t="s">
        <v>1397</v>
      </c>
      <c r="E413" s="2" t="s">
        <v>19</v>
      </c>
      <c r="F413" s="2" t="s">
        <v>1398</v>
      </c>
      <c r="G413" s="2" t="s">
        <v>1397</v>
      </c>
      <c r="H413" s="2" t="s">
        <v>21</v>
      </c>
      <c r="I413">
        <v>472</v>
      </c>
      <c r="J413" s="2" t="s">
        <v>1399</v>
      </c>
    </row>
    <row r="414" spans="1:10" x14ac:dyDescent="0.25">
      <c r="A414" s="3" t="s">
        <v>1120</v>
      </c>
      <c r="B414" s="4" t="s">
        <v>1121</v>
      </c>
      <c r="C414" s="2" t="s">
        <v>1400</v>
      </c>
      <c r="D414" s="2" t="s">
        <v>1400</v>
      </c>
      <c r="E414" s="2" t="s">
        <v>19</v>
      </c>
      <c r="F414" s="2" t="s">
        <v>1401</v>
      </c>
      <c r="G414" s="2" t="s">
        <v>1400</v>
      </c>
      <c r="H414" s="2" t="s">
        <v>21</v>
      </c>
      <c r="I414">
        <v>473</v>
      </c>
      <c r="J414" s="2" t="s">
        <v>1402</v>
      </c>
    </row>
    <row r="415" spans="1:10" x14ac:dyDescent="0.25">
      <c r="A415" s="3" t="s">
        <v>1120</v>
      </c>
      <c r="B415" s="4" t="s">
        <v>1121</v>
      </c>
      <c r="C415" s="2" t="s">
        <v>1403</v>
      </c>
      <c r="D415" s="2" t="s">
        <v>1403</v>
      </c>
      <c r="E415" s="2" t="s">
        <v>19</v>
      </c>
      <c r="F415" s="2" t="s">
        <v>1404</v>
      </c>
      <c r="G415" s="2" t="s">
        <v>1403</v>
      </c>
      <c r="H415" s="2" t="s">
        <v>21</v>
      </c>
      <c r="I415">
        <v>474</v>
      </c>
      <c r="J415" s="2" t="s">
        <v>1405</v>
      </c>
    </row>
    <row r="416" spans="1:10" x14ac:dyDescent="0.25">
      <c r="A416" s="3" t="s">
        <v>1120</v>
      </c>
      <c r="B416" s="4" t="s">
        <v>1121</v>
      </c>
      <c r="C416" s="2" t="s">
        <v>1406</v>
      </c>
      <c r="D416" s="2" t="s">
        <v>1407</v>
      </c>
      <c r="E416" s="2" t="s">
        <v>19</v>
      </c>
      <c r="F416" s="2" t="s">
        <v>1408</v>
      </c>
      <c r="G416" s="2" t="s">
        <v>1407</v>
      </c>
      <c r="H416" s="2" t="s">
        <v>21</v>
      </c>
      <c r="I416">
        <v>475</v>
      </c>
      <c r="J416" s="2" t="s">
        <v>1409</v>
      </c>
    </row>
    <row r="417" spans="1:10" x14ac:dyDescent="0.25">
      <c r="A417" s="3" t="s">
        <v>1120</v>
      </c>
      <c r="B417" s="4" t="s">
        <v>1121</v>
      </c>
      <c r="C417" s="2" t="s">
        <v>1410</v>
      </c>
      <c r="D417" s="2" t="s">
        <v>1410</v>
      </c>
      <c r="E417" s="2" t="s">
        <v>19</v>
      </c>
      <c r="F417" s="2" t="s">
        <v>1411</v>
      </c>
      <c r="G417" s="2" t="s">
        <v>1410</v>
      </c>
      <c r="H417" s="2" t="s">
        <v>21</v>
      </c>
      <c r="I417">
        <v>476</v>
      </c>
      <c r="J417" s="2" t="s">
        <v>1412</v>
      </c>
    </row>
    <row r="418" spans="1:10" x14ac:dyDescent="0.25">
      <c r="A418" s="5" t="s">
        <v>1413</v>
      </c>
      <c r="B418" s="5" t="s">
        <v>1413</v>
      </c>
      <c r="C418" s="2" t="s">
        <v>1414</v>
      </c>
      <c r="D418" s="2" t="s">
        <v>1414</v>
      </c>
      <c r="E418" s="2" t="s">
        <v>19</v>
      </c>
      <c r="F418" s="2" t="s">
        <v>1415</v>
      </c>
      <c r="G418" s="2" t="s">
        <v>1414</v>
      </c>
      <c r="H418" s="2" t="s">
        <v>21</v>
      </c>
      <c r="I418">
        <v>484</v>
      </c>
      <c r="J418" s="2" t="s">
        <v>1416</v>
      </c>
    </row>
    <row r="419" spans="1:10" x14ac:dyDescent="0.25">
      <c r="A419" s="5" t="s">
        <v>1413</v>
      </c>
      <c r="B419" s="5" t="s">
        <v>1413</v>
      </c>
      <c r="C419" s="2" t="s">
        <v>1417</v>
      </c>
      <c r="D419" s="2" t="s">
        <v>1417</v>
      </c>
      <c r="E419" s="2" t="s">
        <v>19</v>
      </c>
      <c r="F419" s="2" t="s">
        <v>1418</v>
      </c>
      <c r="G419" s="2" t="s">
        <v>1417</v>
      </c>
      <c r="H419" s="2" t="s">
        <v>21</v>
      </c>
      <c r="I419">
        <v>485</v>
      </c>
      <c r="J419" s="2" t="s">
        <v>1419</v>
      </c>
    </row>
    <row r="420" spans="1:10" x14ac:dyDescent="0.25">
      <c r="A420" s="5" t="s">
        <v>1413</v>
      </c>
      <c r="B420" s="5" t="s">
        <v>1413</v>
      </c>
      <c r="C420" s="2" t="s">
        <v>1420</v>
      </c>
      <c r="D420" s="2" t="s">
        <v>1420</v>
      </c>
      <c r="E420" s="2" t="s">
        <v>19</v>
      </c>
      <c r="F420" s="2" t="s">
        <v>1421</v>
      </c>
      <c r="G420" s="2" t="s">
        <v>1420</v>
      </c>
      <c r="H420" s="2" t="s">
        <v>21</v>
      </c>
      <c r="I420">
        <v>486</v>
      </c>
      <c r="J420" s="2" t="s">
        <v>1422</v>
      </c>
    </row>
    <row r="421" spans="1:10" x14ac:dyDescent="0.25">
      <c r="A421" s="5" t="s">
        <v>1413</v>
      </c>
      <c r="B421" s="5" t="s">
        <v>1413</v>
      </c>
      <c r="C421" s="2" t="s">
        <v>1423</v>
      </c>
      <c r="D421" s="2" t="s">
        <v>1423</v>
      </c>
      <c r="E421" s="2" t="s">
        <v>19</v>
      </c>
      <c r="F421" s="2" t="s">
        <v>1424</v>
      </c>
      <c r="G421" s="2" t="s">
        <v>1423</v>
      </c>
      <c r="H421" s="2" t="s">
        <v>21</v>
      </c>
      <c r="I421">
        <v>487</v>
      </c>
      <c r="J421" s="2" t="s">
        <v>1425</v>
      </c>
    </row>
    <row r="422" spans="1:10" x14ac:dyDescent="0.25">
      <c r="A422" s="5" t="s">
        <v>1413</v>
      </c>
      <c r="B422" s="5" t="s">
        <v>1413</v>
      </c>
      <c r="C422" s="2" t="s">
        <v>1426</v>
      </c>
      <c r="D422" s="2" t="s">
        <v>1426</v>
      </c>
      <c r="E422" s="2" t="s">
        <v>19</v>
      </c>
      <c r="F422" s="2" t="s">
        <v>1427</v>
      </c>
      <c r="G422" s="2" t="s">
        <v>1426</v>
      </c>
      <c r="H422" s="2" t="s">
        <v>21</v>
      </c>
      <c r="I422">
        <v>488</v>
      </c>
      <c r="J422" s="2" t="s">
        <v>1428</v>
      </c>
    </row>
    <row r="423" spans="1:10" x14ac:dyDescent="0.25">
      <c r="A423" s="5" t="s">
        <v>1413</v>
      </c>
      <c r="B423" s="5" t="s">
        <v>1413</v>
      </c>
      <c r="C423" s="2" t="s">
        <v>1429</v>
      </c>
      <c r="D423" s="2" t="s">
        <v>1429</v>
      </c>
      <c r="E423" s="2" t="s">
        <v>19</v>
      </c>
      <c r="F423" s="2" t="s">
        <v>1430</v>
      </c>
      <c r="G423" s="2" t="s">
        <v>1429</v>
      </c>
      <c r="H423" s="2" t="s">
        <v>21</v>
      </c>
      <c r="I423">
        <v>489</v>
      </c>
      <c r="J423" s="2" t="s">
        <v>1431</v>
      </c>
    </row>
    <row r="424" spans="1:10" x14ac:dyDescent="0.25">
      <c r="A424" s="5" t="s">
        <v>1413</v>
      </c>
      <c r="B424" s="5" t="s">
        <v>1413</v>
      </c>
      <c r="C424" s="2" t="s">
        <v>1432</v>
      </c>
      <c r="D424" s="2" t="s">
        <v>1432</v>
      </c>
      <c r="E424" s="2" t="s">
        <v>19</v>
      </c>
      <c r="F424" s="2" t="s">
        <v>1433</v>
      </c>
      <c r="G424" s="2" t="s">
        <v>1432</v>
      </c>
      <c r="H424" s="2" t="s">
        <v>21</v>
      </c>
      <c r="I424">
        <v>490</v>
      </c>
      <c r="J424" s="2" t="s">
        <v>1434</v>
      </c>
    </row>
    <row r="425" spans="1:10" x14ac:dyDescent="0.25">
      <c r="A425" s="5" t="s">
        <v>1413</v>
      </c>
      <c r="B425" s="5" t="s">
        <v>1413</v>
      </c>
      <c r="C425" s="2" t="s">
        <v>1435</v>
      </c>
      <c r="D425" s="2" t="s">
        <v>1436</v>
      </c>
      <c r="E425" s="2" t="s">
        <v>19</v>
      </c>
      <c r="F425" s="2" t="s">
        <v>1437</v>
      </c>
      <c r="G425" s="2" t="s">
        <v>1436</v>
      </c>
      <c r="H425" s="2" t="s">
        <v>21</v>
      </c>
      <c r="I425">
        <v>491</v>
      </c>
      <c r="J425" s="2" t="s">
        <v>1438</v>
      </c>
    </row>
    <row r="426" spans="1:10" x14ac:dyDescent="0.25">
      <c r="A426" s="5" t="s">
        <v>1413</v>
      </c>
      <c r="B426" s="5" t="s">
        <v>1413</v>
      </c>
      <c r="C426" s="2" t="s">
        <v>1439</v>
      </c>
      <c r="D426" s="2" t="s">
        <v>1440</v>
      </c>
      <c r="E426" s="2" t="s">
        <v>19</v>
      </c>
      <c r="F426" s="2" t="s">
        <v>1441</v>
      </c>
      <c r="G426" s="2" t="s">
        <v>1440</v>
      </c>
      <c r="H426" s="2" t="s">
        <v>21</v>
      </c>
      <c r="I426">
        <v>492</v>
      </c>
      <c r="J426" s="2" t="s">
        <v>1442</v>
      </c>
    </row>
    <row r="427" spans="1:10" x14ac:dyDescent="0.25">
      <c r="A427" s="5" t="s">
        <v>1413</v>
      </c>
      <c r="B427" s="5" t="s">
        <v>1413</v>
      </c>
      <c r="C427" s="2" t="s">
        <v>1443</v>
      </c>
      <c r="D427" s="2" t="s">
        <v>1443</v>
      </c>
      <c r="E427" s="2" t="s">
        <v>19</v>
      </c>
      <c r="F427" s="2" t="s">
        <v>1444</v>
      </c>
      <c r="G427" s="2" t="s">
        <v>1443</v>
      </c>
      <c r="H427" s="2" t="s">
        <v>21</v>
      </c>
      <c r="I427">
        <v>493</v>
      </c>
      <c r="J427" s="2" t="s">
        <v>1445</v>
      </c>
    </row>
    <row r="428" spans="1:10" x14ac:dyDescent="0.25">
      <c r="A428" s="5" t="s">
        <v>1413</v>
      </c>
      <c r="B428" s="5" t="s">
        <v>1413</v>
      </c>
      <c r="C428" s="2" t="s">
        <v>1446</v>
      </c>
      <c r="D428" s="2" t="s">
        <v>1447</v>
      </c>
      <c r="E428" s="2" t="s">
        <v>19</v>
      </c>
      <c r="F428" s="2" t="s">
        <v>1448</v>
      </c>
      <c r="G428" s="2" t="s">
        <v>1447</v>
      </c>
      <c r="H428" s="2" t="s">
        <v>21</v>
      </c>
      <c r="I428">
        <v>494</v>
      </c>
      <c r="J428" s="2" t="s">
        <v>1449</v>
      </c>
    </row>
    <row r="429" spans="1:10" x14ac:dyDescent="0.25">
      <c r="A429" s="5" t="s">
        <v>1413</v>
      </c>
      <c r="B429" s="5" t="s">
        <v>1413</v>
      </c>
      <c r="C429" s="2" t="s">
        <v>1450</v>
      </c>
      <c r="D429" s="2" t="s">
        <v>1451</v>
      </c>
      <c r="E429" s="2" t="s">
        <v>19</v>
      </c>
      <c r="F429" s="2" t="s">
        <v>1452</v>
      </c>
      <c r="G429" s="2" t="s">
        <v>1451</v>
      </c>
      <c r="H429" s="2" t="s">
        <v>21</v>
      </c>
      <c r="I429">
        <v>495</v>
      </c>
      <c r="J429" s="2" t="s">
        <v>1453</v>
      </c>
    </row>
    <row r="430" spans="1:10" x14ac:dyDescent="0.25">
      <c r="A430" s="5" t="s">
        <v>1413</v>
      </c>
      <c r="B430" s="5" t="s">
        <v>1413</v>
      </c>
      <c r="C430" s="2" t="s">
        <v>1454</v>
      </c>
      <c r="D430" s="2" t="s">
        <v>1455</v>
      </c>
      <c r="E430" s="2" t="s">
        <v>19</v>
      </c>
      <c r="F430" s="2" t="s">
        <v>1456</v>
      </c>
      <c r="G430" s="2" t="s">
        <v>1455</v>
      </c>
      <c r="H430" s="2" t="s">
        <v>21</v>
      </c>
      <c r="I430">
        <v>496</v>
      </c>
      <c r="J430" s="2" t="s">
        <v>1457</v>
      </c>
    </row>
    <row r="431" spans="1:10" x14ac:dyDescent="0.25">
      <c r="A431" s="5" t="s">
        <v>1413</v>
      </c>
      <c r="B431" s="5" t="s">
        <v>1413</v>
      </c>
      <c r="C431" s="2" t="s">
        <v>1458</v>
      </c>
      <c r="D431" s="2" t="s">
        <v>1459</v>
      </c>
      <c r="E431" s="2" t="s">
        <v>19</v>
      </c>
      <c r="F431" s="2" t="s">
        <v>1460</v>
      </c>
      <c r="G431" s="2" t="s">
        <v>17</v>
      </c>
      <c r="H431" s="2"/>
      <c r="I431">
        <v>497</v>
      </c>
      <c r="J431" s="2"/>
    </row>
    <row r="432" spans="1:10" x14ac:dyDescent="0.25">
      <c r="A432" s="5" t="s">
        <v>1413</v>
      </c>
      <c r="B432" s="5" t="s">
        <v>1413</v>
      </c>
      <c r="C432" s="2" t="s">
        <v>1461</v>
      </c>
      <c r="D432" s="2" t="s">
        <v>1462</v>
      </c>
      <c r="E432" s="2" t="s">
        <v>19</v>
      </c>
      <c r="F432" s="2" t="s">
        <v>1463</v>
      </c>
      <c r="G432" s="2" t="s">
        <v>1462</v>
      </c>
      <c r="H432" s="2" t="s">
        <v>21</v>
      </c>
      <c r="I432">
        <v>498</v>
      </c>
      <c r="J432" s="2" t="s">
        <v>1464</v>
      </c>
    </row>
    <row r="433" spans="1:10" x14ac:dyDescent="0.25">
      <c r="A433" s="5" t="s">
        <v>1413</v>
      </c>
      <c r="B433" s="5" t="s">
        <v>1413</v>
      </c>
      <c r="C433" s="2" t="s">
        <v>1465</v>
      </c>
      <c r="D433" s="2" t="s">
        <v>1466</v>
      </c>
      <c r="E433" s="2" t="s">
        <v>19</v>
      </c>
      <c r="F433" s="2" t="s">
        <v>1467</v>
      </c>
      <c r="G433" s="2" t="s">
        <v>1466</v>
      </c>
      <c r="H433" s="2" t="s">
        <v>21</v>
      </c>
      <c r="I433">
        <v>499</v>
      </c>
      <c r="J433" s="2" t="s">
        <v>1468</v>
      </c>
    </row>
    <row r="434" spans="1:10" x14ac:dyDescent="0.25">
      <c r="A434" s="5" t="s">
        <v>1413</v>
      </c>
      <c r="B434" s="5" t="s">
        <v>1413</v>
      </c>
      <c r="C434" s="2" t="s">
        <v>1469</v>
      </c>
      <c r="D434" s="2" t="s">
        <v>1470</v>
      </c>
      <c r="E434" s="2" t="s">
        <v>19</v>
      </c>
      <c r="F434" s="2" t="s">
        <v>1471</v>
      </c>
      <c r="G434" s="2" t="s">
        <v>1470</v>
      </c>
      <c r="H434" s="2" t="s">
        <v>21</v>
      </c>
      <c r="I434">
        <v>500</v>
      </c>
      <c r="J434" s="2" t="s">
        <v>1472</v>
      </c>
    </row>
    <row r="435" spans="1:10" x14ac:dyDescent="0.25">
      <c r="A435" s="5" t="s">
        <v>1413</v>
      </c>
      <c r="B435" s="5" t="s">
        <v>1413</v>
      </c>
      <c r="C435" s="2" t="s">
        <v>1473</v>
      </c>
      <c r="D435" s="2" t="s">
        <v>1474</v>
      </c>
      <c r="E435" s="2" t="s">
        <v>19</v>
      </c>
      <c r="F435" s="2" t="s">
        <v>1475</v>
      </c>
      <c r="G435" s="2" t="s">
        <v>1474</v>
      </c>
      <c r="H435" s="2" t="s">
        <v>21</v>
      </c>
      <c r="I435">
        <v>501</v>
      </c>
      <c r="J435" s="2" t="s">
        <v>1476</v>
      </c>
    </row>
    <row r="436" spans="1:10" x14ac:dyDescent="0.25">
      <c r="A436" s="5" t="s">
        <v>1413</v>
      </c>
      <c r="B436" s="5" t="s">
        <v>1413</v>
      </c>
      <c r="C436" s="2" t="s">
        <v>1477</v>
      </c>
      <c r="D436" s="2" t="s">
        <v>1478</v>
      </c>
      <c r="E436" s="2" t="s">
        <v>19</v>
      </c>
      <c r="F436" s="2" t="s">
        <v>1479</v>
      </c>
      <c r="G436" s="2" t="s">
        <v>1478</v>
      </c>
      <c r="H436" s="2" t="s">
        <v>21</v>
      </c>
      <c r="I436">
        <v>502</v>
      </c>
      <c r="J436" s="2" t="s">
        <v>1480</v>
      </c>
    </row>
    <row r="437" spans="1:10" x14ac:dyDescent="0.25">
      <c r="A437" s="5" t="s">
        <v>1413</v>
      </c>
      <c r="B437" s="5" t="s">
        <v>1413</v>
      </c>
      <c r="C437" s="2" t="s">
        <v>1481</v>
      </c>
      <c r="D437" s="2" t="s">
        <v>1481</v>
      </c>
      <c r="E437" s="2" t="s">
        <v>19</v>
      </c>
      <c r="F437" s="2" t="s">
        <v>1482</v>
      </c>
      <c r="G437" s="2" t="s">
        <v>1481</v>
      </c>
      <c r="H437" s="2" t="s">
        <v>21</v>
      </c>
      <c r="I437">
        <v>503</v>
      </c>
      <c r="J437" s="2" t="s">
        <v>1483</v>
      </c>
    </row>
    <row r="438" spans="1:10" x14ac:dyDescent="0.25">
      <c r="A438" s="5" t="s">
        <v>1413</v>
      </c>
      <c r="B438" s="5" t="s">
        <v>1413</v>
      </c>
      <c r="C438" s="2" t="s">
        <v>1484</v>
      </c>
      <c r="D438" s="2" t="s">
        <v>1484</v>
      </c>
      <c r="E438" s="2" t="s">
        <v>19</v>
      </c>
      <c r="F438" s="2" t="s">
        <v>1485</v>
      </c>
      <c r="G438" s="2" t="s">
        <v>1484</v>
      </c>
      <c r="H438" s="2" t="s">
        <v>21</v>
      </c>
      <c r="I438">
        <v>504</v>
      </c>
      <c r="J438" s="2" t="s">
        <v>1486</v>
      </c>
    </row>
    <row r="439" spans="1:10" x14ac:dyDescent="0.25">
      <c r="A439" s="5" t="s">
        <v>1413</v>
      </c>
      <c r="B439" s="5" t="s">
        <v>1413</v>
      </c>
      <c r="C439" s="2" t="s">
        <v>1487</v>
      </c>
      <c r="D439" s="2" t="s">
        <v>1487</v>
      </c>
      <c r="E439" s="2" t="s">
        <v>19</v>
      </c>
      <c r="F439" s="2" t="s">
        <v>1488</v>
      </c>
      <c r="G439" s="2" t="s">
        <v>1487</v>
      </c>
      <c r="H439" s="2" t="s">
        <v>21</v>
      </c>
      <c r="I439">
        <v>505</v>
      </c>
      <c r="J439" s="2" t="s">
        <v>1489</v>
      </c>
    </row>
    <row r="440" spans="1:10" x14ac:dyDescent="0.25">
      <c r="A440" s="5" t="s">
        <v>1413</v>
      </c>
      <c r="B440" s="5" t="s">
        <v>1413</v>
      </c>
      <c r="C440" s="2" t="s">
        <v>1490</v>
      </c>
      <c r="D440" s="2" t="s">
        <v>1491</v>
      </c>
      <c r="E440" s="2" t="s">
        <v>19</v>
      </c>
      <c r="F440" s="2" t="s">
        <v>1492</v>
      </c>
      <c r="G440" s="2" t="s">
        <v>1491</v>
      </c>
      <c r="H440" s="2" t="s">
        <v>21</v>
      </c>
      <c r="I440">
        <v>506</v>
      </c>
      <c r="J440" s="2" t="s">
        <v>1493</v>
      </c>
    </row>
    <row r="441" spans="1:10" x14ac:dyDescent="0.25">
      <c r="A441" s="5" t="s">
        <v>1413</v>
      </c>
      <c r="B441" s="5" t="s">
        <v>1413</v>
      </c>
      <c r="C441" s="2" t="s">
        <v>1494</v>
      </c>
      <c r="D441" s="2" t="s">
        <v>1495</v>
      </c>
      <c r="E441" s="2" t="s">
        <v>19</v>
      </c>
      <c r="F441" s="2" t="s">
        <v>1496</v>
      </c>
      <c r="G441" s="2" t="s">
        <v>1495</v>
      </c>
      <c r="H441" s="2" t="s">
        <v>21</v>
      </c>
      <c r="I441">
        <v>507</v>
      </c>
      <c r="J441" s="2" t="s">
        <v>1497</v>
      </c>
    </row>
    <row r="442" spans="1:10" x14ac:dyDescent="0.25">
      <c r="A442" s="5" t="s">
        <v>1413</v>
      </c>
      <c r="B442" s="5" t="s">
        <v>1413</v>
      </c>
      <c r="C442" s="2" t="s">
        <v>1498</v>
      </c>
      <c r="D442" s="2" t="s">
        <v>1499</v>
      </c>
      <c r="E442" s="2" t="s">
        <v>19</v>
      </c>
      <c r="F442" s="2" t="s">
        <v>1500</v>
      </c>
      <c r="G442" s="2" t="s">
        <v>1499</v>
      </c>
      <c r="H442" s="2" t="s">
        <v>21</v>
      </c>
      <c r="I442">
        <v>508</v>
      </c>
      <c r="J442" s="2" t="s">
        <v>1501</v>
      </c>
    </row>
    <row r="443" spans="1:10" x14ac:dyDescent="0.25">
      <c r="A443" s="5" t="s">
        <v>1413</v>
      </c>
      <c r="B443" s="5" t="s">
        <v>1413</v>
      </c>
      <c r="C443" s="2" t="s">
        <v>1502</v>
      </c>
      <c r="D443" s="2" t="s">
        <v>1502</v>
      </c>
      <c r="E443" s="2" t="s">
        <v>19</v>
      </c>
      <c r="F443" s="2" t="s">
        <v>1503</v>
      </c>
      <c r="G443" s="2" t="s">
        <v>1502</v>
      </c>
      <c r="H443" s="2" t="s">
        <v>21</v>
      </c>
      <c r="I443">
        <v>509</v>
      </c>
      <c r="J443" s="2" t="s">
        <v>1504</v>
      </c>
    </row>
    <row r="444" spans="1:10" x14ac:dyDescent="0.25">
      <c r="A444" s="5" t="s">
        <v>1413</v>
      </c>
      <c r="B444" s="5" t="s">
        <v>1413</v>
      </c>
      <c r="C444" s="2" t="s">
        <v>1505</v>
      </c>
      <c r="D444" s="2" t="s">
        <v>1505</v>
      </c>
      <c r="E444" s="2" t="s">
        <v>19</v>
      </c>
      <c r="F444" s="2" t="s">
        <v>1506</v>
      </c>
      <c r="G444" s="2" t="s">
        <v>1505</v>
      </c>
      <c r="H444" s="2" t="s">
        <v>21</v>
      </c>
      <c r="I444">
        <v>510</v>
      </c>
      <c r="J444" s="2" t="s">
        <v>1507</v>
      </c>
    </row>
    <row r="445" spans="1:10" x14ac:dyDescent="0.25">
      <c r="A445" s="5" t="s">
        <v>1413</v>
      </c>
      <c r="B445" s="5" t="s">
        <v>1413</v>
      </c>
      <c r="C445" s="2" t="s">
        <v>1508</v>
      </c>
      <c r="D445" s="2" t="s">
        <v>1509</v>
      </c>
      <c r="E445" s="2" t="s">
        <v>19</v>
      </c>
      <c r="F445" s="2" t="s">
        <v>1510</v>
      </c>
      <c r="G445" s="2" t="s">
        <v>1509</v>
      </c>
      <c r="H445" s="2" t="s">
        <v>21</v>
      </c>
      <c r="I445">
        <v>511</v>
      </c>
      <c r="J445" s="2" t="s">
        <v>1511</v>
      </c>
    </row>
    <row r="446" spans="1:10" x14ac:dyDescent="0.25">
      <c r="A446" s="5" t="s">
        <v>1413</v>
      </c>
      <c r="B446" s="5" t="s">
        <v>1413</v>
      </c>
      <c r="C446" s="2" t="s">
        <v>1512</v>
      </c>
      <c r="D446" s="2" t="s">
        <v>1512</v>
      </c>
      <c r="E446" s="2" t="s">
        <v>19</v>
      </c>
      <c r="F446" s="2" t="s">
        <v>1513</v>
      </c>
      <c r="G446" s="2" t="s">
        <v>1512</v>
      </c>
      <c r="H446" s="2" t="s">
        <v>21</v>
      </c>
      <c r="I446">
        <v>512</v>
      </c>
      <c r="J446" s="2" t="s">
        <v>1514</v>
      </c>
    </row>
    <row r="447" spans="1:10" x14ac:dyDescent="0.25">
      <c r="A447" s="5" t="s">
        <v>1413</v>
      </c>
      <c r="B447" s="5" t="s">
        <v>1413</v>
      </c>
      <c r="C447" s="2" t="s">
        <v>1515</v>
      </c>
      <c r="D447" s="2" t="s">
        <v>1515</v>
      </c>
      <c r="E447" s="2" t="s">
        <v>19</v>
      </c>
      <c r="F447" s="2" t="s">
        <v>1516</v>
      </c>
      <c r="G447" s="2" t="s">
        <v>1515</v>
      </c>
      <c r="H447" s="2" t="s">
        <v>21</v>
      </c>
      <c r="I447">
        <v>513</v>
      </c>
      <c r="J447" s="2" t="s">
        <v>1517</v>
      </c>
    </row>
    <row r="448" spans="1:10" x14ac:dyDescent="0.25">
      <c r="A448" s="5" t="s">
        <v>1413</v>
      </c>
      <c r="B448" s="5" t="s">
        <v>1413</v>
      </c>
      <c r="C448" s="2" t="s">
        <v>1518</v>
      </c>
      <c r="D448" s="2" t="s">
        <v>1519</v>
      </c>
      <c r="E448" s="2" t="s">
        <v>19</v>
      </c>
      <c r="F448" s="2" t="s">
        <v>1520</v>
      </c>
      <c r="G448" s="2" t="s">
        <v>1519</v>
      </c>
      <c r="H448" s="2" t="s">
        <v>21</v>
      </c>
      <c r="I448">
        <v>514</v>
      </c>
      <c r="J448" s="2" t="s">
        <v>1521</v>
      </c>
    </row>
    <row r="449" spans="1:10" x14ac:dyDescent="0.25">
      <c r="A449" s="5" t="s">
        <v>1413</v>
      </c>
      <c r="B449" s="5" t="s">
        <v>1413</v>
      </c>
      <c r="C449" s="2" t="s">
        <v>1522</v>
      </c>
      <c r="D449" s="2" t="s">
        <v>1522</v>
      </c>
      <c r="E449" s="2" t="s">
        <v>19</v>
      </c>
      <c r="F449" s="2" t="s">
        <v>1523</v>
      </c>
      <c r="G449" s="2" t="s">
        <v>1522</v>
      </c>
      <c r="H449" s="2" t="s">
        <v>21</v>
      </c>
      <c r="I449">
        <v>515</v>
      </c>
      <c r="J449" s="2" t="s">
        <v>1524</v>
      </c>
    </row>
    <row r="450" spans="1:10" x14ac:dyDescent="0.25">
      <c r="A450" s="5" t="s">
        <v>1413</v>
      </c>
      <c r="B450" s="5" t="s">
        <v>1413</v>
      </c>
      <c r="C450" s="2" t="s">
        <v>1525</v>
      </c>
      <c r="D450" s="2" t="s">
        <v>1525</v>
      </c>
      <c r="E450" s="2" t="s">
        <v>19</v>
      </c>
      <c r="F450" s="2" t="s">
        <v>1526</v>
      </c>
      <c r="G450" s="2" t="s">
        <v>17</v>
      </c>
      <c r="H450" s="2"/>
      <c r="I450">
        <v>516</v>
      </c>
      <c r="J450" s="2"/>
    </row>
    <row r="451" spans="1:10" x14ac:dyDescent="0.25">
      <c r="A451" s="5" t="s">
        <v>1413</v>
      </c>
      <c r="B451" s="5" t="s">
        <v>1413</v>
      </c>
      <c r="C451" s="2" t="s">
        <v>1527</v>
      </c>
      <c r="D451" s="2" t="s">
        <v>1528</v>
      </c>
      <c r="E451" s="2" t="s">
        <v>19</v>
      </c>
      <c r="F451" s="2" t="s">
        <v>1529</v>
      </c>
      <c r="G451" s="2" t="s">
        <v>1528</v>
      </c>
      <c r="H451" s="2" t="s">
        <v>21</v>
      </c>
      <c r="I451">
        <v>517</v>
      </c>
      <c r="J451" s="2" t="s">
        <v>1530</v>
      </c>
    </row>
    <row r="452" spans="1:10" x14ac:dyDescent="0.25">
      <c r="A452" s="5" t="s">
        <v>1413</v>
      </c>
      <c r="B452" s="5" t="s">
        <v>1413</v>
      </c>
      <c r="C452" s="2" t="s">
        <v>1531</v>
      </c>
      <c r="D452" s="2" t="s">
        <v>1531</v>
      </c>
      <c r="E452" s="2" t="s">
        <v>19</v>
      </c>
      <c r="F452" s="2" t="s">
        <v>1532</v>
      </c>
      <c r="G452" s="2" t="s">
        <v>1531</v>
      </c>
      <c r="H452" s="2" t="s">
        <v>21</v>
      </c>
      <c r="I452">
        <v>518</v>
      </c>
      <c r="J452" s="2" t="s">
        <v>1533</v>
      </c>
    </row>
    <row r="453" spans="1:10" x14ac:dyDescent="0.25">
      <c r="A453" s="5" t="s">
        <v>1413</v>
      </c>
      <c r="B453" s="5" t="s">
        <v>1413</v>
      </c>
      <c r="C453" s="2" t="s">
        <v>1534</v>
      </c>
      <c r="D453" s="2" t="s">
        <v>1534</v>
      </c>
      <c r="E453" s="2" t="s">
        <v>19</v>
      </c>
      <c r="F453" s="2" t="s">
        <v>1535</v>
      </c>
      <c r="G453" s="2" t="s">
        <v>1534</v>
      </c>
      <c r="H453" s="2" t="s">
        <v>21</v>
      </c>
      <c r="I453">
        <v>519</v>
      </c>
      <c r="J453" s="2" t="s">
        <v>1536</v>
      </c>
    </row>
    <row r="454" spans="1:10" x14ac:dyDescent="0.25">
      <c r="A454" s="5" t="s">
        <v>1413</v>
      </c>
      <c r="B454" s="5" t="s">
        <v>1413</v>
      </c>
      <c r="C454" s="2" t="s">
        <v>1537</v>
      </c>
      <c r="D454" s="2" t="s">
        <v>1538</v>
      </c>
      <c r="E454" s="2" t="s">
        <v>19</v>
      </c>
      <c r="F454" s="2" t="s">
        <v>1539</v>
      </c>
      <c r="G454" s="2" t="s">
        <v>1538</v>
      </c>
      <c r="H454" s="2" t="s">
        <v>21</v>
      </c>
      <c r="I454">
        <v>520</v>
      </c>
      <c r="J454" s="2" t="s">
        <v>1540</v>
      </c>
    </row>
    <row r="455" spans="1:10" x14ac:dyDescent="0.25">
      <c r="A455" s="5" t="s">
        <v>1413</v>
      </c>
      <c r="B455" s="5" t="s">
        <v>1413</v>
      </c>
      <c r="C455" s="2" t="s">
        <v>1541</v>
      </c>
      <c r="D455" s="2" t="s">
        <v>1541</v>
      </c>
      <c r="E455" s="2" t="s">
        <v>19</v>
      </c>
      <c r="F455" s="2" t="s">
        <v>1542</v>
      </c>
      <c r="G455" s="2" t="s">
        <v>1541</v>
      </c>
      <c r="H455" s="2" t="s">
        <v>21</v>
      </c>
      <c r="I455">
        <v>521</v>
      </c>
      <c r="J455" s="2" t="s">
        <v>1543</v>
      </c>
    </row>
    <row r="456" spans="1:10" x14ac:dyDescent="0.25">
      <c r="A456" s="5" t="s">
        <v>1413</v>
      </c>
      <c r="B456" s="5" t="s">
        <v>1413</v>
      </c>
      <c r="C456" s="2" t="s">
        <v>1544</v>
      </c>
      <c r="D456" s="2" t="s">
        <v>1544</v>
      </c>
      <c r="E456" s="2" t="s">
        <v>19</v>
      </c>
      <c r="F456" s="2" t="s">
        <v>1545</v>
      </c>
      <c r="G456" s="2" t="s">
        <v>1544</v>
      </c>
      <c r="H456" s="2" t="s">
        <v>21</v>
      </c>
      <c r="I456">
        <v>522</v>
      </c>
      <c r="J456" s="2" t="s">
        <v>1546</v>
      </c>
    </row>
    <row r="457" spans="1:10" x14ac:dyDescent="0.25">
      <c r="A457" s="5" t="s">
        <v>1413</v>
      </c>
      <c r="B457" s="5" t="s">
        <v>1413</v>
      </c>
      <c r="C457" s="2" t="s">
        <v>1547</v>
      </c>
      <c r="D457" s="2" t="s">
        <v>1547</v>
      </c>
      <c r="E457" s="2" t="s">
        <v>19</v>
      </c>
      <c r="F457" s="2" t="s">
        <v>1548</v>
      </c>
      <c r="G457" s="2" t="s">
        <v>1547</v>
      </c>
      <c r="H457" s="2" t="s">
        <v>21</v>
      </c>
      <c r="I457">
        <v>523</v>
      </c>
      <c r="J457" s="2" t="s">
        <v>1549</v>
      </c>
    </row>
    <row r="458" spans="1:10" x14ac:dyDescent="0.25">
      <c r="A458" s="5" t="s">
        <v>1413</v>
      </c>
      <c r="B458" s="5" t="s">
        <v>1413</v>
      </c>
      <c r="C458" s="2" t="s">
        <v>1550</v>
      </c>
      <c r="D458" s="2" t="s">
        <v>1550</v>
      </c>
      <c r="E458" s="2" t="s">
        <v>19</v>
      </c>
      <c r="F458" s="2" t="s">
        <v>1551</v>
      </c>
      <c r="G458" s="2" t="s">
        <v>1550</v>
      </c>
      <c r="H458" s="2" t="s">
        <v>21</v>
      </c>
      <c r="I458">
        <v>524</v>
      </c>
      <c r="J458" s="2" t="s">
        <v>1552</v>
      </c>
    </row>
    <row r="459" spans="1:10" x14ac:dyDescent="0.25">
      <c r="A459" s="5" t="s">
        <v>1413</v>
      </c>
      <c r="B459" s="5" t="s">
        <v>1413</v>
      </c>
      <c r="C459" s="2" t="s">
        <v>1553</v>
      </c>
      <c r="D459" s="2" t="s">
        <v>1553</v>
      </c>
      <c r="E459" s="2" t="s">
        <v>19</v>
      </c>
      <c r="F459" s="2" t="s">
        <v>1554</v>
      </c>
      <c r="G459" s="2" t="s">
        <v>1553</v>
      </c>
      <c r="H459" s="2" t="s">
        <v>21</v>
      </c>
      <c r="I459">
        <v>525</v>
      </c>
      <c r="J459" s="2" t="s">
        <v>1555</v>
      </c>
    </row>
    <row r="460" spans="1:10" x14ac:dyDescent="0.25">
      <c r="A460" s="5" t="s">
        <v>1413</v>
      </c>
      <c r="B460" s="5" t="s">
        <v>1413</v>
      </c>
      <c r="C460" s="2" t="s">
        <v>1556</v>
      </c>
      <c r="D460" s="2" t="s">
        <v>1557</v>
      </c>
      <c r="E460" s="2" t="s">
        <v>19</v>
      </c>
      <c r="F460" s="2" t="s">
        <v>1558</v>
      </c>
      <c r="G460" s="2" t="s">
        <v>1557</v>
      </c>
      <c r="H460" s="2" t="s">
        <v>21</v>
      </c>
      <c r="I460">
        <v>526</v>
      </c>
      <c r="J460" s="2" t="s">
        <v>1559</v>
      </c>
    </row>
    <row r="461" spans="1:10" x14ac:dyDescent="0.25">
      <c r="A461" s="5" t="s">
        <v>1413</v>
      </c>
      <c r="B461" s="5" t="s">
        <v>1413</v>
      </c>
      <c r="C461" s="2" t="s">
        <v>1560</v>
      </c>
      <c r="D461" s="2" t="s">
        <v>1560</v>
      </c>
      <c r="E461" s="2" t="s">
        <v>19</v>
      </c>
      <c r="F461" s="2" t="s">
        <v>1561</v>
      </c>
      <c r="G461" s="2" t="s">
        <v>1560</v>
      </c>
      <c r="H461" s="2" t="s">
        <v>21</v>
      </c>
      <c r="I461">
        <v>527</v>
      </c>
      <c r="J461" s="2" t="s">
        <v>1562</v>
      </c>
    </row>
    <row r="462" spans="1:10" x14ac:dyDescent="0.25">
      <c r="A462" s="5" t="s">
        <v>1413</v>
      </c>
      <c r="B462" s="5" t="s">
        <v>1413</v>
      </c>
      <c r="C462" s="2" t="s">
        <v>1563</v>
      </c>
      <c r="D462" s="2" t="s">
        <v>1563</v>
      </c>
      <c r="E462" s="2" t="s">
        <v>19</v>
      </c>
      <c r="F462" s="2" t="s">
        <v>1564</v>
      </c>
      <c r="G462" s="2" t="s">
        <v>1563</v>
      </c>
      <c r="H462" s="2" t="s">
        <v>21</v>
      </c>
      <c r="I462">
        <v>528</v>
      </c>
      <c r="J462" s="2" t="s">
        <v>1565</v>
      </c>
    </row>
    <row r="463" spans="1:10" x14ac:dyDescent="0.25">
      <c r="A463" s="5" t="s">
        <v>1413</v>
      </c>
      <c r="B463" s="5" t="s">
        <v>1413</v>
      </c>
      <c r="C463" s="2" t="s">
        <v>1566</v>
      </c>
      <c r="D463" s="2" t="s">
        <v>1567</v>
      </c>
      <c r="E463" s="2" t="s">
        <v>19</v>
      </c>
      <c r="F463" s="2" t="s">
        <v>1568</v>
      </c>
      <c r="G463" s="2" t="s">
        <v>1567</v>
      </c>
      <c r="H463" s="2" t="s">
        <v>21</v>
      </c>
      <c r="I463">
        <v>529</v>
      </c>
      <c r="J463" s="2" t="s">
        <v>1569</v>
      </c>
    </row>
    <row r="464" spans="1:10" x14ac:dyDescent="0.25">
      <c r="A464" s="5" t="s">
        <v>1413</v>
      </c>
      <c r="B464" s="5" t="s">
        <v>1413</v>
      </c>
      <c r="C464" s="2" t="s">
        <v>1570</v>
      </c>
      <c r="D464" s="2" t="s">
        <v>1571</v>
      </c>
      <c r="E464" s="2" t="s">
        <v>19</v>
      </c>
      <c r="F464" s="2" t="s">
        <v>1572</v>
      </c>
      <c r="G464" s="2" t="s">
        <v>1571</v>
      </c>
      <c r="H464" s="2" t="s">
        <v>21</v>
      </c>
      <c r="I464">
        <v>530</v>
      </c>
      <c r="J464" s="2" t="s">
        <v>1573</v>
      </c>
    </row>
    <row r="465" spans="1:10" x14ac:dyDescent="0.25">
      <c r="A465" s="5" t="s">
        <v>1413</v>
      </c>
      <c r="B465" s="5" t="s">
        <v>1413</v>
      </c>
      <c r="C465" s="2" t="s">
        <v>1574</v>
      </c>
      <c r="D465" s="2" t="s">
        <v>1575</v>
      </c>
      <c r="E465" s="2" t="s">
        <v>19</v>
      </c>
      <c r="F465" s="2" t="s">
        <v>1576</v>
      </c>
      <c r="G465" s="2" t="s">
        <v>1575</v>
      </c>
      <c r="H465" s="2" t="s">
        <v>21</v>
      </c>
      <c r="I465">
        <v>531</v>
      </c>
      <c r="J465" s="2" t="s">
        <v>1577</v>
      </c>
    </row>
    <row r="466" spans="1:10" x14ac:dyDescent="0.25">
      <c r="A466" s="5" t="s">
        <v>1413</v>
      </c>
      <c r="B466" s="5" t="s">
        <v>1413</v>
      </c>
      <c r="C466" s="2" t="s">
        <v>1578</v>
      </c>
      <c r="D466" s="2" t="s">
        <v>1579</v>
      </c>
      <c r="E466" s="2" t="s">
        <v>19</v>
      </c>
      <c r="F466" s="2" t="s">
        <v>1580</v>
      </c>
      <c r="G466" s="2" t="s">
        <v>1579</v>
      </c>
      <c r="H466" s="2" t="s">
        <v>21</v>
      </c>
      <c r="I466">
        <v>532</v>
      </c>
      <c r="J466" s="2" t="s">
        <v>1581</v>
      </c>
    </row>
    <row r="467" spans="1:10" x14ac:dyDescent="0.25">
      <c r="A467" s="5" t="s">
        <v>1413</v>
      </c>
      <c r="B467" s="5" t="s">
        <v>1413</v>
      </c>
      <c r="C467" s="2" t="s">
        <v>1582</v>
      </c>
      <c r="D467" s="2" t="s">
        <v>1582</v>
      </c>
      <c r="E467" s="2" t="s">
        <v>19</v>
      </c>
      <c r="F467" s="2" t="s">
        <v>1583</v>
      </c>
      <c r="G467" s="2" t="s">
        <v>1582</v>
      </c>
      <c r="H467" s="2" t="s">
        <v>21</v>
      </c>
      <c r="I467">
        <v>533</v>
      </c>
      <c r="J467" s="2" t="s">
        <v>1584</v>
      </c>
    </row>
    <row r="468" spans="1:10" x14ac:dyDescent="0.25">
      <c r="A468" s="5" t="s">
        <v>1413</v>
      </c>
      <c r="B468" s="5" t="s">
        <v>1413</v>
      </c>
      <c r="C468" s="2" t="s">
        <v>1585</v>
      </c>
      <c r="D468" s="2" t="s">
        <v>1585</v>
      </c>
      <c r="E468" s="2" t="s">
        <v>19</v>
      </c>
      <c r="F468" s="2" t="s">
        <v>1586</v>
      </c>
      <c r="G468" s="2" t="s">
        <v>1585</v>
      </c>
      <c r="H468" s="2" t="s">
        <v>21</v>
      </c>
      <c r="I468">
        <v>534</v>
      </c>
      <c r="J468" s="2" t="s">
        <v>1587</v>
      </c>
    </row>
    <row r="469" spans="1:10" x14ac:dyDescent="0.25">
      <c r="A469" s="5" t="s">
        <v>1413</v>
      </c>
      <c r="B469" s="5" t="s">
        <v>1413</v>
      </c>
      <c r="C469" s="2" t="s">
        <v>1588</v>
      </c>
      <c r="D469" s="2" t="s">
        <v>1588</v>
      </c>
      <c r="E469" s="2" t="s">
        <v>19</v>
      </c>
      <c r="F469" s="2" t="s">
        <v>1589</v>
      </c>
      <c r="G469" s="2" t="s">
        <v>1588</v>
      </c>
      <c r="H469" s="2" t="s">
        <v>21</v>
      </c>
      <c r="I469">
        <v>535</v>
      </c>
      <c r="J469" s="2" t="s">
        <v>1590</v>
      </c>
    </row>
    <row r="470" spans="1:10" x14ac:dyDescent="0.25">
      <c r="A470" s="5" t="s">
        <v>1413</v>
      </c>
      <c r="B470" s="5" t="s">
        <v>1413</v>
      </c>
      <c r="C470" s="2" t="s">
        <v>1591</v>
      </c>
      <c r="D470" s="2" t="s">
        <v>1591</v>
      </c>
      <c r="E470" s="2" t="s">
        <v>19</v>
      </c>
      <c r="F470" s="2" t="s">
        <v>1592</v>
      </c>
      <c r="G470" s="2" t="s">
        <v>1591</v>
      </c>
      <c r="H470" s="2" t="s">
        <v>21</v>
      </c>
      <c r="I470">
        <v>536</v>
      </c>
      <c r="J470" s="2" t="s">
        <v>1593</v>
      </c>
    </row>
    <row r="471" spans="1:10" x14ac:dyDescent="0.25">
      <c r="A471" s="5" t="s">
        <v>1413</v>
      </c>
      <c r="B471" s="5" t="s">
        <v>1413</v>
      </c>
      <c r="C471" s="2" t="s">
        <v>1594</v>
      </c>
      <c r="D471" s="2" t="s">
        <v>1594</v>
      </c>
      <c r="E471" s="2" t="s">
        <v>19</v>
      </c>
      <c r="F471" s="2" t="s">
        <v>1595</v>
      </c>
      <c r="G471" s="2" t="s">
        <v>1594</v>
      </c>
      <c r="H471" s="2" t="s">
        <v>21</v>
      </c>
      <c r="I471">
        <v>537</v>
      </c>
      <c r="J471" s="2" t="s">
        <v>1596</v>
      </c>
    </row>
    <row r="472" spans="1:10" x14ac:dyDescent="0.25">
      <c r="A472" s="5" t="s">
        <v>1413</v>
      </c>
      <c r="B472" s="5" t="s">
        <v>1413</v>
      </c>
      <c r="C472" s="2" t="s">
        <v>1597</v>
      </c>
      <c r="D472" s="2" t="s">
        <v>1598</v>
      </c>
      <c r="E472" s="2" t="s">
        <v>19</v>
      </c>
      <c r="F472" s="2" t="s">
        <v>1599</v>
      </c>
      <c r="G472" s="2" t="s">
        <v>1598</v>
      </c>
      <c r="H472" s="2" t="s">
        <v>21</v>
      </c>
      <c r="I472">
        <v>538</v>
      </c>
      <c r="J472" s="2" t="s">
        <v>1600</v>
      </c>
    </row>
    <row r="473" spans="1:10" x14ac:dyDescent="0.25">
      <c r="A473" s="5" t="s">
        <v>1413</v>
      </c>
      <c r="B473" s="5" t="s">
        <v>1413</v>
      </c>
      <c r="C473" s="2" t="s">
        <v>1601</v>
      </c>
      <c r="D473" s="2" t="s">
        <v>1601</v>
      </c>
      <c r="E473" s="2" t="s">
        <v>19</v>
      </c>
      <c r="F473" s="2" t="s">
        <v>1602</v>
      </c>
      <c r="G473" s="2" t="s">
        <v>1601</v>
      </c>
      <c r="H473" s="2" t="s">
        <v>21</v>
      </c>
      <c r="I473">
        <v>539</v>
      </c>
      <c r="J473" s="2" t="s">
        <v>1603</v>
      </c>
    </row>
    <row r="474" spans="1:10" x14ac:dyDescent="0.25">
      <c r="A474" s="5" t="s">
        <v>1413</v>
      </c>
      <c r="B474" s="5" t="s">
        <v>1413</v>
      </c>
      <c r="C474" s="2" t="s">
        <v>1604</v>
      </c>
      <c r="D474" s="2" t="s">
        <v>1604</v>
      </c>
      <c r="E474" s="2" t="s">
        <v>19</v>
      </c>
      <c r="F474" s="2" t="s">
        <v>1605</v>
      </c>
      <c r="G474" s="2" t="s">
        <v>1604</v>
      </c>
      <c r="H474" s="2" t="s">
        <v>21</v>
      </c>
      <c r="I474">
        <v>540</v>
      </c>
      <c r="J474" s="2" t="s">
        <v>1606</v>
      </c>
    </row>
    <row r="475" spans="1:10" x14ac:dyDescent="0.25">
      <c r="A475" s="5" t="s">
        <v>1413</v>
      </c>
      <c r="B475" s="5" t="s">
        <v>1413</v>
      </c>
      <c r="C475" s="2" t="s">
        <v>1607</v>
      </c>
      <c r="D475" s="2" t="s">
        <v>1608</v>
      </c>
      <c r="E475" s="2" t="s">
        <v>19</v>
      </c>
      <c r="F475" s="2" t="s">
        <v>1609</v>
      </c>
      <c r="G475" s="2" t="s">
        <v>1608</v>
      </c>
      <c r="H475" s="2" t="s">
        <v>21</v>
      </c>
      <c r="I475">
        <v>541</v>
      </c>
      <c r="J475" s="2" t="s">
        <v>1610</v>
      </c>
    </row>
    <row r="476" spans="1:10" x14ac:dyDescent="0.25">
      <c r="A476" s="5" t="s">
        <v>1413</v>
      </c>
      <c r="B476" s="5" t="s">
        <v>1413</v>
      </c>
      <c r="C476" s="2" t="s">
        <v>1611</v>
      </c>
      <c r="D476" s="2" t="s">
        <v>1612</v>
      </c>
      <c r="E476" s="2" t="s">
        <v>19</v>
      </c>
      <c r="F476" s="2" t="s">
        <v>1613</v>
      </c>
      <c r="G476" s="2" t="s">
        <v>1612</v>
      </c>
      <c r="H476" s="2" t="s">
        <v>21</v>
      </c>
      <c r="I476">
        <v>542</v>
      </c>
      <c r="J476" s="2" t="s">
        <v>1614</v>
      </c>
    </row>
    <row r="477" spans="1:10" x14ac:dyDescent="0.25">
      <c r="A477" s="5" t="s">
        <v>1413</v>
      </c>
      <c r="B477" s="5" t="s">
        <v>1413</v>
      </c>
      <c r="C477" s="2" t="s">
        <v>1615</v>
      </c>
      <c r="D477" s="2" t="s">
        <v>1616</v>
      </c>
      <c r="E477" s="2" t="s">
        <v>19</v>
      </c>
      <c r="F477" s="2" t="s">
        <v>1617</v>
      </c>
      <c r="G477" s="2" t="s">
        <v>1616</v>
      </c>
      <c r="H477" s="2" t="s">
        <v>21</v>
      </c>
      <c r="I477">
        <v>543</v>
      </c>
      <c r="J477" s="2" t="s">
        <v>1618</v>
      </c>
    </row>
    <row r="478" spans="1:10" x14ac:dyDescent="0.25">
      <c r="A478" s="5" t="s">
        <v>1413</v>
      </c>
      <c r="B478" s="5" t="s">
        <v>1413</v>
      </c>
      <c r="C478" s="2" t="s">
        <v>1619</v>
      </c>
      <c r="D478" s="2" t="s">
        <v>1619</v>
      </c>
      <c r="E478" s="2" t="s">
        <v>19</v>
      </c>
      <c r="F478" s="2" t="s">
        <v>1620</v>
      </c>
      <c r="G478" s="2" t="s">
        <v>1619</v>
      </c>
      <c r="H478" s="2" t="s">
        <v>21</v>
      </c>
      <c r="I478">
        <v>544</v>
      </c>
      <c r="J478" s="2" t="s">
        <v>1621</v>
      </c>
    </row>
    <row r="479" spans="1:10" x14ac:dyDescent="0.25">
      <c r="A479" s="5" t="s">
        <v>1413</v>
      </c>
      <c r="B479" s="5" t="s">
        <v>1413</v>
      </c>
      <c r="C479" s="2" t="s">
        <v>1622</v>
      </c>
      <c r="D479" s="2" t="s">
        <v>1622</v>
      </c>
      <c r="E479" s="2" t="s">
        <v>19</v>
      </c>
      <c r="F479" s="2" t="s">
        <v>1623</v>
      </c>
      <c r="G479" s="2" t="s">
        <v>1622</v>
      </c>
      <c r="H479" s="2" t="s">
        <v>21</v>
      </c>
      <c r="I479">
        <v>545</v>
      </c>
      <c r="J479" s="2" t="s">
        <v>1624</v>
      </c>
    </row>
    <row r="480" spans="1:10" x14ac:dyDescent="0.25">
      <c r="A480" s="5" t="s">
        <v>1413</v>
      </c>
      <c r="B480" s="5" t="s">
        <v>1413</v>
      </c>
      <c r="C480" s="2" t="s">
        <v>1625</v>
      </c>
      <c r="D480" s="2" t="s">
        <v>1626</v>
      </c>
      <c r="E480" s="2" t="s">
        <v>19</v>
      </c>
      <c r="F480" s="2" t="s">
        <v>1627</v>
      </c>
      <c r="G480" s="2" t="s">
        <v>1626</v>
      </c>
      <c r="H480" s="2" t="s">
        <v>21</v>
      </c>
      <c r="I480">
        <v>546</v>
      </c>
      <c r="J480" s="2" t="s">
        <v>1628</v>
      </c>
    </row>
    <row r="481" spans="1:10" x14ac:dyDescent="0.25">
      <c r="A481" s="5" t="s">
        <v>1413</v>
      </c>
      <c r="B481" s="5" t="s">
        <v>1413</v>
      </c>
      <c r="C481" s="2" t="s">
        <v>1629</v>
      </c>
      <c r="D481" s="2" t="s">
        <v>1629</v>
      </c>
      <c r="E481" s="2" t="s">
        <v>19</v>
      </c>
      <c r="F481" s="2" t="s">
        <v>1630</v>
      </c>
      <c r="G481" s="2" t="s">
        <v>1629</v>
      </c>
      <c r="H481" s="2" t="s">
        <v>21</v>
      </c>
      <c r="I481">
        <v>547</v>
      </c>
      <c r="J481" s="2" t="s">
        <v>1631</v>
      </c>
    </row>
    <row r="482" spans="1:10" x14ac:dyDescent="0.25">
      <c r="A482" s="5" t="s">
        <v>1413</v>
      </c>
      <c r="B482" s="5" t="s">
        <v>1413</v>
      </c>
      <c r="C482" s="2" t="s">
        <v>1632</v>
      </c>
      <c r="D482" s="2" t="s">
        <v>1632</v>
      </c>
      <c r="E482" s="2" t="s">
        <v>19</v>
      </c>
      <c r="F482" s="2" t="s">
        <v>1633</v>
      </c>
      <c r="G482" s="2" t="s">
        <v>1632</v>
      </c>
      <c r="H482" s="2" t="s">
        <v>21</v>
      </c>
      <c r="I482">
        <v>548</v>
      </c>
      <c r="J482" s="2" t="s">
        <v>1634</v>
      </c>
    </row>
    <row r="483" spans="1:10" x14ac:dyDescent="0.25">
      <c r="A483" s="5" t="s">
        <v>1413</v>
      </c>
      <c r="B483" s="5" t="s">
        <v>1413</v>
      </c>
      <c r="C483" s="2" t="s">
        <v>1635</v>
      </c>
      <c r="D483" s="2" t="s">
        <v>1635</v>
      </c>
      <c r="E483" s="2" t="s">
        <v>19</v>
      </c>
      <c r="F483" s="2" t="s">
        <v>1636</v>
      </c>
      <c r="G483" s="2" t="s">
        <v>1635</v>
      </c>
      <c r="H483" s="2" t="s">
        <v>21</v>
      </c>
      <c r="I483">
        <v>549</v>
      </c>
      <c r="J483" s="2" t="s">
        <v>1637</v>
      </c>
    </row>
    <row r="484" spans="1:10" x14ac:dyDescent="0.25">
      <c r="A484" s="5" t="s">
        <v>1413</v>
      </c>
      <c r="B484" s="5" t="s">
        <v>1413</v>
      </c>
      <c r="C484" s="2" t="s">
        <v>1638</v>
      </c>
      <c r="D484" s="2" t="s">
        <v>1638</v>
      </c>
      <c r="E484" s="2" t="s">
        <v>19</v>
      </c>
      <c r="F484" s="2" t="s">
        <v>1639</v>
      </c>
      <c r="G484" s="2" t="s">
        <v>1638</v>
      </c>
      <c r="H484" s="2" t="s">
        <v>21</v>
      </c>
      <c r="I484">
        <v>550</v>
      </c>
      <c r="J484" s="2" t="s">
        <v>1640</v>
      </c>
    </row>
    <row r="485" spans="1:10" x14ac:dyDescent="0.25">
      <c r="A485" s="5" t="s">
        <v>1413</v>
      </c>
      <c r="B485" s="5" t="s">
        <v>1413</v>
      </c>
      <c r="C485" s="2" t="s">
        <v>1641</v>
      </c>
      <c r="D485" s="2" t="s">
        <v>1641</v>
      </c>
      <c r="E485" s="2" t="s">
        <v>19</v>
      </c>
      <c r="F485" s="2" t="s">
        <v>1642</v>
      </c>
      <c r="G485" s="2" t="s">
        <v>1641</v>
      </c>
      <c r="H485" s="2" t="s">
        <v>21</v>
      </c>
      <c r="I485">
        <v>551</v>
      </c>
      <c r="J485" s="2" t="s">
        <v>1643</v>
      </c>
    </row>
    <row r="486" spans="1:10" x14ac:dyDescent="0.25">
      <c r="A486" s="5" t="s">
        <v>1413</v>
      </c>
      <c r="B486" s="5" t="s">
        <v>1413</v>
      </c>
      <c r="C486" s="2" t="s">
        <v>1644</v>
      </c>
      <c r="D486" s="2" t="s">
        <v>1645</v>
      </c>
      <c r="E486" s="2" t="s">
        <v>19</v>
      </c>
      <c r="F486" s="2" t="s">
        <v>1646</v>
      </c>
      <c r="G486" s="2" t="s">
        <v>1645</v>
      </c>
      <c r="H486" s="2" t="s">
        <v>21</v>
      </c>
      <c r="I486">
        <v>552</v>
      </c>
      <c r="J486" s="2" t="s">
        <v>1647</v>
      </c>
    </row>
    <row r="487" spans="1:10" x14ac:dyDescent="0.25">
      <c r="A487" s="5" t="s">
        <v>1413</v>
      </c>
      <c r="B487" s="5" t="s">
        <v>1413</v>
      </c>
      <c r="C487" s="2" t="s">
        <v>1648</v>
      </c>
      <c r="D487" s="2" t="s">
        <v>1648</v>
      </c>
      <c r="E487" s="2" t="s">
        <v>19</v>
      </c>
      <c r="F487" s="2" t="s">
        <v>1649</v>
      </c>
      <c r="G487" s="2" t="s">
        <v>1648</v>
      </c>
      <c r="H487" s="2" t="s">
        <v>21</v>
      </c>
      <c r="I487">
        <v>553</v>
      </c>
      <c r="J487" s="2" t="s">
        <v>1650</v>
      </c>
    </row>
    <row r="488" spans="1:10" x14ac:dyDescent="0.25">
      <c r="A488" s="5" t="s">
        <v>1413</v>
      </c>
      <c r="B488" s="5" t="s">
        <v>1413</v>
      </c>
      <c r="C488" s="2" t="s">
        <v>1651</v>
      </c>
      <c r="D488" s="2" t="s">
        <v>1651</v>
      </c>
      <c r="E488" s="2" t="s">
        <v>19</v>
      </c>
      <c r="F488" s="2" t="s">
        <v>1652</v>
      </c>
      <c r="G488" s="2" t="s">
        <v>1651</v>
      </c>
      <c r="H488" s="2" t="s">
        <v>21</v>
      </c>
      <c r="I488">
        <v>554</v>
      </c>
      <c r="J488" s="2" t="s">
        <v>1653</v>
      </c>
    </row>
    <row r="489" spans="1:10" x14ac:dyDescent="0.25">
      <c r="A489" s="5" t="s">
        <v>1413</v>
      </c>
      <c r="B489" s="5" t="s">
        <v>1413</v>
      </c>
      <c r="C489" s="2" t="s">
        <v>1654</v>
      </c>
      <c r="D489" s="2" t="s">
        <v>1654</v>
      </c>
      <c r="E489" s="2" t="s">
        <v>19</v>
      </c>
      <c r="F489" s="2" t="s">
        <v>1655</v>
      </c>
      <c r="G489" s="2" t="s">
        <v>1654</v>
      </c>
      <c r="H489" s="2" t="s">
        <v>21</v>
      </c>
      <c r="I489">
        <v>555</v>
      </c>
      <c r="J489" s="2" t="s">
        <v>1656</v>
      </c>
    </row>
    <row r="490" spans="1:10" x14ac:dyDescent="0.25">
      <c r="A490" s="5" t="s">
        <v>1413</v>
      </c>
      <c r="B490" s="5" t="s">
        <v>1413</v>
      </c>
      <c r="C490" s="2" t="s">
        <v>1657</v>
      </c>
      <c r="D490" s="2" t="s">
        <v>1657</v>
      </c>
      <c r="E490" s="2" t="s">
        <v>19</v>
      </c>
      <c r="F490" s="2" t="s">
        <v>1658</v>
      </c>
      <c r="G490" s="2" t="s">
        <v>1657</v>
      </c>
      <c r="H490" s="2" t="s">
        <v>21</v>
      </c>
      <c r="I490">
        <v>556</v>
      </c>
      <c r="J490" s="2" t="s">
        <v>1659</v>
      </c>
    </row>
    <row r="491" spans="1:10" x14ac:dyDescent="0.25">
      <c r="A491" s="5" t="s">
        <v>1413</v>
      </c>
      <c r="B491" s="5" t="s">
        <v>1413</v>
      </c>
      <c r="C491" s="2" t="s">
        <v>1660</v>
      </c>
      <c r="D491" s="2" t="s">
        <v>1660</v>
      </c>
      <c r="E491" s="2" t="s">
        <v>19</v>
      </c>
      <c r="F491" s="2" t="s">
        <v>1661</v>
      </c>
      <c r="G491" s="2" t="s">
        <v>1660</v>
      </c>
      <c r="H491" s="2" t="s">
        <v>21</v>
      </c>
      <c r="I491">
        <v>557</v>
      </c>
      <c r="J491" s="2" t="s">
        <v>1662</v>
      </c>
    </row>
    <row r="492" spans="1:10" x14ac:dyDescent="0.25">
      <c r="A492" s="5" t="s">
        <v>1413</v>
      </c>
      <c r="B492" s="5" t="s">
        <v>1413</v>
      </c>
      <c r="C492" s="2" t="s">
        <v>1663</v>
      </c>
      <c r="D492" s="2" t="s">
        <v>1663</v>
      </c>
      <c r="E492" s="2" t="s">
        <v>19</v>
      </c>
      <c r="F492" s="2" t="s">
        <v>1664</v>
      </c>
      <c r="G492" s="2" t="s">
        <v>1663</v>
      </c>
      <c r="H492" s="2" t="s">
        <v>21</v>
      </c>
      <c r="I492">
        <v>558</v>
      </c>
      <c r="J492" s="2" t="s">
        <v>1665</v>
      </c>
    </row>
    <row r="493" spans="1:10" x14ac:dyDescent="0.25">
      <c r="A493" s="5" t="s">
        <v>1413</v>
      </c>
      <c r="B493" s="5" t="s">
        <v>1413</v>
      </c>
      <c r="C493" s="2" t="s">
        <v>1666</v>
      </c>
      <c r="D493" s="2" t="s">
        <v>1666</v>
      </c>
      <c r="E493" s="2" t="s">
        <v>19</v>
      </c>
      <c r="F493" s="2" t="s">
        <v>1667</v>
      </c>
      <c r="G493" s="2" t="s">
        <v>1666</v>
      </c>
      <c r="H493" s="2" t="s">
        <v>21</v>
      </c>
      <c r="I493">
        <v>559</v>
      </c>
      <c r="J493" s="2" t="s">
        <v>1668</v>
      </c>
    </row>
    <row r="494" spans="1:10" x14ac:dyDescent="0.25">
      <c r="A494" s="5" t="s">
        <v>1413</v>
      </c>
      <c r="B494" s="5" t="s">
        <v>1413</v>
      </c>
      <c r="C494" s="2" t="s">
        <v>1669</v>
      </c>
      <c r="D494" s="2" t="s">
        <v>1669</v>
      </c>
      <c r="E494" s="2" t="s">
        <v>19</v>
      </c>
      <c r="F494" s="2" t="s">
        <v>1670</v>
      </c>
      <c r="G494" s="2" t="s">
        <v>1669</v>
      </c>
      <c r="H494" s="2" t="s">
        <v>21</v>
      </c>
      <c r="I494">
        <v>560</v>
      </c>
      <c r="J494" s="2" t="s">
        <v>1671</v>
      </c>
    </row>
    <row r="495" spans="1:10" x14ac:dyDescent="0.25">
      <c r="A495" s="5" t="s">
        <v>1413</v>
      </c>
      <c r="B495" s="5" t="s">
        <v>1413</v>
      </c>
      <c r="C495" s="2" t="s">
        <v>1672</v>
      </c>
      <c r="D495" s="2" t="s">
        <v>1672</v>
      </c>
      <c r="E495" s="2" t="s">
        <v>19</v>
      </c>
      <c r="F495" s="2" t="s">
        <v>1673</v>
      </c>
      <c r="G495" s="2" t="s">
        <v>1672</v>
      </c>
      <c r="H495" s="2" t="s">
        <v>21</v>
      </c>
      <c r="I495">
        <v>561</v>
      </c>
      <c r="J495" s="2" t="s">
        <v>1674</v>
      </c>
    </row>
    <row r="496" spans="1:10" x14ac:dyDescent="0.25">
      <c r="A496" s="5" t="s">
        <v>1413</v>
      </c>
      <c r="B496" s="5" t="s">
        <v>1413</v>
      </c>
      <c r="C496" s="2" t="s">
        <v>1675</v>
      </c>
      <c r="D496" s="2" t="s">
        <v>1675</v>
      </c>
      <c r="E496" s="2" t="s">
        <v>19</v>
      </c>
      <c r="F496" s="2" t="s">
        <v>1676</v>
      </c>
      <c r="G496" s="2" t="s">
        <v>1675</v>
      </c>
      <c r="H496" s="2" t="s">
        <v>21</v>
      </c>
      <c r="I496">
        <v>562</v>
      </c>
      <c r="J496" s="2" t="s">
        <v>1677</v>
      </c>
    </row>
    <row r="497" spans="1:10" x14ac:dyDescent="0.25">
      <c r="A497" s="5" t="s">
        <v>1413</v>
      </c>
      <c r="B497" s="5" t="s">
        <v>1413</v>
      </c>
      <c r="C497" s="2" t="s">
        <v>1678</v>
      </c>
      <c r="D497" s="2" t="s">
        <v>1678</v>
      </c>
      <c r="E497" s="2" t="s">
        <v>19</v>
      </c>
      <c r="F497" s="2" t="s">
        <v>1679</v>
      </c>
      <c r="G497" s="2" t="s">
        <v>1678</v>
      </c>
      <c r="H497" s="2" t="s">
        <v>21</v>
      </c>
      <c r="I497">
        <v>563</v>
      </c>
      <c r="J497" s="2" t="s">
        <v>1680</v>
      </c>
    </row>
    <row r="498" spans="1:10" x14ac:dyDescent="0.25">
      <c r="A498" s="5" t="s">
        <v>1413</v>
      </c>
      <c r="B498" s="5" t="s">
        <v>1413</v>
      </c>
      <c r="C498" s="2" t="s">
        <v>1681</v>
      </c>
      <c r="D498" s="2" t="s">
        <v>1681</v>
      </c>
      <c r="E498" s="2" t="s">
        <v>19</v>
      </c>
      <c r="F498" s="2" t="s">
        <v>1682</v>
      </c>
      <c r="G498" s="2" t="s">
        <v>1681</v>
      </c>
      <c r="H498" s="2" t="s">
        <v>21</v>
      </c>
      <c r="I498">
        <v>564</v>
      </c>
      <c r="J498" s="2" t="s">
        <v>1683</v>
      </c>
    </row>
    <row r="499" spans="1:10" x14ac:dyDescent="0.25">
      <c r="A499" s="5" t="s">
        <v>1684</v>
      </c>
      <c r="B499" s="6" t="s">
        <v>1685</v>
      </c>
      <c r="C499" s="2" t="s">
        <v>1686</v>
      </c>
      <c r="D499" s="2" t="s">
        <v>1686</v>
      </c>
      <c r="E499" s="2" t="s">
        <v>19</v>
      </c>
      <c r="F499" s="2" t="s">
        <v>1687</v>
      </c>
      <c r="G499" s="2" t="s">
        <v>1686</v>
      </c>
      <c r="H499" s="2" t="s">
        <v>21</v>
      </c>
      <c r="I499">
        <v>572</v>
      </c>
      <c r="J499" s="2" t="s">
        <v>1688</v>
      </c>
    </row>
    <row r="500" spans="1:10" x14ac:dyDescent="0.25">
      <c r="A500" s="5" t="s">
        <v>1684</v>
      </c>
      <c r="B500" s="6" t="s">
        <v>1685</v>
      </c>
      <c r="C500" s="2" t="s">
        <v>1689</v>
      </c>
      <c r="D500" s="2" t="s">
        <v>1689</v>
      </c>
      <c r="E500" s="2" t="s">
        <v>19</v>
      </c>
      <c r="F500" s="2" t="s">
        <v>1690</v>
      </c>
      <c r="G500" s="2" t="s">
        <v>1689</v>
      </c>
      <c r="H500" s="2" t="s">
        <v>21</v>
      </c>
      <c r="I500">
        <v>573</v>
      </c>
      <c r="J500" s="2" t="s">
        <v>1691</v>
      </c>
    </row>
    <row r="501" spans="1:10" x14ac:dyDescent="0.25">
      <c r="A501" s="5" t="s">
        <v>1684</v>
      </c>
      <c r="B501" s="6" t="s">
        <v>1685</v>
      </c>
      <c r="C501" s="2" t="s">
        <v>1692</v>
      </c>
      <c r="D501" s="2" t="s">
        <v>1692</v>
      </c>
      <c r="E501" s="2" t="s">
        <v>19</v>
      </c>
      <c r="F501" s="2" t="s">
        <v>1693</v>
      </c>
      <c r="G501" s="2" t="s">
        <v>1692</v>
      </c>
      <c r="H501" s="2" t="s">
        <v>21</v>
      </c>
      <c r="I501">
        <v>574</v>
      </c>
      <c r="J501" s="2" t="s">
        <v>1694</v>
      </c>
    </row>
    <row r="502" spans="1:10" x14ac:dyDescent="0.25">
      <c r="A502" s="5" t="s">
        <v>1684</v>
      </c>
      <c r="B502" s="6" t="s">
        <v>1685</v>
      </c>
      <c r="C502" s="2" t="s">
        <v>1695</v>
      </c>
      <c r="D502" s="2" t="s">
        <v>1695</v>
      </c>
      <c r="E502" s="2" t="s">
        <v>19</v>
      </c>
      <c r="F502" s="2" t="s">
        <v>1696</v>
      </c>
      <c r="G502" s="2" t="s">
        <v>1695</v>
      </c>
      <c r="H502" s="2" t="s">
        <v>21</v>
      </c>
      <c r="I502">
        <v>575</v>
      </c>
      <c r="J502" s="2" t="s">
        <v>1697</v>
      </c>
    </row>
    <row r="503" spans="1:10" x14ac:dyDescent="0.25">
      <c r="A503" s="5" t="s">
        <v>1684</v>
      </c>
      <c r="B503" s="6" t="s">
        <v>1685</v>
      </c>
      <c r="C503" s="2" t="s">
        <v>1698</v>
      </c>
      <c r="D503" s="2" t="s">
        <v>1698</v>
      </c>
      <c r="E503" s="2" t="s">
        <v>19</v>
      </c>
      <c r="F503" s="2" t="s">
        <v>1699</v>
      </c>
      <c r="G503" s="2" t="s">
        <v>1698</v>
      </c>
      <c r="H503" s="2" t="s">
        <v>21</v>
      </c>
      <c r="I503">
        <v>576</v>
      </c>
      <c r="J503" s="2" t="s">
        <v>1700</v>
      </c>
    </row>
    <row r="504" spans="1:10" x14ac:dyDescent="0.25">
      <c r="A504" s="5" t="s">
        <v>1684</v>
      </c>
      <c r="B504" s="6" t="s">
        <v>1701</v>
      </c>
      <c r="C504" s="2" t="s">
        <v>1702</v>
      </c>
      <c r="D504" s="2" t="s">
        <v>1702</v>
      </c>
      <c r="E504" s="2" t="s">
        <v>19</v>
      </c>
      <c r="F504" s="2" t="s">
        <v>1703</v>
      </c>
      <c r="G504" s="2" t="s">
        <v>1702</v>
      </c>
      <c r="H504" s="2" t="s">
        <v>21</v>
      </c>
      <c r="I504">
        <v>584</v>
      </c>
      <c r="J504" s="2" t="s">
        <v>1704</v>
      </c>
    </row>
    <row r="505" spans="1:10" x14ac:dyDescent="0.25">
      <c r="A505" s="5" t="s">
        <v>1684</v>
      </c>
      <c r="B505" s="6" t="s">
        <v>1701</v>
      </c>
      <c r="C505" s="2" t="s">
        <v>1705</v>
      </c>
      <c r="D505" s="2" t="s">
        <v>1705</v>
      </c>
      <c r="E505" s="2" t="s">
        <v>19</v>
      </c>
      <c r="F505" s="2" t="s">
        <v>1706</v>
      </c>
      <c r="G505" s="2" t="s">
        <v>1705</v>
      </c>
      <c r="H505" s="2" t="s">
        <v>21</v>
      </c>
      <c r="I505">
        <v>585</v>
      </c>
      <c r="J505" s="2" t="s">
        <v>1707</v>
      </c>
    </row>
    <row r="506" spans="1:10" x14ac:dyDescent="0.25">
      <c r="A506" s="5" t="s">
        <v>1684</v>
      </c>
      <c r="B506" s="6" t="s">
        <v>1701</v>
      </c>
      <c r="C506" s="2" t="s">
        <v>1708</v>
      </c>
      <c r="D506" s="2" t="s">
        <v>1708</v>
      </c>
      <c r="E506" s="2" t="s">
        <v>19</v>
      </c>
      <c r="F506" s="2" t="s">
        <v>1709</v>
      </c>
      <c r="G506" s="2" t="s">
        <v>1708</v>
      </c>
      <c r="H506" s="2" t="s">
        <v>21</v>
      </c>
      <c r="I506">
        <v>586</v>
      </c>
      <c r="J506" s="2" t="s">
        <v>1710</v>
      </c>
    </row>
    <row r="507" spans="1:10" x14ac:dyDescent="0.25">
      <c r="A507" s="5" t="s">
        <v>1684</v>
      </c>
      <c r="B507" s="6" t="s">
        <v>1701</v>
      </c>
      <c r="C507" s="2" t="s">
        <v>1711</v>
      </c>
      <c r="D507" s="2" t="s">
        <v>1712</v>
      </c>
      <c r="E507" s="2" t="s">
        <v>19</v>
      </c>
      <c r="F507" s="2" t="s">
        <v>1713</v>
      </c>
      <c r="G507" s="2" t="s">
        <v>1712</v>
      </c>
      <c r="H507" s="2" t="s">
        <v>21</v>
      </c>
      <c r="I507">
        <v>587</v>
      </c>
      <c r="J507" s="2" t="s">
        <v>1714</v>
      </c>
    </row>
    <row r="508" spans="1:10" x14ac:dyDescent="0.25">
      <c r="A508" s="5" t="s">
        <v>1684</v>
      </c>
      <c r="B508" s="6" t="s">
        <v>1701</v>
      </c>
      <c r="C508" s="2" t="s">
        <v>1715</v>
      </c>
      <c r="D508" s="2" t="s">
        <v>1715</v>
      </c>
      <c r="E508" s="2" t="s">
        <v>19</v>
      </c>
      <c r="F508" s="2" t="s">
        <v>1716</v>
      </c>
      <c r="G508" s="2" t="s">
        <v>1715</v>
      </c>
      <c r="H508" s="2" t="s">
        <v>21</v>
      </c>
      <c r="I508">
        <v>588</v>
      </c>
      <c r="J508" s="2" t="s">
        <v>1717</v>
      </c>
    </row>
    <row r="509" spans="1:10" x14ac:dyDescent="0.25">
      <c r="A509" s="5" t="s">
        <v>1684</v>
      </c>
      <c r="B509" s="6" t="s">
        <v>1701</v>
      </c>
      <c r="C509" s="2" t="s">
        <v>1718</v>
      </c>
      <c r="D509" s="2" t="s">
        <v>1718</v>
      </c>
      <c r="E509" s="2" t="s">
        <v>19</v>
      </c>
      <c r="F509" s="2" t="s">
        <v>1719</v>
      </c>
      <c r="G509" s="2" t="s">
        <v>1718</v>
      </c>
      <c r="H509" s="2" t="s">
        <v>21</v>
      </c>
      <c r="I509">
        <v>589</v>
      </c>
      <c r="J509" s="2" t="s">
        <v>1720</v>
      </c>
    </row>
    <row r="510" spans="1:10" x14ac:dyDescent="0.25">
      <c r="A510" s="3" t="s">
        <v>1684</v>
      </c>
      <c r="B510" s="4" t="s">
        <v>1721</v>
      </c>
      <c r="C510" s="2" t="s">
        <v>1722</v>
      </c>
      <c r="D510" s="2" t="s">
        <v>1722</v>
      </c>
      <c r="E510" s="2" t="s">
        <v>19</v>
      </c>
      <c r="F510" s="2" t="s">
        <v>1723</v>
      </c>
      <c r="G510" s="2" t="s">
        <v>1722</v>
      </c>
      <c r="H510" s="2" t="s">
        <v>21</v>
      </c>
      <c r="I510">
        <v>597</v>
      </c>
      <c r="J510" s="2" t="s">
        <v>1724</v>
      </c>
    </row>
    <row r="511" spans="1:10" x14ac:dyDescent="0.25">
      <c r="A511" s="3" t="s">
        <v>1684</v>
      </c>
      <c r="B511" s="4" t="s">
        <v>1725</v>
      </c>
      <c r="C511" s="2" t="s">
        <v>1726</v>
      </c>
      <c r="D511" s="2" t="s">
        <v>1727</v>
      </c>
      <c r="E511" s="2" t="s">
        <v>19</v>
      </c>
      <c r="F511" s="2" t="s">
        <v>1728</v>
      </c>
      <c r="G511" s="2" t="s">
        <v>1727</v>
      </c>
      <c r="H511" s="2" t="s">
        <v>21</v>
      </c>
      <c r="I511">
        <v>605</v>
      </c>
      <c r="J511" s="2" t="s">
        <v>1729</v>
      </c>
    </row>
    <row r="512" spans="1:10" x14ac:dyDescent="0.25">
      <c r="A512" s="3" t="s">
        <v>1684</v>
      </c>
      <c r="B512" s="4" t="s">
        <v>1725</v>
      </c>
      <c r="C512" s="2" t="s">
        <v>1730</v>
      </c>
      <c r="D512" s="2" t="s">
        <v>1730</v>
      </c>
      <c r="E512" s="2" t="s">
        <v>19</v>
      </c>
      <c r="F512" s="2" t="s">
        <v>1731</v>
      </c>
      <c r="G512" s="2" t="s">
        <v>1730</v>
      </c>
      <c r="H512" s="2" t="s">
        <v>21</v>
      </c>
      <c r="I512">
        <v>606</v>
      </c>
      <c r="J512" s="2" t="s">
        <v>1732</v>
      </c>
    </row>
    <row r="513" spans="1:10" x14ac:dyDescent="0.25">
      <c r="A513" s="3" t="s">
        <v>1684</v>
      </c>
      <c r="B513" s="4" t="s">
        <v>1725</v>
      </c>
      <c r="C513" s="2" t="s">
        <v>1733</v>
      </c>
      <c r="D513" s="2" t="s">
        <v>1733</v>
      </c>
      <c r="E513" s="2" t="s">
        <v>19</v>
      </c>
      <c r="F513" s="2" t="s">
        <v>1734</v>
      </c>
      <c r="G513" s="2" t="s">
        <v>1733</v>
      </c>
      <c r="H513" s="2" t="s">
        <v>21</v>
      </c>
      <c r="I513">
        <v>607</v>
      </c>
      <c r="J513" s="2" t="s">
        <v>1735</v>
      </c>
    </row>
    <row r="514" spans="1:10" x14ac:dyDescent="0.25">
      <c r="A514" s="3" t="s">
        <v>1684</v>
      </c>
      <c r="B514" s="4" t="s">
        <v>1725</v>
      </c>
      <c r="C514" s="2" t="s">
        <v>1736</v>
      </c>
      <c r="D514" s="2" t="s">
        <v>1736</v>
      </c>
      <c r="E514" s="2" t="s">
        <v>19</v>
      </c>
      <c r="F514" s="2" t="s">
        <v>1737</v>
      </c>
      <c r="G514" s="2" t="s">
        <v>1736</v>
      </c>
      <c r="H514" s="2" t="s">
        <v>21</v>
      </c>
      <c r="I514">
        <v>608</v>
      </c>
      <c r="J514" s="2" t="s">
        <v>1738</v>
      </c>
    </row>
    <row r="515" spans="1:10" x14ac:dyDescent="0.25">
      <c r="A515" s="3" t="s">
        <v>1684</v>
      </c>
      <c r="B515" s="4" t="s">
        <v>1725</v>
      </c>
      <c r="C515" s="2" t="s">
        <v>1739</v>
      </c>
      <c r="D515" s="2" t="s">
        <v>1739</v>
      </c>
      <c r="E515" s="2" t="s">
        <v>19</v>
      </c>
      <c r="F515" s="2" t="s">
        <v>1740</v>
      </c>
      <c r="G515" s="2" t="s">
        <v>1739</v>
      </c>
      <c r="H515" s="2" t="s">
        <v>21</v>
      </c>
      <c r="I515">
        <v>609</v>
      </c>
      <c r="J515" s="2" t="s">
        <v>1741</v>
      </c>
    </row>
    <row r="516" spans="1:10" x14ac:dyDescent="0.25">
      <c r="A516" s="3" t="s">
        <v>1684</v>
      </c>
      <c r="B516" s="4" t="s">
        <v>1742</v>
      </c>
      <c r="C516" s="2" t="s">
        <v>1743</v>
      </c>
      <c r="D516" s="2" t="s">
        <v>1743</v>
      </c>
      <c r="E516" s="2" t="s">
        <v>19</v>
      </c>
      <c r="F516" s="2" t="s">
        <v>1744</v>
      </c>
      <c r="G516" s="2" t="s">
        <v>1743</v>
      </c>
      <c r="H516" s="2" t="s">
        <v>21</v>
      </c>
      <c r="I516">
        <v>617</v>
      </c>
      <c r="J516" s="2" t="s">
        <v>1745</v>
      </c>
    </row>
    <row r="517" spans="1:10" x14ac:dyDescent="0.25">
      <c r="A517" s="3" t="s">
        <v>1684</v>
      </c>
      <c r="B517" s="4" t="s">
        <v>1742</v>
      </c>
      <c r="C517" s="2" t="s">
        <v>1746</v>
      </c>
      <c r="D517" s="2" t="s">
        <v>1746</v>
      </c>
      <c r="E517" s="2" t="s">
        <v>19</v>
      </c>
      <c r="F517" s="2" t="s">
        <v>1747</v>
      </c>
      <c r="G517" s="2" t="s">
        <v>1746</v>
      </c>
      <c r="H517" s="2" t="s">
        <v>21</v>
      </c>
      <c r="I517">
        <v>618</v>
      </c>
      <c r="J517" s="2" t="s">
        <v>1748</v>
      </c>
    </row>
    <row r="518" spans="1:10" x14ac:dyDescent="0.25">
      <c r="A518" s="3" t="s">
        <v>1684</v>
      </c>
      <c r="B518" s="4" t="s">
        <v>1742</v>
      </c>
      <c r="C518" s="2" t="s">
        <v>1749</v>
      </c>
      <c r="D518" s="2" t="s">
        <v>1749</v>
      </c>
      <c r="E518" s="2" t="s">
        <v>19</v>
      </c>
      <c r="F518" s="2" t="s">
        <v>1750</v>
      </c>
      <c r="G518" s="2" t="s">
        <v>1749</v>
      </c>
      <c r="H518" s="2" t="s">
        <v>21</v>
      </c>
      <c r="I518">
        <v>619</v>
      </c>
      <c r="J518" s="2" t="s">
        <v>1751</v>
      </c>
    </row>
    <row r="519" spans="1:10" x14ac:dyDescent="0.25">
      <c r="A519" s="3" t="s">
        <v>1684</v>
      </c>
      <c r="B519" s="4" t="s">
        <v>1742</v>
      </c>
      <c r="C519" s="2" t="s">
        <v>1752</v>
      </c>
      <c r="D519" s="2" t="s">
        <v>1753</v>
      </c>
      <c r="E519" s="2" t="s">
        <v>19</v>
      </c>
      <c r="F519" s="2" t="s">
        <v>1754</v>
      </c>
      <c r="G519" s="2" t="s">
        <v>1753</v>
      </c>
      <c r="H519" s="2" t="s">
        <v>21</v>
      </c>
      <c r="I519">
        <v>620</v>
      </c>
      <c r="J519" s="2" t="s">
        <v>1755</v>
      </c>
    </row>
    <row r="520" spans="1:10" x14ac:dyDescent="0.25">
      <c r="A520" s="3" t="s">
        <v>1684</v>
      </c>
      <c r="B520" s="4" t="s">
        <v>1742</v>
      </c>
      <c r="C520" s="2" t="s">
        <v>1756</v>
      </c>
      <c r="D520" s="2" t="s">
        <v>1757</v>
      </c>
      <c r="E520" s="2" t="s">
        <v>19</v>
      </c>
      <c r="F520" s="2" t="s">
        <v>1758</v>
      </c>
      <c r="G520" s="2" t="s">
        <v>1757</v>
      </c>
      <c r="H520" s="2" t="s">
        <v>21</v>
      </c>
      <c r="I520">
        <v>621</v>
      </c>
      <c r="J520" s="2" t="s">
        <v>1759</v>
      </c>
    </row>
    <row r="521" spans="1:10" x14ac:dyDescent="0.25">
      <c r="A521" s="3" t="s">
        <v>1684</v>
      </c>
      <c r="B521" s="4" t="s">
        <v>1742</v>
      </c>
      <c r="C521" s="2" t="s">
        <v>1760</v>
      </c>
      <c r="D521" s="2" t="s">
        <v>1761</v>
      </c>
      <c r="E521" s="2" t="s">
        <v>19</v>
      </c>
      <c r="F521" s="2" t="s">
        <v>1762</v>
      </c>
      <c r="G521" s="2" t="s">
        <v>1761</v>
      </c>
      <c r="H521" s="2" t="s">
        <v>21</v>
      </c>
      <c r="I521">
        <v>622</v>
      </c>
      <c r="J521" s="2" t="s">
        <v>1763</v>
      </c>
    </row>
    <row r="522" spans="1:10" x14ac:dyDescent="0.25">
      <c r="A522" s="3" t="s">
        <v>1684</v>
      </c>
      <c r="B522" s="4" t="s">
        <v>1742</v>
      </c>
      <c r="C522" s="2" t="s">
        <v>1764</v>
      </c>
      <c r="D522" s="2" t="s">
        <v>1765</v>
      </c>
      <c r="E522" s="2" t="s">
        <v>19</v>
      </c>
      <c r="F522" s="2" t="s">
        <v>1766</v>
      </c>
      <c r="G522" s="2" t="s">
        <v>1765</v>
      </c>
      <c r="H522" s="2" t="s">
        <v>21</v>
      </c>
      <c r="I522">
        <v>623</v>
      </c>
      <c r="J522" s="2" t="s">
        <v>1767</v>
      </c>
    </row>
    <row r="523" spans="1:10" x14ac:dyDescent="0.25">
      <c r="A523" s="3" t="s">
        <v>1684</v>
      </c>
      <c r="B523" s="4" t="s">
        <v>1742</v>
      </c>
      <c r="C523" s="2" t="s">
        <v>1768</v>
      </c>
      <c r="D523" s="2" t="s">
        <v>1768</v>
      </c>
      <c r="E523" s="2" t="s">
        <v>19</v>
      </c>
      <c r="F523" s="2" t="s">
        <v>1769</v>
      </c>
      <c r="G523" s="2" t="s">
        <v>1768</v>
      </c>
      <c r="H523" s="2" t="s">
        <v>21</v>
      </c>
      <c r="I523">
        <v>624</v>
      </c>
      <c r="J523" s="2" t="s">
        <v>1770</v>
      </c>
    </row>
    <row r="524" spans="1:10" x14ac:dyDescent="0.25">
      <c r="A524" s="3" t="s">
        <v>1684</v>
      </c>
      <c r="B524" s="4" t="s">
        <v>1742</v>
      </c>
      <c r="C524" s="2" t="s">
        <v>1771</v>
      </c>
      <c r="D524" s="2" t="s">
        <v>1771</v>
      </c>
      <c r="E524" s="2" t="s">
        <v>19</v>
      </c>
      <c r="F524" s="2" t="s">
        <v>1772</v>
      </c>
      <c r="G524" s="2" t="s">
        <v>1771</v>
      </c>
      <c r="H524" s="2" t="s">
        <v>21</v>
      </c>
      <c r="I524">
        <v>625</v>
      </c>
      <c r="J524" s="2" t="s">
        <v>1773</v>
      </c>
    </row>
    <row r="525" spans="1:10" x14ac:dyDescent="0.25">
      <c r="A525" s="3" t="s">
        <v>1684</v>
      </c>
      <c r="B525" s="4" t="s">
        <v>1774</v>
      </c>
      <c r="C525" s="2" t="s">
        <v>1775</v>
      </c>
      <c r="D525" s="2" t="s">
        <v>1775</v>
      </c>
      <c r="E525" s="2" t="s">
        <v>19</v>
      </c>
      <c r="F525" s="2" t="s">
        <v>1776</v>
      </c>
      <c r="G525" s="2" t="s">
        <v>1775</v>
      </c>
      <c r="H525" s="2" t="s">
        <v>21</v>
      </c>
      <c r="I525">
        <v>633</v>
      </c>
      <c r="J525" s="2" t="s">
        <v>1777</v>
      </c>
    </row>
    <row r="526" spans="1:10" x14ac:dyDescent="0.25">
      <c r="A526" s="3" t="s">
        <v>1684</v>
      </c>
      <c r="B526" s="4" t="s">
        <v>1774</v>
      </c>
      <c r="C526" s="2" t="s">
        <v>1778</v>
      </c>
      <c r="D526" s="2" t="s">
        <v>1778</v>
      </c>
      <c r="E526" s="2" t="s">
        <v>19</v>
      </c>
      <c r="F526" s="2" t="s">
        <v>1779</v>
      </c>
      <c r="G526" s="2" t="s">
        <v>1778</v>
      </c>
      <c r="H526" s="2" t="s">
        <v>21</v>
      </c>
      <c r="I526">
        <v>634</v>
      </c>
      <c r="J526" s="2" t="s">
        <v>1780</v>
      </c>
    </row>
    <row r="527" spans="1:10" x14ac:dyDescent="0.25">
      <c r="A527" s="3" t="s">
        <v>1684</v>
      </c>
      <c r="B527" s="4" t="s">
        <v>1774</v>
      </c>
      <c r="C527" s="2" t="s">
        <v>1781</v>
      </c>
      <c r="D527" s="2" t="s">
        <v>1781</v>
      </c>
      <c r="E527" s="2" t="s">
        <v>19</v>
      </c>
      <c r="F527" s="2" t="s">
        <v>1782</v>
      </c>
      <c r="G527" s="2" t="s">
        <v>1781</v>
      </c>
      <c r="H527" s="2" t="s">
        <v>21</v>
      </c>
      <c r="I527">
        <v>635</v>
      </c>
      <c r="J527" s="2" t="s">
        <v>1783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1CF2-3803-4A86-AD70-F499291A8ECA}">
  <dimension ref="A1:J527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42.7109375" bestFit="1" customWidth="1"/>
    <col min="4" max="4" width="13.85546875" bestFit="1" customWidth="1"/>
    <col min="5" max="5" width="29.140625" bestFit="1" customWidth="1"/>
    <col min="6" max="6" width="13.7109375" bestFit="1" customWidth="1"/>
    <col min="7" max="7" width="25.85546875" bestFit="1" customWidth="1"/>
    <col min="8" max="8" width="29" bestFit="1" customWidth="1"/>
    <col min="9" max="9" width="13.5703125" bestFit="1" customWidth="1"/>
    <col min="10" max="10" width="25.7109375" bestFit="1" customWidth="1"/>
  </cols>
  <sheetData>
    <row r="1" spans="1:10" s="1" customFormat="1" x14ac:dyDescent="0.25">
      <c r="A1" s="1" t="s">
        <v>1793</v>
      </c>
      <c r="B1" s="1" t="s">
        <v>1785</v>
      </c>
      <c r="C1" s="1" t="s">
        <v>1784</v>
      </c>
      <c r="D1" s="1" t="s">
        <v>1788</v>
      </c>
      <c r="E1" s="1" t="s">
        <v>1790</v>
      </c>
      <c r="F1" s="1" t="s">
        <v>10</v>
      </c>
      <c r="G1" s="1" t="s">
        <v>1789</v>
      </c>
      <c r="H1" s="1" t="s">
        <v>1791</v>
      </c>
      <c r="I1" s="1" t="s">
        <v>13</v>
      </c>
      <c r="J1" s="1" t="s">
        <v>1792</v>
      </c>
    </row>
    <row r="2" spans="1:10" x14ac:dyDescent="0.25">
      <c r="A2">
        <v>5</v>
      </c>
      <c r="B2" t="s">
        <v>15</v>
      </c>
      <c r="C2" t="s">
        <v>16</v>
      </c>
      <c r="D2" t="s">
        <v>18</v>
      </c>
      <c r="E2" t="s">
        <v>18</v>
      </c>
      <c r="F2" t="s">
        <v>19</v>
      </c>
      <c r="G2" t="s">
        <v>20</v>
      </c>
      <c r="H2" t="s">
        <v>18</v>
      </c>
      <c r="I2" t="s">
        <v>21</v>
      </c>
      <c r="J2" t="s">
        <v>22</v>
      </c>
    </row>
    <row r="3" spans="1:10" x14ac:dyDescent="0.25">
      <c r="A3">
        <v>6</v>
      </c>
      <c r="B3" t="s">
        <v>15</v>
      </c>
      <c r="C3" t="s">
        <v>16</v>
      </c>
      <c r="D3" t="s">
        <v>23</v>
      </c>
      <c r="E3" t="s">
        <v>23</v>
      </c>
      <c r="F3" t="s">
        <v>19</v>
      </c>
      <c r="G3" t="s">
        <v>24</v>
      </c>
      <c r="H3" t="s">
        <v>23</v>
      </c>
      <c r="I3" t="s">
        <v>21</v>
      </c>
      <c r="J3" t="s">
        <v>25</v>
      </c>
    </row>
    <row r="4" spans="1:10" x14ac:dyDescent="0.25">
      <c r="A4">
        <v>7</v>
      </c>
      <c r="B4" t="s">
        <v>15</v>
      </c>
      <c r="C4" t="s">
        <v>16</v>
      </c>
      <c r="D4" t="s">
        <v>26</v>
      </c>
      <c r="E4" t="s">
        <v>26</v>
      </c>
      <c r="F4" t="s">
        <v>19</v>
      </c>
      <c r="G4" t="s">
        <v>27</v>
      </c>
      <c r="H4" t="s">
        <v>26</v>
      </c>
      <c r="I4" t="s">
        <v>21</v>
      </c>
      <c r="J4" t="s">
        <v>28</v>
      </c>
    </row>
    <row r="5" spans="1:10" x14ac:dyDescent="0.25">
      <c r="A5">
        <v>8</v>
      </c>
      <c r="B5" t="s">
        <v>15</v>
      </c>
      <c r="C5" t="s">
        <v>16</v>
      </c>
      <c r="D5" t="s">
        <v>29</v>
      </c>
      <c r="E5" t="s">
        <v>30</v>
      </c>
      <c r="F5" t="s">
        <v>19</v>
      </c>
      <c r="G5" t="s">
        <v>31</v>
      </c>
      <c r="H5" t="s">
        <v>30</v>
      </c>
      <c r="I5" t="s">
        <v>21</v>
      </c>
      <c r="J5" t="s">
        <v>32</v>
      </c>
    </row>
    <row r="6" spans="1:10" x14ac:dyDescent="0.25">
      <c r="A6">
        <v>9</v>
      </c>
      <c r="B6" t="s">
        <v>15</v>
      </c>
      <c r="C6" t="s">
        <v>16</v>
      </c>
      <c r="D6" t="s">
        <v>33</v>
      </c>
      <c r="E6" t="s">
        <v>34</v>
      </c>
      <c r="F6" t="s">
        <v>19</v>
      </c>
      <c r="G6" t="s">
        <v>35</v>
      </c>
      <c r="H6" t="s">
        <v>34</v>
      </c>
      <c r="I6" t="s">
        <v>21</v>
      </c>
      <c r="J6" t="s">
        <v>36</v>
      </c>
    </row>
    <row r="7" spans="1:10" x14ac:dyDescent="0.25">
      <c r="A7">
        <v>10</v>
      </c>
      <c r="B7" t="s">
        <v>15</v>
      </c>
      <c r="C7" t="s">
        <v>16</v>
      </c>
      <c r="D7" t="s">
        <v>37</v>
      </c>
      <c r="E7" t="s">
        <v>38</v>
      </c>
      <c r="F7" t="s">
        <v>19</v>
      </c>
      <c r="G7" t="s">
        <v>39</v>
      </c>
      <c r="H7" t="s">
        <v>38</v>
      </c>
      <c r="I7" t="s">
        <v>21</v>
      </c>
      <c r="J7" t="s">
        <v>40</v>
      </c>
    </row>
    <row r="8" spans="1:10" x14ac:dyDescent="0.25">
      <c r="A8">
        <v>11</v>
      </c>
      <c r="B8" t="s">
        <v>15</v>
      </c>
      <c r="C8" t="s">
        <v>16</v>
      </c>
      <c r="D8" t="s">
        <v>41</v>
      </c>
      <c r="E8" t="s">
        <v>42</v>
      </c>
      <c r="F8" t="s">
        <v>19</v>
      </c>
      <c r="G8" t="s">
        <v>43</v>
      </c>
      <c r="H8" t="s">
        <v>42</v>
      </c>
      <c r="I8" t="s">
        <v>21</v>
      </c>
      <c r="J8" t="s">
        <v>44</v>
      </c>
    </row>
    <row r="9" spans="1:10" x14ac:dyDescent="0.25">
      <c r="A9">
        <v>12</v>
      </c>
      <c r="B9" t="s">
        <v>15</v>
      </c>
      <c r="C9" t="s">
        <v>16</v>
      </c>
      <c r="D9" t="s">
        <v>45</v>
      </c>
      <c r="E9" t="s">
        <v>45</v>
      </c>
      <c r="F9" t="s">
        <v>19</v>
      </c>
      <c r="G9" t="s">
        <v>46</v>
      </c>
      <c r="H9" t="s">
        <v>45</v>
      </c>
      <c r="I9" t="s">
        <v>21</v>
      </c>
      <c r="J9" t="s">
        <v>47</v>
      </c>
    </row>
    <row r="10" spans="1:10" x14ac:dyDescent="0.25">
      <c r="A10">
        <v>13</v>
      </c>
      <c r="B10" t="s">
        <v>15</v>
      </c>
      <c r="C10" t="s">
        <v>16</v>
      </c>
      <c r="D10" t="s">
        <v>48</v>
      </c>
      <c r="E10" t="s">
        <v>48</v>
      </c>
      <c r="F10" t="s">
        <v>19</v>
      </c>
      <c r="G10" t="s">
        <v>49</v>
      </c>
      <c r="H10" t="s">
        <v>48</v>
      </c>
      <c r="I10" t="s">
        <v>21</v>
      </c>
      <c r="J10" t="s">
        <v>50</v>
      </c>
    </row>
    <row r="11" spans="1:10" x14ac:dyDescent="0.25">
      <c r="A11">
        <v>14</v>
      </c>
      <c r="B11" t="s">
        <v>15</v>
      </c>
      <c r="C11" t="s">
        <v>16</v>
      </c>
      <c r="D11" t="s">
        <v>51</v>
      </c>
      <c r="E11" t="s">
        <v>52</v>
      </c>
      <c r="F11" t="s">
        <v>19</v>
      </c>
      <c r="G11" t="s">
        <v>53</v>
      </c>
      <c r="H11" t="s">
        <v>52</v>
      </c>
      <c r="I11" t="s">
        <v>21</v>
      </c>
      <c r="J11" t="s">
        <v>54</v>
      </c>
    </row>
    <row r="12" spans="1:10" x14ac:dyDescent="0.25">
      <c r="A12">
        <v>15</v>
      </c>
      <c r="B12" t="s">
        <v>15</v>
      </c>
      <c r="C12" t="s">
        <v>16</v>
      </c>
      <c r="D12" t="s">
        <v>55</v>
      </c>
      <c r="E12" t="s">
        <v>56</v>
      </c>
      <c r="F12" t="s">
        <v>19</v>
      </c>
      <c r="G12" t="s">
        <v>57</v>
      </c>
      <c r="H12" t="s">
        <v>56</v>
      </c>
      <c r="I12" t="s">
        <v>21</v>
      </c>
      <c r="J12" t="s">
        <v>58</v>
      </c>
    </row>
    <row r="13" spans="1:10" x14ac:dyDescent="0.25">
      <c r="A13">
        <v>16</v>
      </c>
      <c r="B13" t="s">
        <v>15</v>
      </c>
      <c r="C13" t="s">
        <v>16</v>
      </c>
      <c r="D13" t="s">
        <v>59</v>
      </c>
      <c r="E13" t="s">
        <v>59</v>
      </c>
      <c r="F13" t="s">
        <v>19</v>
      </c>
      <c r="G13" t="s">
        <v>60</v>
      </c>
      <c r="H13" t="s">
        <v>59</v>
      </c>
      <c r="I13" t="s">
        <v>21</v>
      </c>
      <c r="J13" t="s">
        <v>61</v>
      </c>
    </row>
    <row r="14" spans="1:10" x14ac:dyDescent="0.25">
      <c r="A14">
        <v>17</v>
      </c>
      <c r="B14" t="s">
        <v>15</v>
      </c>
      <c r="C14" t="s">
        <v>16</v>
      </c>
      <c r="D14" t="s">
        <v>62</v>
      </c>
      <c r="E14" t="s">
        <v>62</v>
      </c>
      <c r="F14" t="s">
        <v>19</v>
      </c>
      <c r="G14" t="s">
        <v>63</v>
      </c>
      <c r="H14" t="s">
        <v>62</v>
      </c>
      <c r="I14" t="s">
        <v>21</v>
      </c>
      <c r="J14" t="s">
        <v>64</v>
      </c>
    </row>
    <row r="15" spans="1:10" x14ac:dyDescent="0.25">
      <c r="A15">
        <v>18</v>
      </c>
      <c r="B15" t="s">
        <v>15</v>
      </c>
      <c r="C15" t="s">
        <v>16</v>
      </c>
      <c r="D15" t="s">
        <v>65</v>
      </c>
      <c r="E15" t="s">
        <v>65</v>
      </c>
      <c r="F15" t="s">
        <v>19</v>
      </c>
      <c r="G15" t="s">
        <v>66</v>
      </c>
      <c r="H15" t="s">
        <v>65</v>
      </c>
      <c r="I15" t="s">
        <v>21</v>
      </c>
      <c r="J15" t="s">
        <v>67</v>
      </c>
    </row>
    <row r="16" spans="1:10" x14ac:dyDescent="0.25">
      <c r="A16">
        <v>19</v>
      </c>
      <c r="B16" t="s">
        <v>15</v>
      </c>
      <c r="C16" t="s">
        <v>16</v>
      </c>
      <c r="D16" t="s">
        <v>68</v>
      </c>
      <c r="E16" t="s">
        <v>68</v>
      </c>
      <c r="F16" t="s">
        <v>19</v>
      </c>
      <c r="G16" t="s">
        <v>69</v>
      </c>
      <c r="H16" t="s">
        <v>17</v>
      </c>
    </row>
    <row r="17" spans="1:10" x14ac:dyDescent="0.25">
      <c r="A17">
        <v>20</v>
      </c>
      <c r="B17" t="s">
        <v>15</v>
      </c>
      <c r="C17" t="s">
        <v>16</v>
      </c>
      <c r="D17" t="s">
        <v>70</v>
      </c>
      <c r="E17" t="s">
        <v>70</v>
      </c>
      <c r="F17" t="s">
        <v>19</v>
      </c>
      <c r="G17" t="s">
        <v>71</v>
      </c>
      <c r="H17" t="s">
        <v>70</v>
      </c>
      <c r="I17" t="s">
        <v>21</v>
      </c>
      <c r="J17" t="s">
        <v>72</v>
      </c>
    </row>
    <row r="18" spans="1:10" x14ac:dyDescent="0.25">
      <c r="A18">
        <v>21</v>
      </c>
      <c r="B18" t="s">
        <v>15</v>
      </c>
      <c r="C18" t="s">
        <v>16</v>
      </c>
      <c r="D18" t="s">
        <v>73</v>
      </c>
      <c r="E18" t="s">
        <v>73</v>
      </c>
      <c r="F18" t="s">
        <v>19</v>
      </c>
      <c r="G18" t="s">
        <v>74</v>
      </c>
      <c r="H18" t="s">
        <v>73</v>
      </c>
      <c r="I18" t="s">
        <v>21</v>
      </c>
      <c r="J18" t="s">
        <v>75</v>
      </c>
    </row>
    <row r="19" spans="1:10" x14ac:dyDescent="0.25">
      <c r="A19">
        <v>22</v>
      </c>
      <c r="B19" t="s">
        <v>15</v>
      </c>
      <c r="C19" t="s">
        <v>16</v>
      </c>
      <c r="D19" t="s">
        <v>76</v>
      </c>
      <c r="E19" t="s">
        <v>76</v>
      </c>
      <c r="F19" t="s">
        <v>19</v>
      </c>
      <c r="G19" t="s">
        <v>77</v>
      </c>
      <c r="H19" t="s">
        <v>76</v>
      </c>
      <c r="I19" t="s">
        <v>21</v>
      </c>
      <c r="J19" t="s">
        <v>78</v>
      </c>
    </row>
    <row r="20" spans="1:10" x14ac:dyDescent="0.25">
      <c r="A20">
        <v>23</v>
      </c>
      <c r="B20" t="s">
        <v>15</v>
      </c>
      <c r="C20" t="s">
        <v>16</v>
      </c>
      <c r="D20" t="s">
        <v>79</v>
      </c>
      <c r="E20" t="s">
        <v>79</v>
      </c>
      <c r="F20" t="s">
        <v>19</v>
      </c>
      <c r="G20" t="s">
        <v>80</v>
      </c>
      <c r="H20" t="s">
        <v>79</v>
      </c>
      <c r="I20" t="s">
        <v>21</v>
      </c>
      <c r="J20" t="s">
        <v>81</v>
      </c>
    </row>
    <row r="21" spans="1:10" x14ac:dyDescent="0.25">
      <c r="A21">
        <v>24</v>
      </c>
      <c r="B21" t="s">
        <v>15</v>
      </c>
      <c r="C21" t="s">
        <v>16</v>
      </c>
      <c r="D21" t="s">
        <v>82</v>
      </c>
      <c r="E21" t="s">
        <v>82</v>
      </c>
      <c r="F21" t="s">
        <v>19</v>
      </c>
      <c r="G21" t="s">
        <v>83</v>
      </c>
      <c r="H21" t="s">
        <v>82</v>
      </c>
      <c r="I21" t="s">
        <v>21</v>
      </c>
      <c r="J21" t="s">
        <v>84</v>
      </c>
    </row>
    <row r="22" spans="1:10" x14ac:dyDescent="0.25">
      <c r="A22">
        <v>25</v>
      </c>
      <c r="B22" t="s">
        <v>15</v>
      </c>
      <c r="C22" t="s">
        <v>16</v>
      </c>
      <c r="D22" t="s">
        <v>85</v>
      </c>
      <c r="E22" t="s">
        <v>85</v>
      </c>
      <c r="F22" t="s">
        <v>19</v>
      </c>
      <c r="G22" t="s">
        <v>86</v>
      </c>
      <c r="H22" t="s">
        <v>85</v>
      </c>
      <c r="I22" t="s">
        <v>21</v>
      </c>
      <c r="J22" t="s">
        <v>87</v>
      </c>
    </row>
    <row r="23" spans="1:10" x14ac:dyDescent="0.25">
      <c r="A23">
        <v>26</v>
      </c>
      <c r="B23" t="s">
        <v>15</v>
      </c>
      <c r="C23" t="s">
        <v>16</v>
      </c>
      <c r="D23" t="s">
        <v>88</v>
      </c>
      <c r="E23" t="s">
        <v>89</v>
      </c>
      <c r="F23" t="s">
        <v>19</v>
      </c>
      <c r="G23" t="s">
        <v>90</v>
      </c>
      <c r="H23" t="s">
        <v>89</v>
      </c>
      <c r="I23" t="s">
        <v>21</v>
      </c>
      <c r="J23" t="s">
        <v>91</v>
      </c>
    </row>
    <row r="24" spans="1:10" x14ac:dyDescent="0.25">
      <c r="A24">
        <v>27</v>
      </c>
      <c r="B24" t="s">
        <v>15</v>
      </c>
      <c r="C24" t="s">
        <v>16</v>
      </c>
      <c r="D24" t="s">
        <v>92</v>
      </c>
      <c r="E24" t="s">
        <v>92</v>
      </c>
      <c r="F24" t="s">
        <v>19</v>
      </c>
      <c r="G24" t="s">
        <v>93</v>
      </c>
      <c r="H24" t="s">
        <v>92</v>
      </c>
      <c r="I24" t="s">
        <v>21</v>
      </c>
      <c r="J24" t="s">
        <v>94</v>
      </c>
    </row>
    <row r="25" spans="1:10" x14ac:dyDescent="0.25">
      <c r="A25">
        <v>28</v>
      </c>
      <c r="B25" t="s">
        <v>15</v>
      </c>
      <c r="C25" t="s">
        <v>16</v>
      </c>
      <c r="D25" t="s">
        <v>95</v>
      </c>
      <c r="E25" t="s">
        <v>96</v>
      </c>
      <c r="F25" t="s">
        <v>19</v>
      </c>
      <c r="G25" t="s">
        <v>97</v>
      </c>
      <c r="H25" t="s">
        <v>17</v>
      </c>
    </row>
    <row r="26" spans="1:10" x14ac:dyDescent="0.25">
      <c r="A26">
        <v>29</v>
      </c>
      <c r="B26" t="s">
        <v>15</v>
      </c>
      <c r="C26" t="s">
        <v>16</v>
      </c>
      <c r="D26" t="s">
        <v>98</v>
      </c>
      <c r="E26" t="s">
        <v>98</v>
      </c>
      <c r="F26" t="s">
        <v>19</v>
      </c>
      <c r="G26" t="s">
        <v>99</v>
      </c>
      <c r="H26" t="s">
        <v>98</v>
      </c>
      <c r="I26" t="s">
        <v>21</v>
      </c>
      <c r="J26" t="s">
        <v>100</v>
      </c>
    </row>
    <row r="27" spans="1:10" x14ac:dyDescent="0.25">
      <c r="A27">
        <v>30</v>
      </c>
      <c r="B27" t="s">
        <v>15</v>
      </c>
      <c r="C27" t="s">
        <v>16</v>
      </c>
      <c r="D27" t="s">
        <v>101</v>
      </c>
      <c r="E27" t="s">
        <v>101</v>
      </c>
      <c r="F27" t="s">
        <v>19</v>
      </c>
      <c r="G27" t="s">
        <v>102</v>
      </c>
      <c r="H27" t="s">
        <v>101</v>
      </c>
      <c r="I27" t="s">
        <v>21</v>
      </c>
      <c r="J27" t="s">
        <v>103</v>
      </c>
    </row>
    <row r="28" spans="1:10" x14ac:dyDescent="0.25">
      <c r="A28">
        <v>31</v>
      </c>
      <c r="B28" t="s">
        <v>15</v>
      </c>
      <c r="C28" t="s">
        <v>16</v>
      </c>
      <c r="D28" t="s">
        <v>104</v>
      </c>
      <c r="E28" t="s">
        <v>104</v>
      </c>
      <c r="F28" t="s">
        <v>19</v>
      </c>
      <c r="G28" t="s">
        <v>105</v>
      </c>
      <c r="H28" t="s">
        <v>104</v>
      </c>
      <c r="I28" t="s">
        <v>21</v>
      </c>
      <c r="J28" t="s">
        <v>106</v>
      </c>
    </row>
    <row r="29" spans="1:10" x14ac:dyDescent="0.25">
      <c r="A29">
        <v>32</v>
      </c>
      <c r="B29" t="s">
        <v>15</v>
      </c>
      <c r="C29" t="s">
        <v>16</v>
      </c>
      <c r="D29" t="s">
        <v>107</v>
      </c>
      <c r="E29" t="s">
        <v>108</v>
      </c>
      <c r="F29" t="s">
        <v>19</v>
      </c>
      <c r="G29" t="s">
        <v>109</v>
      </c>
      <c r="H29" t="s">
        <v>108</v>
      </c>
      <c r="I29" t="s">
        <v>21</v>
      </c>
      <c r="J29" t="s">
        <v>110</v>
      </c>
    </row>
    <row r="30" spans="1:10" x14ac:dyDescent="0.25">
      <c r="A30">
        <v>33</v>
      </c>
      <c r="B30" t="s">
        <v>15</v>
      </c>
      <c r="C30" t="s">
        <v>16</v>
      </c>
      <c r="D30" t="s">
        <v>111</v>
      </c>
      <c r="E30" t="s">
        <v>112</v>
      </c>
      <c r="F30" t="s">
        <v>19</v>
      </c>
      <c r="G30" t="s">
        <v>113</v>
      </c>
      <c r="H30" t="s">
        <v>112</v>
      </c>
      <c r="I30" t="s">
        <v>21</v>
      </c>
      <c r="J30" t="s">
        <v>114</v>
      </c>
    </row>
    <row r="31" spans="1:10" x14ac:dyDescent="0.25">
      <c r="A31">
        <v>34</v>
      </c>
      <c r="B31" t="s">
        <v>15</v>
      </c>
      <c r="C31" t="s">
        <v>16</v>
      </c>
      <c r="D31" t="s">
        <v>115</v>
      </c>
      <c r="E31" t="s">
        <v>116</v>
      </c>
      <c r="F31" t="s">
        <v>19</v>
      </c>
      <c r="G31" t="s">
        <v>117</v>
      </c>
      <c r="H31" t="s">
        <v>17</v>
      </c>
    </row>
    <row r="32" spans="1:10" x14ac:dyDescent="0.25">
      <c r="A32">
        <v>35</v>
      </c>
      <c r="B32" t="s">
        <v>15</v>
      </c>
      <c r="C32" t="s">
        <v>16</v>
      </c>
      <c r="D32" t="s">
        <v>118</v>
      </c>
      <c r="E32" t="s">
        <v>119</v>
      </c>
      <c r="F32" t="s">
        <v>19</v>
      </c>
      <c r="G32" t="s">
        <v>120</v>
      </c>
      <c r="H32" t="s">
        <v>119</v>
      </c>
      <c r="I32" t="s">
        <v>21</v>
      </c>
      <c r="J32" t="s">
        <v>121</v>
      </c>
    </row>
    <row r="33" spans="1:10" x14ac:dyDescent="0.25">
      <c r="A33">
        <v>36</v>
      </c>
      <c r="B33" t="s">
        <v>15</v>
      </c>
      <c r="C33" t="s">
        <v>16</v>
      </c>
      <c r="D33" t="s">
        <v>122</v>
      </c>
      <c r="E33" t="s">
        <v>123</v>
      </c>
      <c r="F33" t="s">
        <v>19</v>
      </c>
      <c r="G33" t="s">
        <v>124</v>
      </c>
      <c r="H33" t="s">
        <v>123</v>
      </c>
      <c r="I33" t="s">
        <v>21</v>
      </c>
      <c r="J33" t="s">
        <v>125</v>
      </c>
    </row>
    <row r="34" spans="1:10" x14ac:dyDescent="0.25">
      <c r="A34">
        <v>37</v>
      </c>
      <c r="B34" t="s">
        <v>15</v>
      </c>
      <c r="C34" t="s">
        <v>16</v>
      </c>
      <c r="D34" t="s">
        <v>126</v>
      </c>
      <c r="E34" t="s">
        <v>127</v>
      </c>
      <c r="F34" t="s">
        <v>19</v>
      </c>
      <c r="G34" t="s">
        <v>128</v>
      </c>
      <c r="H34" t="s">
        <v>127</v>
      </c>
      <c r="I34" t="s">
        <v>21</v>
      </c>
      <c r="J34" t="s">
        <v>129</v>
      </c>
    </row>
    <row r="35" spans="1:10" x14ac:dyDescent="0.25">
      <c r="A35">
        <v>38</v>
      </c>
      <c r="B35" t="s">
        <v>15</v>
      </c>
      <c r="C35" t="s">
        <v>16</v>
      </c>
      <c r="D35" t="s">
        <v>130</v>
      </c>
      <c r="E35" t="s">
        <v>131</v>
      </c>
      <c r="F35" t="s">
        <v>19</v>
      </c>
      <c r="G35" t="s">
        <v>132</v>
      </c>
      <c r="H35" t="s">
        <v>131</v>
      </c>
      <c r="I35" t="s">
        <v>21</v>
      </c>
      <c r="J35" t="s">
        <v>133</v>
      </c>
    </row>
    <row r="36" spans="1:10" x14ac:dyDescent="0.25">
      <c r="A36">
        <v>39</v>
      </c>
      <c r="B36" t="s">
        <v>15</v>
      </c>
      <c r="C36" t="s">
        <v>16</v>
      </c>
      <c r="D36" t="s">
        <v>134</v>
      </c>
      <c r="E36" t="s">
        <v>135</v>
      </c>
      <c r="F36" t="s">
        <v>19</v>
      </c>
      <c r="G36" t="s">
        <v>136</v>
      </c>
      <c r="H36" t="s">
        <v>135</v>
      </c>
      <c r="I36" t="s">
        <v>21</v>
      </c>
      <c r="J36" t="s">
        <v>137</v>
      </c>
    </row>
    <row r="37" spans="1:10" x14ac:dyDescent="0.25">
      <c r="A37">
        <v>40</v>
      </c>
      <c r="B37" t="s">
        <v>15</v>
      </c>
      <c r="C37" t="s">
        <v>16</v>
      </c>
      <c r="D37" t="s">
        <v>138</v>
      </c>
      <c r="E37" t="s">
        <v>139</v>
      </c>
      <c r="F37" t="s">
        <v>19</v>
      </c>
      <c r="G37" t="s">
        <v>140</v>
      </c>
      <c r="H37" t="s">
        <v>139</v>
      </c>
      <c r="I37" t="s">
        <v>21</v>
      </c>
      <c r="J37" t="s">
        <v>141</v>
      </c>
    </row>
    <row r="38" spans="1:10" x14ac:dyDescent="0.25">
      <c r="A38">
        <v>41</v>
      </c>
      <c r="B38" t="s">
        <v>15</v>
      </c>
      <c r="C38" t="s">
        <v>16</v>
      </c>
      <c r="D38" t="s">
        <v>142</v>
      </c>
      <c r="E38" t="s">
        <v>143</v>
      </c>
      <c r="F38" t="s">
        <v>19</v>
      </c>
      <c r="G38" t="s">
        <v>144</v>
      </c>
      <c r="H38" t="s">
        <v>143</v>
      </c>
      <c r="I38" t="s">
        <v>21</v>
      </c>
      <c r="J38" t="s">
        <v>145</v>
      </c>
    </row>
    <row r="39" spans="1:10" x14ac:dyDescent="0.25">
      <c r="A39">
        <v>42</v>
      </c>
      <c r="B39" t="s">
        <v>15</v>
      </c>
      <c r="C39" t="s">
        <v>16</v>
      </c>
      <c r="D39" t="s">
        <v>146</v>
      </c>
      <c r="E39" t="s">
        <v>147</v>
      </c>
      <c r="F39" t="s">
        <v>19</v>
      </c>
      <c r="G39" t="s">
        <v>148</v>
      </c>
      <c r="H39" t="s">
        <v>147</v>
      </c>
      <c r="I39" t="s">
        <v>21</v>
      </c>
      <c r="J39" t="s">
        <v>149</v>
      </c>
    </row>
    <row r="40" spans="1:10" x14ac:dyDescent="0.25">
      <c r="A40">
        <v>43</v>
      </c>
      <c r="B40" t="s">
        <v>15</v>
      </c>
      <c r="C40" t="s">
        <v>16</v>
      </c>
      <c r="D40" t="s">
        <v>150</v>
      </c>
      <c r="E40" t="s">
        <v>151</v>
      </c>
      <c r="F40" t="s">
        <v>19</v>
      </c>
      <c r="G40" t="s">
        <v>152</v>
      </c>
      <c r="H40" t="s">
        <v>151</v>
      </c>
      <c r="I40" t="s">
        <v>21</v>
      </c>
      <c r="J40" t="s">
        <v>153</v>
      </c>
    </row>
    <row r="41" spans="1:10" x14ac:dyDescent="0.25">
      <c r="A41">
        <v>44</v>
      </c>
      <c r="B41" t="s">
        <v>15</v>
      </c>
      <c r="C41" t="s">
        <v>16</v>
      </c>
      <c r="D41" t="s">
        <v>154</v>
      </c>
      <c r="E41" t="s">
        <v>155</v>
      </c>
      <c r="F41" t="s">
        <v>19</v>
      </c>
      <c r="G41" t="s">
        <v>156</v>
      </c>
      <c r="H41" t="s">
        <v>155</v>
      </c>
      <c r="I41" t="s">
        <v>21</v>
      </c>
      <c r="J41" t="s">
        <v>157</v>
      </c>
    </row>
    <row r="42" spans="1:10" x14ac:dyDescent="0.25">
      <c r="A42">
        <v>45</v>
      </c>
      <c r="B42" t="s">
        <v>15</v>
      </c>
      <c r="C42" t="s">
        <v>16</v>
      </c>
      <c r="D42" t="s">
        <v>158</v>
      </c>
      <c r="E42" t="s">
        <v>159</v>
      </c>
      <c r="F42" t="s">
        <v>19</v>
      </c>
      <c r="G42" t="s">
        <v>160</v>
      </c>
      <c r="H42" t="s">
        <v>159</v>
      </c>
      <c r="I42" t="s">
        <v>21</v>
      </c>
      <c r="J42" t="s">
        <v>161</v>
      </c>
    </row>
    <row r="43" spans="1:10" x14ac:dyDescent="0.25">
      <c r="A43">
        <v>46</v>
      </c>
      <c r="B43" t="s">
        <v>15</v>
      </c>
      <c r="C43" t="s">
        <v>16</v>
      </c>
      <c r="D43" t="s">
        <v>162</v>
      </c>
      <c r="E43" t="s">
        <v>162</v>
      </c>
      <c r="F43" t="s">
        <v>19</v>
      </c>
      <c r="G43" t="s">
        <v>163</v>
      </c>
      <c r="H43" t="s">
        <v>162</v>
      </c>
      <c r="I43" t="s">
        <v>21</v>
      </c>
      <c r="J43" t="s">
        <v>164</v>
      </c>
    </row>
    <row r="44" spans="1:10" x14ac:dyDescent="0.25">
      <c r="A44">
        <v>47</v>
      </c>
      <c r="B44" t="s">
        <v>15</v>
      </c>
      <c r="C44" t="s">
        <v>16</v>
      </c>
      <c r="D44" t="s">
        <v>165</v>
      </c>
      <c r="E44" t="s">
        <v>165</v>
      </c>
      <c r="F44" t="s">
        <v>19</v>
      </c>
      <c r="G44" t="s">
        <v>166</v>
      </c>
      <c r="H44" t="s">
        <v>17</v>
      </c>
    </row>
    <row r="45" spans="1:10" x14ac:dyDescent="0.25">
      <c r="A45">
        <v>48</v>
      </c>
      <c r="B45" t="s">
        <v>15</v>
      </c>
      <c r="C45" t="s">
        <v>16</v>
      </c>
      <c r="D45" t="s">
        <v>167</v>
      </c>
      <c r="E45" t="s">
        <v>167</v>
      </c>
      <c r="F45" t="s">
        <v>19</v>
      </c>
      <c r="G45" t="s">
        <v>168</v>
      </c>
      <c r="H45" t="s">
        <v>167</v>
      </c>
      <c r="I45" t="s">
        <v>21</v>
      </c>
      <c r="J45" t="s">
        <v>169</v>
      </c>
    </row>
    <row r="46" spans="1:10" x14ac:dyDescent="0.25">
      <c r="A46">
        <v>49</v>
      </c>
      <c r="B46" t="s">
        <v>15</v>
      </c>
      <c r="C46" t="s">
        <v>16</v>
      </c>
      <c r="D46" t="s">
        <v>170</v>
      </c>
      <c r="E46" t="s">
        <v>170</v>
      </c>
      <c r="F46" t="s">
        <v>19</v>
      </c>
      <c r="G46" t="s">
        <v>171</v>
      </c>
      <c r="H46" t="s">
        <v>170</v>
      </c>
      <c r="I46" t="s">
        <v>21</v>
      </c>
      <c r="J46" t="s">
        <v>172</v>
      </c>
    </row>
    <row r="47" spans="1:10" x14ac:dyDescent="0.25">
      <c r="A47">
        <v>50</v>
      </c>
      <c r="B47" t="s">
        <v>15</v>
      </c>
      <c r="C47" t="s">
        <v>16</v>
      </c>
      <c r="D47" t="s">
        <v>173</v>
      </c>
      <c r="E47" t="s">
        <v>174</v>
      </c>
      <c r="F47" t="s">
        <v>19</v>
      </c>
      <c r="G47" t="s">
        <v>175</v>
      </c>
      <c r="H47" t="s">
        <v>174</v>
      </c>
      <c r="I47" t="s">
        <v>21</v>
      </c>
      <c r="J47" t="s">
        <v>176</v>
      </c>
    </row>
    <row r="48" spans="1:10" x14ac:dyDescent="0.25">
      <c r="A48">
        <v>51</v>
      </c>
      <c r="B48" t="s">
        <v>15</v>
      </c>
      <c r="C48" t="s">
        <v>16</v>
      </c>
      <c r="D48" t="s">
        <v>177</v>
      </c>
      <c r="E48" t="s">
        <v>178</v>
      </c>
      <c r="F48" t="s">
        <v>19</v>
      </c>
      <c r="G48" t="s">
        <v>179</v>
      </c>
      <c r="H48" t="s">
        <v>178</v>
      </c>
      <c r="I48" t="s">
        <v>21</v>
      </c>
      <c r="J48" t="s">
        <v>180</v>
      </c>
    </row>
    <row r="49" spans="1:10" x14ac:dyDescent="0.25">
      <c r="A49">
        <v>52</v>
      </c>
      <c r="B49" t="s">
        <v>15</v>
      </c>
      <c r="C49" t="s">
        <v>16</v>
      </c>
      <c r="D49" t="s">
        <v>181</v>
      </c>
      <c r="E49" t="s">
        <v>182</v>
      </c>
      <c r="F49" t="s">
        <v>19</v>
      </c>
      <c r="G49" t="s">
        <v>183</v>
      </c>
      <c r="H49" t="s">
        <v>182</v>
      </c>
      <c r="I49" t="s">
        <v>21</v>
      </c>
      <c r="J49" t="s">
        <v>184</v>
      </c>
    </row>
    <row r="50" spans="1:10" x14ac:dyDescent="0.25">
      <c r="A50">
        <v>53</v>
      </c>
      <c r="B50" t="s">
        <v>15</v>
      </c>
      <c r="C50" t="s">
        <v>16</v>
      </c>
      <c r="D50" t="s">
        <v>185</v>
      </c>
      <c r="E50" t="s">
        <v>186</v>
      </c>
      <c r="F50" t="s">
        <v>19</v>
      </c>
      <c r="G50" t="s">
        <v>187</v>
      </c>
      <c r="H50" t="s">
        <v>186</v>
      </c>
      <c r="I50" t="s">
        <v>21</v>
      </c>
      <c r="J50" t="s">
        <v>188</v>
      </c>
    </row>
    <row r="51" spans="1:10" x14ac:dyDescent="0.25">
      <c r="A51">
        <v>54</v>
      </c>
      <c r="B51" t="s">
        <v>15</v>
      </c>
      <c r="C51" t="s">
        <v>16</v>
      </c>
      <c r="D51" t="s">
        <v>189</v>
      </c>
      <c r="E51" t="s">
        <v>190</v>
      </c>
      <c r="F51" t="s">
        <v>19</v>
      </c>
      <c r="G51" t="s">
        <v>191</v>
      </c>
      <c r="H51" t="s">
        <v>190</v>
      </c>
      <c r="I51" t="s">
        <v>21</v>
      </c>
      <c r="J51" t="s">
        <v>192</v>
      </c>
    </row>
    <row r="52" spans="1:10" x14ac:dyDescent="0.25">
      <c r="A52">
        <v>55</v>
      </c>
      <c r="B52" t="s">
        <v>15</v>
      </c>
      <c r="C52" t="s">
        <v>16</v>
      </c>
      <c r="D52" t="s">
        <v>193</v>
      </c>
      <c r="E52" t="s">
        <v>194</v>
      </c>
      <c r="F52" t="s">
        <v>19</v>
      </c>
      <c r="G52" t="s">
        <v>195</v>
      </c>
      <c r="H52" t="s">
        <v>194</v>
      </c>
      <c r="I52" t="s">
        <v>21</v>
      </c>
      <c r="J52" t="s">
        <v>196</v>
      </c>
    </row>
    <row r="53" spans="1:10" x14ac:dyDescent="0.25">
      <c r="A53">
        <v>56</v>
      </c>
      <c r="B53" t="s">
        <v>15</v>
      </c>
      <c r="C53" t="s">
        <v>16</v>
      </c>
      <c r="D53" t="s">
        <v>197</v>
      </c>
      <c r="E53" t="s">
        <v>198</v>
      </c>
      <c r="F53" t="s">
        <v>19</v>
      </c>
      <c r="G53" t="s">
        <v>199</v>
      </c>
      <c r="H53" t="s">
        <v>198</v>
      </c>
      <c r="I53" t="s">
        <v>21</v>
      </c>
      <c r="J53" t="s">
        <v>200</v>
      </c>
    </row>
    <row r="54" spans="1:10" x14ac:dyDescent="0.25">
      <c r="A54">
        <v>57</v>
      </c>
      <c r="B54" t="s">
        <v>15</v>
      </c>
      <c r="C54" t="s">
        <v>16</v>
      </c>
      <c r="D54" t="s">
        <v>201</v>
      </c>
      <c r="E54" t="s">
        <v>202</v>
      </c>
      <c r="F54" t="s">
        <v>19</v>
      </c>
      <c r="G54" t="s">
        <v>203</v>
      </c>
      <c r="H54" t="s">
        <v>202</v>
      </c>
      <c r="I54" t="s">
        <v>21</v>
      </c>
      <c r="J54" t="s">
        <v>204</v>
      </c>
    </row>
    <row r="55" spans="1:10" x14ac:dyDescent="0.25">
      <c r="A55">
        <v>58</v>
      </c>
      <c r="B55" t="s">
        <v>15</v>
      </c>
      <c r="C55" t="s">
        <v>16</v>
      </c>
      <c r="D55" t="s">
        <v>205</v>
      </c>
      <c r="E55" t="s">
        <v>205</v>
      </c>
      <c r="F55" t="s">
        <v>19</v>
      </c>
      <c r="G55" t="s">
        <v>206</v>
      </c>
      <c r="H55" t="s">
        <v>205</v>
      </c>
      <c r="I55" t="s">
        <v>21</v>
      </c>
      <c r="J55" t="s">
        <v>207</v>
      </c>
    </row>
    <row r="56" spans="1:10" x14ac:dyDescent="0.25">
      <c r="A56">
        <v>59</v>
      </c>
      <c r="B56" t="s">
        <v>15</v>
      </c>
      <c r="C56" t="s">
        <v>16</v>
      </c>
      <c r="D56" t="s">
        <v>208</v>
      </c>
      <c r="E56" t="s">
        <v>208</v>
      </c>
      <c r="F56" t="s">
        <v>19</v>
      </c>
      <c r="G56" t="s">
        <v>209</v>
      </c>
      <c r="H56" t="s">
        <v>208</v>
      </c>
      <c r="I56" t="s">
        <v>21</v>
      </c>
      <c r="J56" t="s">
        <v>210</v>
      </c>
    </row>
    <row r="57" spans="1:10" x14ac:dyDescent="0.25">
      <c r="A57">
        <v>60</v>
      </c>
      <c r="B57" t="s">
        <v>15</v>
      </c>
      <c r="C57" t="s">
        <v>16</v>
      </c>
      <c r="D57" t="s">
        <v>211</v>
      </c>
      <c r="E57" t="s">
        <v>211</v>
      </c>
      <c r="F57" t="s">
        <v>19</v>
      </c>
      <c r="G57" t="s">
        <v>212</v>
      </c>
      <c r="H57" t="s">
        <v>211</v>
      </c>
      <c r="I57" t="s">
        <v>21</v>
      </c>
      <c r="J57" t="s">
        <v>213</v>
      </c>
    </row>
    <row r="58" spans="1:10" x14ac:dyDescent="0.25">
      <c r="A58">
        <v>61</v>
      </c>
      <c r="B58" t="s">
        <v>15</v>
      </c>
      <c r="C58" t="s">
        <v>16</v>
      </c>
      <c r="D58" t="s">
        <v>214</v>
      </c>
      <c r="E58" t="s">
        <v>214</v>
      </c>
      <c r="F58" t="s">
        <v>19</v>
      </c>
      <c r="G58" t="s">
        <v>215</v>
      </c>
      <c r="H58" t="s">
        <v>214</v>
      </c>
      <c r="I58" t="s">
        <v>21</v>
      </c>
      <c r="J58" t="s">
        <v>216</v>
      </c>
    </row>
    <row r="59" spans="1:10" x14ac:dyDescent="0.25">
      <c r="A59">
        <v>62</v>
      </c>
      <c r="B59" t="s">
        <v>15</v>
      </c>
      <c r="C59" t="s">
        <v>16</v>
      </c>
      <c r="D59" t="s">
        <v>217</v>
      </c>
      <c r="E59" t="s">
        <v>218</v>
      </c>
      <c r="F59" t="s">
        <v>19</v>
      </c>
      <c r="G59" t="s">
        <v>219</v>
      </c>
      <c r="H59" t="s">
        <v>218</v>
      </c>
      <c r="I59" t="s">
        <v>21</v>
      </c>
      <c r="J59" t="s">
        <v>220</v>
      </c>
    </row>
    <row r="60" spans="1:10" x14ac:dyDescent="0.25">
      <c r="A60">
        <v>70</v>
      </c>
      <c r="B60" t="s">
        <v>221</v>
      </c>
      <c r="C60" t="s">
        <v>16</v>
      </c>
      <c r="D60" t="s">
        <v>1786</v>
      </c>
      <c r="H60" t="s">
        <v>222</v>
      </c>
      <c r="I60" t="s">
        <v>21</v>
      </c>
      <c r="J60" t="s">
        <v>223</v>
      </c>
    </row>
    <row r="61" spans="1:10" x14ac:dyDescent="0.25">
      <c r="A61">
        <v>71</v>
      </c>
      <c r="B61" t="s">
        <v>221</v>
      </c>
      <c r="C61" t="s">
        <v>16</v>
      </c>
      <c r="D61" t="s">
        <v>224</v>
      </c>
      <c r="E61" t="s">
        <v>224</v>
      </c>
      <c r="F61" t="s">
        <v>19</v>
      </c>
      <c r="G61" t="s">
        <v>225</v>
      </c>
      <c r="H61" t="s">
        <v>224</v>
      </c>
      <c r="I61" t="s">
        <v>21</v>
      </c>
      <c r="J61" t="s">
        <v>226</v>
      </c>
    </row>
    <row r="62" spans="1:10" x14ac:dyDescent="0.25">
      <c r="A62">
        <v>72</v>
      </c>
      <c r="B62" t="s">
        <v>221</v>
      </c>
      <c r="C62" t="s">
        <v>16</v>
      </c>
      <c r="D62" t="s">
        <v>227</v>
      </c>
      <c r="E62" t="s">
        <v>227</v>
      </c>
      <c r="F62" t="s">
        <v>19</v>
      </c>
      <c r="G62" t="s">
        <v>228</v>
      </c>
      <c r="H62" t="s">
        <v>227</v>
      </c>
      <c r="I62" t="s">
        <v>21</v>
      </c>
      <c r="J62" t="s">
        <v>229</v>
      </c>
    </row>
    <row r="63" spans="1:10" x14ac:dyDescent="0.25">
      <c r="A63">
        <v>73</v>
      </c>
      <c r="B63" t="s">
        <v>221</v>
      </c>
      <c r="C63" t="s">
        <v>16</v>
      </c>
      <c r="D63" t="s">
        <v>230</v>
      </c>
      <c r="E63" t="s">
        <v>231</v>
      </c>
      <c r="F63" t="s">
        <v>19</v>
      </c>
      <c r="G63" t="s">
        <v>232</v>
      </c>
      <c r="H63" t="s">
        <v>231</v>
      </c>
      <c r="I63" t="s">
        <v>21</v>
      </c>
      <c r="J63" t="s">
        <v>233</v>
      </c>
    </row>
    <row r="64" spans="1:10" x14ac:dyDescent="0.25">
      <c r="A64">
        <v>74</v>
      </c>
      <c r="B64" t="s">
        <v>221</v>
      </c>
      <c r="C64" t="s">
        <v>16</v>
      </c>
      <c r="D64" t="s">
        <v>234</v>
      </c>
      <c r="E64" t="s">
        <v>235</v>
      </c>
      <c r="F64" t="s">
        <v>19</v>
      </c>
      <c r="G64" t="s">
        <v>236</v>
      </c>
      <c r="H64" t="s">
        <v>235</v>
      </c>
      <c r="I64" t="s">
        <v>21</v>
      </c>
      <c r="J64" t="s">
        <v>237</v>
      </c>
    </row>
    <row r="65" spans="1:10" x14ac:dyDescent="0.25">
      <c r="A65">
        <v>75</v>
      </c>
      <c r="B65" t="s">
        <v>221</v>
      </c>
      <c r="C65" t="s">
        <v>16</v>
      </c>
      <c r="D65" t="s">
        <v>238</v>
      </c>
      <c r="E65" t="s">
        <v>239</v>
      </c>
      <c r="F65" t="s">
        <v>19</v>
      </c>
      <c r="G65" t="s">
        <v>240</v>
      </c>
      <c r="H65" t="s">
        <v>239</v>
      </c>
      <c r="I65" t="s">
        <v>21</v>
      </c>
      <c r="J65" t="s">
        <v>241</v>
      </c>
    </row>
    <row r="66" spans="1:10" x14ac:dyDescent="0.25">
      <c r="A66">
        <v>76</v>
      </c>
      <c r="B66" t="s">
        <v>221</v>
      </c>
      <c r="C66" t="s">
        <v>16</v>
      </c>
      <c r="D66" t="s">
        <v>242</v>
      </c>
      <c r="E66" t="s">
        <v>243</v>
      </c>
      <c r="F66" t="s">
        <v>19</v>
      </c>
      <c r="G66" t="s">
        <v>244</v>
      </c>
      <c r="H66" t="s">
        <v>243</v>
      </c>
      <c r="I66" t="s">
        <v>21</v>
      </c>
      <c r="J66" t="s">
        <v>245</v>
      </c>
    </row>
    <row r="67" spans="1:10" x14ac:dyDescent="0.25">
      <c r="A67">
        <v>77</v>
      </c>
      <c r="B67" t="s">
        <v>221</v>
      </c>
      <c r="C67" t="s">
        <v>16</v>
      </c>
      <c r="D67" t="s">
        <v>246</v>
      </c>
      <c r="E67" t="s">
        <v>247</v>
      </c>
      <c r="F67" t="s">
        <v>19</v>
      </c>
      <c r="G67" t="s">
        <v>248</v>
      </c>
      <c r="H67" t="s">
        <v>247</v>
      </c>
      <c r="I67" t="s">
        <v>21</v>
      </c>
      <c r="J67" t="s">
        <v>249</v>
      </c>
    </row>
    <row r="68" spans="1:10" x14ac:dyDescent="0.25">
      <c r="A68">
        <v>78</v>
      </c>
      <c r="B68" t="s">
        <v>221</v>
      </c>
      <c r="C68" t="s">
        <v>16</v>
      </c>
      <c r="D68" t="s">
        <v>250</v>
      </c>
      <c r="E68" t="s">
        <v>251</v>
      </c>
      <c r="F68" t="s">
        <v>19</v>
      </c>
      <c r="G68" t="s">
        <v>252</v>
      </c>
      <c r="H68" t="s">
        <v>251</v>
      </c>
      <c r="I68" t="s">
        <v>21</v>
      </c>
      <c r="J68" t="s">
        <v>253</v>
      </c>
    </row>
    <row r="69" spans="1:10" x14ac:dyDescent="0.25">
      <c r="A69">
        <v>79</v>
      </c>
      <c r="B69" t="s">
        <v>221</v>
      </c>
      <c r="C69" t="s">
        <v>16</v>
      </c>
      <c r="D69" t="s">
        <v>254</v>
      </c>
      <c r="E69" t="s">
        <v>255</v>
      </c>
      <c r="F69" t="s">
        <v>19</v>
      </c>
      <c r="G69" t="s">
        <v>256</v>
      </c>
      <c r="H69" t="s">
        <v>255</v>
      </c>
      <c r="I69" t="s">
        <v>21</v>
      </c>
      <c r="J69" t="s">
        <v>257</v>
      </c>
    </row>
    <row r="70" spans="1:10" x14ac:dyDescent="0.25">
      <c r="A70">
        <v>80</v>
      </c>
      <c r="B70" t="s">
        <v>221</v>
      </c>
      <c r="C70" t="s">
        <v>16</v>
      </c>
      <c r="D70" t="s">
        <v>258</v>
      </c>
      <c r="E70" t="s">
        <v>259</v>
      </c>
      <c r="F70" t="s">
        <v>19</v>
      </c>
      <c r="G70" t="s">
        <v>260</v>
      </c>
      <c r="H70" t="s">
        <v>259</v>
      </c>
      <c r="I70" t="s">
        <v>21</v>
      </c>
      <c r="J70" t="s">
        <v>261</v>
      </c>
    </row>
    <row r="71" spans="1:10" x14ac:dyDescent="0.25">
      <c r="A71">
        <v>81</v>
      </c>
      <c r="B71" t="s">
        <v>221</v>
      </c>
      <c r="C71" t="s">
        <v>16</v>
      </c>
      <c r="D71" t="s">
        <v>262</v>
      </c>
      <c r="E71" t="s">
        <v>262</v>
      </c>
      <c r="F71" t="s">
        <v>19</v>
      </c>
      <c r="G71" t="s">
        <v>263</v>
      </c>
      <c r="H71" t="s">
        <v>262</v>
      </c>
      <c r="I71" t="s">
        <v>21</v>
      </c>
      <c r="J71" t="s">
        <v>264</v>
      </c>
    </row>
    <row r="72" spans="1:10" x14ac:dyDescent="0.25">
      <c r="A72">
        <v>82</v>
      </c>
      <c r="B72" t="s">
        <v>221</v>
      </c>
      <c r="C72" t="s">
        <v>16</v>
      </c>
      <c r="D72" t="s">
        <v>265</v>
      </c>
      <c r="E72" t="s">
        <v>266</v>
      </c>
      <c r="F72" t="s">
        <v>19</v>
      </c>
      <c r="G72" t="s">
        <v>267</v>
      </c>
      <c r="H72" t="s">
        <v>266</v>
      </c>
      <c r="I72" t="s">
        <v>21</v>
      </c>
      <c r="J72" t="s">
        <v>268</v>
      </c>
    </row>
    <row r="73" spans="1:10" x14ac:dyDescent="0.25">
      <c r="A73">
        <v>83</v>
      </c>
      <c r="B73" t="s">
        <v>221</v>
      </c>
      <c r="C73" t="s">
        <v>16</v>
      </c>
      <c r="D73" t="s">
        <v>269</v>
      </c>
      <c r="E73" t="s">
        <v>270</v>
      </c>
      <c r="F73" t="s">
        <v>19</v>
      </c>
      <c r="G73" t="s">
        <v>271</v>
      </c>
      <c r="H73" t="s">
        <v>270</v>
      </c>
      <c r="I73" t="s">
        <v>21</v>
      </c>
      <c r="J73" t="s">
        <v>272</v>
      </c>
    </row>
    <row r="74" spans="1:10" x14ac:dyDescent="0.25">
      <c r="A74">
        <v>84</v>
      </c>
      <c r="B74" t="s">
        <v>221</v>
      </c>
      <c r="C74" t="s">
        <v>16</v>
      </c>
      <c r="D74" t="s">
        <v>273</v>
      </c>
      <c r="E74" t="s">
        <v>274</v>
      </c>
      <c r="F74" t="s">
        <v>19</v>
      </c>
      <c r="G74" t="s">
        <v>275</v>
      </c>
      <c r="H74" t="s">
        <v>274</v>
      </c>
      <c r="I74" t="s">
        <v>21</v>
      </c>
      <c r="J74" t="s">
        <v>276</v>
      </c>
    </row>
    <row r="75" spans="1:10" x14ac:dyDescent="0.25">
      <c r="A75">
        <v>85</v>
      </c>
      <c r="B75" t="s">
        <v>221</v>
      </c>
      <c r="C75" t="s">
        <v>16</v>
      </c>
      <c r="D75" t="s">
        <v>277</v>
      </c>
      <c r="E75" t="s">
        <v>277</v>
      </c>
      <c r="F75" t="s">
        <v>19</v>
      </c>
      <c r="G75" t="s">
        <v>278</v>
      </c>
      <c r="H75" t="s">
        <v>277</v>
      </c>
      <c r="I75" t="s">
        <v>21</v>
      </c>
      <c r="J75" t="s">
        <v>279</v>
      </c>
    </row>
    <row r="76" spans="1:10" x14ac:dyDescent="0.25">
      <c r="A76">
        <v>86</v>
      </c>
      <c r="B76" t="s">
        <v>221</v>
      </c>
      <c r="C76" t="s">
        <v>16</v>
      </c>
      <c r="D76" t="s">
        <v>280</v>
      </c>
      <c r="E76" t="s">
        <v>280</v>
      </c>
      <c r="F76" t="s">
        <v>19</v>
      </c>
      <c r="G76" t="s">
        <v>281</v>
      </c>
      <c r="H76" t="s">
        <v>280</v>
      </c>
      <c r="I76" t="s">
        <v>21</v>
      </c>
      <c r="J76" t="s">
        <v>282</v>
      </c>
    </row>
    <row r="77" spans="1:10" x14ac:dyDescent="0.25">
      <c r="A77">
        <v>87</v>
      </c>
      <c r="B77" t="s">
        <v>221</v>
      </c>
      <c r="C77" t="s">
        <v>16</v>
      </c>
      <c r="D77" t="s">
        <v>283</v>
      </c>
      <c r="E77" t="s">
        <v>283</v>
      </c>
      <c r="F77" t="s">
        <v>19</v>
      </c>
      <c r="G77" t="s">
        <v>284</v>
      </c>
      <c r="H77" t="s">
        <v>283</v>
      </c>
      <c r="I77" t="s">
        <v>21</v>
      </c>
      <c r="J77" t="s">
        <v>285</v>
      </c>
    </row>
    <row r="78" spans="1:10" x14ac:dyDescent="0.25">
      <c r="A78">
        <v>88</v>
      </c>
      <c r="B78" t="s">
        <v>221</v>
      </c>
      <c r="C78" t="s">
        <v>16</v>
      </c>
      <c r="D78" t="s">
        <v>286</v>
      </c>
      <c r="E78" t="s">
        <v>286</v>
      </c>
      <c r="F78" t="s">
        <v>19</v>
      </c>
      <c r="G78" t="s">
        <v>287</v>
      </c>
      <c r="H78" t="s">
        <v>286</v>
      </c>
      <c r="I78" t="s">
        <v>21</v>
      </c>
      <c r="J78" t="s">
        <v>288</v>
      </c>
    </row>
    <row r="79" spans="1:10" x14ac:dyDescent="0.25">
      <c r="A79">
        <v>89</v>
      </c>
      <c r="B79" t="s">
        <v>221</v>
      </c>
      <c r="C79" t="s">
        <v>16</v>
      </c>
      <c r="D79" t="s">
        <v>289</v>
      </c>
      <c r="E79" t="s">
        <v>289</v>
      </c>
      <c r="F79" t="s">
        <v>19</v>
      </c>
      <c r="G79" t="s">
        <v>290</v>
      </c>
      <c r="H79" t="s">
        <v>289</v>
      </c>
      <c r="I79" t="s">
        <v>21</v>
      </c>
      <c r="J79" t="s">
        <v>291</v>
      </c>
    </row>
    <row r="80" spans="1:10" x14ac:dyDescent="0.25">
      <c r="A80">
        <v>90</v>
      </c>
      <c r="B80" t="s">
        <v>221</v>
      </c>
      <c r="C80" t="s">
        <v>16</v>
      </c>
      <c r="D80" t="s">
        <v>292</v>
      </c>
      <c r="E80" t="s">
        <v>292</v>
      </c>
      <c r="F80" t="s">
        <v>19</v>
      </c>
      <c r="G80" t="s">
        <v>293</v>
      </c>
      <c r="H80" t="s">
        <v>292</v>
      </c>
      <c r="I80" t="s">
        <v>21</v>
      </c>
      <c r="J80" t="s">
        <v>294</v>
      </c>
    </row>
    <row r="81" spans="1:10" x14ac:dyDescent="0.25">
      <c r="A81">
        <v>91</v>
      </c>
      <c r="B81" t="s">
        <v>221</v>
      </c>
      <c r="C81" t="s">
        <v>16</v>
      </c>
      <c r="D81" t="s">
        <v>295</v>
      </c>
      <c r="H81" t="s">
        <v>296</v>
      </c>
      <c r="I81" t="s">
        <v>21</v>
      </c>
      <c r="J81" t="s">
        <v>297</v>
      </c>
    </row>
    <row r="82" spans="1:10" x14ac:dyDescent="0.25">
      <c r="A82">
        <v>92</v>
      </c>
      <c r="B82" t="s">
        <v>221</v>
      </c>
      <c r="C82" t="s">
        <v>16</v>
      </c>
      <c r="D82" t="s">
        <v>298</v>
      </c>
      <c r="H82" t="s">
        <v>299</v>
      </c>
      <c r="I82" t="s">
        <v>21</v>
      </c>
      <c r="J82" t="s">
        <v>300</v>
      </c>
    </row>
    <row r="83" spans="1:10" x14ac:dyDescent="0.25">
      <c r="A83">
        <v>93</v>
      </c>
      <c r="B83" t="s">
        <v>221</v>
      </c>
      <c r="C83" t="s">
        <v>16</v>
      </c>
      <c r="D83" t="s">
        <v>301</v>
      </c>
      <c r="E83" t="s">
        <v>301</v>
      </c>
      <c r="F83" t="s">
        <v>19</v>
      </c>
      <c r="G83" t="s">
        <v>302</v>
      </c>
      <c r="H83" t="s">
        <v>301</v>
      </c>
      <c r="I83" t="s">
        <v>21</v>
      </c>
      <c r="J83" t="s">
        <v>303</v>
      </c>
    </row>
    <row r="84" spans="1:10" x14ac:dyDescent="0.25">
      <c r="A84">
        <v>94</v>
      </c>
      <c r="B84" t="s">
        <v>221</v>
      </c>
      <c r="C84" t="s">
        <v>16</v>
      </c>
      <c r="D84" t="s">
        <v>304</v>
      </c>
      <c r="E84" t="s">
        <v>304</v>
      </c>
      <c r="F84" t="s">
        <v>19</v>
      </c>
      <c r="G84" t="s">
        <v>305</v>
      </c>
      <c r="H84" t="s">
        <v>304</v>
      </c>
      <c r="I84" t="s">
        <v>21</v>
      </c>
      <c r="J84" t="s">
        <v>306</v>
      </c>
    </row>
    <row r="85" spans="1:10" x14ac:dyDescent="0.25">
      <c r="A85">
        <v>95</v>
      </c>
      <c r="B85" t="s">
        <v>221</v>
      </c>
      <c r="C85" t="s">
        <v>16</v>
      </c>
      <c r="D85" t="s">
        <v>307</v>
      </c>
      <c r="E85" t="s">
        <v>308</v>
      </c>
      <c r="F85" t="s">
        <v>19</v>
      </c>
      <c r="G85" t="s">
        <v>309</v>
      </c>
      <c r="H85" t="s">
        <v>308</v>
      </c>
      <c r="I85" t="s">
        <v>21</v>
      </c>
      <c r="J85" t="s">
        <v>310</v>
      </c>
    </row>
    <row r="86" spans="1:10" x14ac:dyDescent="0.25">
      <c r="A86">
        <v>96</v>
      </c>
      <c r="B86" t="s">
        <v>221</v>
      </c>
      <c r="C86" t="s">
        <v>16</v>
      </c>
      <c r="D86" t="s">
        <v>311</v>
      </c>
      <c r="E86" t="s">
        <v>312</v>
      </c>
      <c r="F86" t="s">
        <v>19</v>
      </c>
      <c r="G86" t="s">
        <v>313</v>
      </c>
      <c r="H86" t="s">
        <v>312</v>
      </c>
      <c r="I86" t="s">
        <v>21</v>
      </c>
      <c r="J86" t="s">
        <v>314</v>
      </c>
    </row>
    <row r="87" spans="1:10" x14ac:dyDescent="0.25">
      <c r="A87">
        <v>97</v>
      </c>
      <c r="B87" t="s">
        <v>221</v>
      </c>
      <c r="C87" t="s">
        <v>16</v>
      </c>
      <c r="D87" t="s">
        <v>315</v>
      </c>
      <c r="E87" t="s">
        <v>316</v>
      </c>
      <c r="F87" t="s">
        <v>19</v>
      </c>
      <c r="G87" t="s">
        <v>317</v>
      </c>
      <c r="H87" t="s">
        <v>316</v>
      </c>
      <c r="I87" t="s">
        <v>21</v>
      </c>
      <c r="J87" t="s">
        <v>318</v>
      </c>
    </row>
    <row r="88" spans="1:10" x14ac:dyDescent="0.25">
      <c r="A88">
        <v>98</v>
      </c>
      <c r="B88" t="s">
        <v>221</v>
      </c>
      <c r="C88" t="s">
        <v>16</v>
      </c>
      <c r="D88" t="s">
        <v>319</v>
      </c>
      <c r="E88" t="s">
        <v>319</v>
      </c>
      <c r="F88" t="s">
        <v>19</v>
      </c>
      <c r="G88" t="s">
        <v>320</v>
      </c>
      <c r="H88" t="s">
        <v>319</v>
      </c>
      <c r="I88" t="s">
        <v>21</v>
      </c>
      <c r="J88" t="s">
        <v>321</v>
      </c>
    </row>
    <row r="89" spans="1:10" x14ac:dyDescent="0.25">
      <c r="A89">
        <v>99</v>
      </c>
      <c r="B89" t="s">
        <v>221</v>
      </c>
      <c r="C89" t="s">
        <v>16</v>
      </c>
      <c r="D89" t="s">
        <v>322</v>
      </c>
      <c r="E89" t="s">
        <v>322</v>
      </c>
      <c r="F89" t="s">
        <v>19</v>
      </c>
      <c r="G89" t="s">
        <v>323</v>
      </c>
      <c r="H89" t="s">
        <v>322</v>
      </c>
      <c r="I89" t="s">
        <v>21</v>
      </c>
      <c r="J89" t="s">
        <v>324</v>
      </c>
    </row>
    <row r="90" spans="1:10" x14ac:dyDescent="0.25">
      <c r="A90">
        <v>100</v>
      </c>
      <c r="B90" t="s">
        <v>221</v>
      </c>
      <c r="C90" t="s">
        <v>16</v>
      </c>
      <c r="D90" t="s">
        <v>325</v>
      </c>
      <c r="E90" t="s">
        <v>325</v>
      </c>
      <c r="F90" t="s">
        <v>19</v>
      </c>
      <c r="G90" t="s">
        <v>326</v>
      </c>
      <c r="H90" t="s">
        <v>325</v>
      </c>
      <c r="I90" t="s">
        <v>21</v>
      </c>
      <c r="J90" t="s">
        <v>327</v>
      </c>
    </row>
    <row r="91" spans="1:10" x14ac:dyDescent="0.25">
      <c r="A91">
        <v>101</v>
      </c>
      <c r="B91" t="s">
        <v>221</v>
      </c>
      <c r="C91" t="s">
        <v>16</v>
      </c>
      <c r="D91" t="s">
        <v>328</v>
      </c>
      <c r="E91" t="s">
        <v>328</v>
      </c>
      <c r="F91" t="s">
        <v>19</v>
      </c>
      <c r="G91" t="s">
        <v>329</v>
      </c>
      <c r="H91" t="s">
        <v>328</v>
      </c>
      <c r="I91" t="s">
        <v>21</v>
      </c>
      <c r="J91" t="s">
        <v>330</v>
      </c>
    </row>
    <row r="92" spans="1:10" x14ac:dyDescent="0.25">
      <c r="A92">
        <v>102</v>
      </c>
      <c r="B92" t="s">
        <v>221</v>
      </c>
      <c r="C92" t="s">
        <v>16</v>
      </c>
      <c r="D92" t="s">
        <v>331</v>
      </c>
      <c r="E92" t="s">
        <v>331</v>
      </c>
      <c r="F92" t="s">
        <v>19</v>
      </c>
      <c r="G92" t="s">
        <v>332</v>
      </c>
      <c r="H92" t="s">
        <v>331</v>
      </c>
      <c r="I92" t="s">
        <v>21</v>
      </c>
      <c r="J92" t="s">
        <v>333</v>
      </c>
    </row>
    <row r="93" spans="1:10" x14ac:dyDescent="0.25">
      <c r="A93">
        <v>103</v>
      </c>
      <c r="B93" t="s">
        <v>221</v>
      </c>
      <c r="C93" t="s">
        <v>16</v>
      </c>
      <c r="D93" t="s">
        <v>334</v>
      </c>
      <c r="E93" t="s">
        <v>334</v>
      </c>
      <c r="F93" t="s">
        <v>19</v>
      </c>
      <c r="G93" t="s">
        <v>335</v>
      </c>
      <c r="H93" t="s">
        <v>334</v>
      </c>
      <c r="I93" t="s">
        <v>21</v>
      </c>
      <c r="J93" t="s">
        <v>336</v>
      </c>
    </row>
    <row r="94" spans="1:10" x14ac:dyDescent="0.25">
      <c r="A94">
        <v>104</v>
      </c>
      <c r="B94" t="s">
        <v>221</v>
      </c>
      <c r="C94" t="s">
        <v>16</v>
      </c>
      <c r="D94" t="s">
        <v>337</v>
      </c>
      <c r="E94" t="s">
        <v>337</v>
      </c>
      <c r="F94" t="s">
        <v>19</v>
      </c>
      <c r="G94" t="s">
        <v>338</v>
      </c>
      <c r="H94" t="s">
        <v>337</v>
      </c>
      <c r="I94" t="s">
        <v>21</v>
      </c>
      <c r="J94" t="s">
        <v>339</v>
      </c>
    </row>
    <row r="95" spans="1:10" x14ac:dyDescent="0.25">
      <c r="A95">
        <v>105</v>
      </c>
      <c r="B95" t="s">
        <v>221</v>
      </c>
      <c r="C95" t="s">
        <v>16</v>
      </c>
      <c r="D95" t="s">
        <v>340</v>
      </c>
      <c r="E95" t="s">
        <v>340</v>
      </c>
      <c r="F95" t="s">
        <v>19</v>
      </c>
      <c r="G95" t="s">
        <v>341</v>
      </c>
      <c r="H95" t="s">
        <v>340</v>
      </c>
      <c r="I95" t="s">
        <v>21</v>
      </c>
      <c r="J95" t="s">
        <v>342</v>
      </c>
    </row>
    <row r="96" spans="1:10" x14ac:dyDescent="0.25">
      <c r="A96">
        <v>106</v>
      </c>
      <c r="B96" t="s">
        <v>221</v>
      </c>
      <c r="C96" t="s">
        <v>16</v>
      </c>
      <c r="D96" t="s">
        <v>343</v>
      </c>
      <c r="E96" t="s">
        <v>343</v>
      </c>
      <c r="F96" t="s">
        <v>19</v>
      </c>
      <c r="G96" t="s">
        <v>344</v>
      </c>
      <c r="H96" t="s">
        <v>343</v>
      </c>
      <c r="I96" t="s">
        <v>21</v>
      </c>
      <c r="J96" t="s">
        <v>345</v>
      </c>
    </row>
    <row r="97" spans="1:10" x14ac:dyDescent="0.25">
      <c r="A97">
        <v>107</v>
      </c>
      <c r="B97" t="s">
        <v>221</v>
      </c>
      <c r="C97" t="s">
        <v>16</v>
      </c>
      <c r="D97" t="s">
        <v>346</v>
      </c>
      <c r="E97" t="s">
        <v>346</v>
      </c>
      <c r="F97" t="s">
        <v>19</v>
      </c>
      <c r="G97" t="s">
        <v>347</v>
      </c>
      <c r="H97" t="s">
        <v>346</v>
      </c>
      <c r="I97" t="s">
        <v>21</v>
      </c>
      <c r="J97" t="s">
        <v>348</v>
      </c>
    </row>
    <row r="98" spans="1:10" x14ac:dyDescent="0.25">
      <c r="A98">
        <v>108</v>
      </c>
      <c r="B98" t="s">
        <v>221</v>
      </c>
      <c r="C98" t="s">
        <v>16</v>
      </c>
      <c r="D98" t="s">
        <v>349</v>
      </c>
      <c r="E98" t="s">
        <v>349</v>
      </c>
      <c r="F98" t="s">
        <v>19</v>
      </c>
      <c r="G98" t="s">
        <v>350</v>
      </c>
      <c r="H98" t="s">
        <v>349</v>
      </c>
      <c r="I98" t="s">
        <v>21</v>
      </c>
      <c r="J98" t="s">
        <v>351</v>
      </c>
    </row>
    <row r="99" spans="1:10" x14ac:dyDescent="0.25">
      <c r="A99">
        <v>109</v>
      </c>
      <c r="B99" t="s">
        <v>221</v>
      </c>
      <c r="C99" t="s">
        <v>16</v>
      </c>
      <c r="D99" t="s">
        <v>352</v>
      </c>
      <c r="E99" t="s">
        <v>353</v>
      </c>
      <c r="F99" t="s">
        <v>19</v>
      </c>
      <c r="G99" t="s">
        <v>354</v>
      </c>
      <c r="H99" t="s">
        <v>353</v>
      </c>
      <c r="I99" t="s">
        <v>21</v>
      </c>
      <c r="J99" t="s">
        <v>355</v>
      </c>
    </row>
    <row r="100" spans="1:10" x14ac:dyDescent="0.25">
      <c r="A100">
        <v>110</v>
      </c>
      <c r="B100" t="s">
        <v>221</v>
      </c>
      <c r="C100" t="s">
        <v>16</v>
      </c>
      <c r="D100" t="s">
        <v>356</v>
      </c>
      <c r="E100" t="s">
        <v>356</v>
      </c>
      <c r="F100" t="s">
        <v>19</v>
      </c>
      <c r="G100" t="s">
        <v>357</v>
      </c>
      <c r="H100" t="s">
        <v>356</v>
      </c>
      <c r="I100" t="s">
        <v>21</v>
      </c>
      <c r="J100" t="s">
        <v>358</v>
      </c>
    </row>
    <row r="101" spans="1:10" x14ac:dyDescent="0.25">
      <c r="A101">
        <v>111</v>
      </c>
      <c r="B101" t="s">
        <v>221</v>
      </c>
      <c r="C101" t="s">
        <v>16</v>
      </c>
      <c r="D101" t="s">
        <v>359</v>
      </c>
      <c r="E101" t="s">
        <v>359</v>
      </c>
      <c r="F101" t="s">
        <v>19</v>
      </c>
      <c r="G101" t="s">
        <v>360</v>
      </c>
      <c r="H101" t="s">
        <v>359</v>
      </c>
      <c r="I101" t="s">
        <v>21</v>
      </c>
      <c r="J101" t="s">
        <v>361</v>
      </c>
    </row>
    <row r="102" spans="1:10" x14ac:dyDescent="0.25">
      <c r="A102">
        <v>112</v>
      </c>
      <c r="B102" t="s">
        <v>221</v>
      </c>
      <c r="C102" t="s">
        <v>16</v>
      </c>
      <c r="D102" t="s">
        <v>362</v>
      </c>
      <c r="E102" t="s">
        <v>362</v>
      </c>
      <c r="F102" t="s">
        <v>19</v>
      </c>
      <c r="G102" t="s">
        <v>363</v>
      </c>
      <c r="H102" t="s">
        <v>362</v>
      </c>
      <c r="I102" t="s">
        <v>21</v>
      </c>
      <c r="J102" t="s">
        <v>364</v>
      </c>
    </row>
    <row r="103" spans="1:10" x14ac:dyDescent="0.25">
      <c r="A103">
        <v>113</v>
      </c>
      <c r="B103" t="s">
        <v>221</v>
      </c>
      <c r="C103" t="s">
        <v>16</v>
      </c>
      <c r="D103" t="s">
        <v>365</v>
      </c>
      <c r="E103" t="s">
        <v>365</v>
      </c>
      <c r="F103" t="s">
        <v>19</v>
      </c>
      <c r="G103" t="s">
        <v>366</v>
      </c>
      <c r="H103" t="s">
        <v>365</v>
      </c>
      <c r="I103" t="s">
        <v>21</v>
      </c>
      <c r="J103" t="s">
        <v>367</v>
      </c>
    </row>
    <row r="104" spans="1:10" x14ac:dyDescent="0.25">
      <c r="A104">
        <v>114</v>
      </c>
      <c r="B104" t="s">
        <v>221</v>
      </c>
      <c r="C104" t="s">
        <v>16</v>
      </c>
      <c r="D104" t="s">
        <v>368</v>
      </c>
      <c r="E104" t="s">
        <v>368</v>
      </c>
      <c r="F104" t="s">
        <v>19</v>
      </c>
      <c r="G104" t="s">
        <v>369</v>
      </c>
      <c r="H104" t="s">
        <v>368</v>
      </c>
      <c r="I104" t="s">
        <v>21</v>
      </c>
      <c r="J104" t="s">
        <v>370</v>
      </c>
    </row>
    <row r="105" spans="1:10" x14ac:dyDescent="0.25">
      <c r="A105">
        <v>115</v>
      </c>
      <c r="B105" t="s">
        <v>221</v>
      </c>
      <c r="C105" t="s">
        <v>16</v>
      </c>
      <c r="D105" t="s">
        <v>371</v>
      </c>
      <c r="E105" t="s">
        <v>371</v>
      </c>
      <c r="F105" t="s">
        <v>19</v>
      </c>
      <c r="G105" t="s">
        <v>372</v>
      </c>
      <c r="H105" t="s">
        <v>371</v>
      </c>
      <c r="I105" t="s">
        <v>21</v>
      </c>
      <c r="J105" t="s">
        <v>373</v>
      </c>
    </row>
    <row r="106" spans="1:10" x14ac:dyDescent="0.25">
      <c r="A106">
        <v>116</v>
      </c>
      <c r="B106" t="s">
        <v>221</v>
      </c>
      <c r="C106" t="s">
        <v>16</v>
      </c>
      <c r="D106" t="s">
        <v>374</v>
      </c>
      <c r="E106" t="s">
        <v>374</v>
      </c>
      <c r="F106" t="s">
        <v>19</v>
      </c>
      <c r="G106" t="s">
        <v>375</v>
      </c>
      <c r="H106" t="s">
        <v>374</v>
      </c>
      <c r="I106" t="s">
        <v>21</v>
      </c>
      <c r="J106" t="s">
        <v>376</v>
      </c>
    </row>
    <row r="107" spans="1:10" x14ac:dyDescent="0.25">
      <c r="A107">
        <v>117</v>
      </c>
      <c r="B107" t="s">
        <v>221</v>
      </c>
      <c r="C107" t="s">
        <v>16</v>
      </c>
      <c r="D107" t="s">
        <v>377</v>
      </c>
      <c r="E107" t="s">
        <v>377</v>
      </c>
      <c r="F107" t="s">
        <v>19</v>
      </c>
      <c r="G107" t="s">
        <v>378</v>
      </c>
      <c r="H107" t="s">
        <v>377</v>
      </c>
      <c r="I107" t="s">
        <v>21</v>
      </c>
      <c r="J107" t="s">
        <v>379</v>
      </c>
    </row>
    <row r="108" spans="1:10" x14ac:dyDescent="0.25">
      <c r="A108">
        <v>118</v>
      </c>
      <c r="B108" t="s">
        <v>221</v>
      </c>
      <c r="C108" t="s">
        <v>16</v>
      </c>
      <c r="D108" t="s">
        <v>380</v>
      </c>
      <c r="E108" t="s">
        <v>380</v>
      </c>
      <c r="F108" t="s">
        <v>19</v>
      </c>
      <c r="G108" t="s">
        <v>381</v>
      </c>
      <c r="H108" t="s">
        <v>380</v>
      </c>
      <c r="I108" t="s">
        <v>21</v>
      </c>
      <c r="J108" t="s">
        <v>382</v>
      </c>
    </row>
    <row r="109" spans="1:10" x14ac:dyDescent="0.25">
      <c r="A109">
        <v>119</v>
      </c>
      <c r="B109" t="s">
        <v>221</v>
      </c>
      <c r="C109" t="s">
        <v>16</v>
      </c>
      <c r="D109" t="s">
        <v>383</v>
      </c>
      <c r="E109" t="s">
        <v>384</v>
      </c>
      <c r="F109" t="s">
        <v>19</v>
      </c>
      <c r="G109" t="s">
        <v>385</v>
      </c>
      <c r="H109" t="s">
        <v>384</v>
      </c>
      <c r="I109" t="s">
        <v>21</v>
      </c>
      <c r="J109" t="s">
        <v>386</v>
      </c>
    </row>
    <row r="110" spans="1:10" x14ac:dyDescent="0.25">
      <c r="A110">
        <v>120</v>
      </c>
      <c r="B110" t="s">
        <v>221</v>
      </c>
      <c r="C110" t="s">
        <v>16</v>
      </c>
      <c r="D110" t="s">
        <v>387</v>
      </c>
      <c r="E110" t="s">
        <v>388</v>
      </c>
      <c r="F110" t="s">
        <v>19</v>
      </c>
      <c r="G110" t="s">
        <v>389</v>
      </c>
      <c r="H110" t="s">
        <v>388</v>
      </c>
      <c r="I110" t="s">
        <v>21</v>
      </c>
      <c r="J110" t="s">
        <v>390</v>
      </c>
    </row>
    <row r="111" spans="1:10" x14ac:dyDescent="0.25">
      <c r="A111">
        <v>121</v>
      </c>
      <c r="B111" t="s">
        <v>221</v>
      </c>
      <c r="C111" t="s">
        <v>16</v>
      </c>
      <c r="D111" t="s">
        <v>391</v>
      </c>
      <c r="E111" t="s">
        <v>392</v>
      </c>
      <c r="F111" t="s">
        <v>19</v>
      </c>
      <c r="G111" t="s">
        <v>393</v>
      </c>
      <c r="H111" t="s">
        <v>392</v>
      </c>
      <c r="I111" t="s">
        <v>21</v>
      </c>
      <c r="J111" t="s">
        <v>394</v>
      </c>
    </row>
    <row r="112" spans="1:10" x14ac:dyDescent="0.25">
      <c r="A112">
        <v>122</v>
      </c>
      <c r="B112" t="s">
        <v>221</v>
      </c>
      <c r="C112" t="s">
        <v>16</v>
      </c>
      <c r="D112" t="s">
        <v>395</v>
      </c>
      <c r="E112" t="s">
        <v>396</v>
      </c>
      <c r="F112" t="s">
        <v>19</v>
      </c>
      <c r="G112" t="s">
        <v>397</v>
      </c>
      <c r="H112" t="s">
        <v>396</v>
      </c>
      <c r="I112" t="s">
        <v>21</v>
      </c>
      <c r="J112" t="s">
        <v>398</v>
      </c>
    </row>
    <row r="113" spans="1:10" x14ac:dyDescent="0.25">
      <c r="A113">
        <v>123</v>
      </c>
      <c r="B113" t="s">
        <v>221</v>
      </c>
      <c r="C113" t="s">
        <v>16</v>
      </c>
      <c r="D113" t="s">
        <v>399</v>
      </c>
      <c r="E113" t="s">
        <v>400</v>
      </c>
      <c r="F113" t="s">
        <v>19</v>
      </c>
      <c r="G113" t="s">
        <v>401</v>
      </c>
      <c r="H113" t="s">
        <v>400</v>
      </c>
      <c r="I113" t="s">
        <v>21</v>
      </c>
      <c r="J113" t="s">
        <v>402</v>
      </c>
    </row>
    <row r="114" spans="1:10" x14ac:dyDescent="0.25">
      <c r="A114">
        <v>124</v>
      </c>
      <c r="B114" t="s">
        <v>221</v>
      </c>
      <c r="C114" t="s">
        <v>16</v>
      </c>
      <c r="D114" t="s">
        <v>403</v>
      </c>
      <c r="E114" t="s">
        <v>404</v>
      </c>
      <c r="F114" t="s">
        <v>19</v>
      </c>
      <c r="G114" t="s">
        <v>405</v>
      </c>
      <c r="H114" t="s">
        <v>404</v>
      </c>
      <c r="I114" t="s">
        <v>21</v>
      </c>
      <c r="J114" t="s">
        <v>406</v>
      </c>
    </row>
    <row r="115" spans="1:10" x14ac:dyDescent="0.25">
      <c r="A115">
        <v>125</v>
      </c>
      <c r="B115" t="s">
        <v>221</v>
      </c>
      <c r="C115" t="s">
        <v>16</v>
      </c>
      <c r="D115" t="s">
        <v>407</v>
      </c>
      <c r="E115" t="s">
        <v>408</v>
      </c>
      <c r="F115" t="s">
        <v>19</v>
      </c>
      <c r="G115" t="s">
        <v>409</v>
      </c>
      <c r="H115" t="s">
        <v>408</v>
      </c>
      <c r="I115" t="s">
        <v>21</v>
      </c>
      <c r="J115" t="s">
        <v>410</v>
      </c>
    </row>
    <row r="116" spans="1:10" x14ac:dyDescent="0.25">
      <c r="A116">
        <v>126</v>
      </c>
      <c r="B116" t="s">
        <v>221</v>
      </c>
      <c r="C116" t="s">
        <v>16</v>
      </c>
      <c r="D116" t="s">
        <v>411</v>
      </c>
      <c r="E116" t="s">
        <v>412</v>
      </c>
      <c r="F116" t="s">
        <v>19</v>
      </c>
      <c r="G116" t="s">
        <v>413</v>
      </c>
      <c r="H116" t="s">
        <v>17</v>
      </c>
    </row>
    <row r="117" spans="1:10" x14ac:dyDescent="0.25">
      <c r="A117">
        <v>127</v>
      </c>
      <c r="B117" t="s">
        <v>221</v>
      </c>
      <c r="C117" t="s">
        <v>16</v>
      </c>
      <c r="D117" t="s">
        <v>414</v>
      </c>
      <c r="E117" t="s">
        <v>414</v>
      </c>
      <c r="F117" t="s">
        <v>19</v>
      </c>
      <c r="G117" t="s">
        <v>415</v>
      </c>
      <c r="H117" t="s">
        <v>414</v>
      </c>
      <c r="I117" t="s">
        <v>21</v>
      </c>
      <c r="J117" t="s">
        <v>416</v>
      </c>
    </row>
    <row r="118" spans="1:10" x14ac:dyDescent="0.25">
      <c r="A118">
        <v>128</v>
      </c>
      <c r="B118" t="s">
        <v>221</v>
      </c>
      <c r="C118" t="s">
        <v>16</v>
      </c>
      <c r="D118" t="s">
        <v>417</v>
      </c>
      <c r="E118" t="s">
        <v>417</v>
      </c>
      <c r="F118" t="s">
        <v>19</v>
      </c>
      <c r="G118" t="s">
        <v>418</v>
      </c>
      <c r="H118" t="s">
        <v>17</v>
      </c>
    </row>
    <row r="119" spans="1:10" x14ac:dyDescent="0.25">
      <c r="A119">
        <v>129</v>
      </c>
      <c r="B119" t="s">
        <v>221</v>
      </c>
      <c r="C119" t="s">
        <v>16</v>
      </c>
      <c r="D119" t="s">
        <v>419</v>
      </c>
      <c r="E119" t="s">
        <v>419</v>
      </c>
      <c r="F119" t="s">
        <v>19</v>
      </c>
      <c r="G119" t="s">
        <v>420</v>
      </c>
      <c r="H119" t="s">
        <v>419</v>
      </c>
      <c r="I119" t="s">
        <v>21</v>
      </c>
      <c r="J119" t="s">
        <v>421</v>
      </c>
    </row>
    <row r="120" spans="1:10" x14ac:dyDescent="0.25">
      <c r="A120">
        <v>130</v>
      </c>
      <c r="B120" t="s">
        <v>221</v>
      </c>
      <c r="C120" t="s">
        <v>16</v>
      </c>
      <c r="D120" t="s">
        <v>422</v>
      </c>
      <c r="E120" t="s">
        <v>422</v>
      </c>
      <c r="F120" t="s">
        <v>19</v>
      </c>
      <c r="G120" t="s">
        <v>423</v>
      </c>
      <c r="H120" t="s">
        <v>422</v>
      </c>
      <c r="I120" t="s">
        <v>21</v>
      </c>
      <c r="J120" t="s">
        <v>424</v>
      </c>
    </row>
    <row r="121" spans="1:10" x14ac:dyDescent="0.25">
      <c r="A121">
        <v>131</v>
      </c>
      <c r="B121" t="s">
        <v>221</v>
      </c>
      <c r="C121" t="s">
        <v>16</v>
      </c>
      <c r="D121" t="s">
        <v>425</v>
      </c>
      <c r="E121" t="s">
        <v>425</v>
      </c>
      <c r="F121" t="s">
        <v>19</v>
      </c>
      <c r="G121" t="s">
        <v>426</v>
      </c>
      <c r="H121" t="s">
        <v>425</v>
      </c>
      <c r="I121" t="s">
        <v>21</v>
      </c>
      <c r="J121" t="s">
        <v>427</v>
      </c>
    </row>
    <row r="122" spans="1:10" x14ac:dyDescent="0.25">
      <c r="A122">
        <v>132</v>
      </c>
      <c r="B122" t="s">
        <v>221</v>
      </c>
      <c r="C122" t="s">
        <v>16</v>
      </c>
      <c r="D122" t="s">
        <v>428</v>
      </c>
      <c r="E122" t="s">
        <v>428</v>
      </c>
      <c r="F122" t="s">
        <v>19</v>
      </c>
      <c r="G122" t="s">
        <v>429</v>
      </c>
      <c r="H122" t="s">
        <v>428</v>
      </c>
      <c r="I122" t="s">
        <v>21</v>
      </c>
      <c r="J122" t="s">
        <v>430</v>
      </c>
    </row>
    <row r="123" spans="1:10" x14ac:dyDescent="0.25">
      <c r="A123">
        <v>133</v>
      </c>
      <c r="B123" t="s">
        <v>221</v>
      </c>
      <c r="C123" t="s">
        <v>16</v>
      </c>
      <c r="D123" t="s">
        <v>431</v>
      </c>
      <c r="E123" t="s">
        <v>431</v>
      </c>
      <c r="F123" t="s">
        <v>19</v>
      </c>
      <c r="G123" t="s">
        <v>432</v>
      </c>
      <c r="H123" t="s">
        <v>431</v>
      </c>
      <c r="I123" t="s">
        <v>21</v>
      </c>
      <c r="J123" t="s">
        <v>433</v>
      </c>
    </row>
    <row r="124" spans="1:10" x14ac:dyDescent="0.25">
      <c r="A124">
        <v>134</v>
      </c>
      <c r="B124" t="s">
        <v>221</v>
      </c>
      <c r="C124" t="s">
        <v>16</v>
      </c>
      <c r="D124" t="s">
        <v>434</v>
      </c>
      <c r="E124" t="s">
        <v>435</v>
      </c>
      <c r="F124" t="s">
        <v>19</v>
      </c>
      <c r="G124" t="s">
        <v>436</v>
      </c>
      <c r="H124" t="s">
        <v>17</v>
      </c>
    </row>
    <row r="125" spans="1:10" x14ac:dyDescent="0.25">
      <c r="A125">
        <v>135</v>
      </c>
      <c r="B125" t="s">
        <v>221</v>
      </c>
      <c r="C125" t="s">
        <v>16</v>
      </c>
      <c r="D125" t="s">
        <v>437</v>
      </c>
      <c r="E125" t="s">
        <v>438</v>
      </c>
      <c r="F125" t="s">
        <v>19</v>
      </c>
      <c r="G125" t="s">
        <v>439</v>
      </c>
      <c r="H125" t="s">
        <v>438</v>
      </c>
      <c r="I125" t="s">
        <v>21</v>
      </c>
      <c r="J125" t="s">
        <v>440</v>
      </c>
    </row>
    <row r="126" spans="1:10" x14ac:dyDescent="0.25">
      <c r="A126">
        <v>136</v>
      </c>
      <c r="B126" t="s">
        <v>221</v>
      </c>
      <c r="C126" t="s">
        <v>16</v>
      </c>
      <c r="D126" t="s">
        <v>441</v>
      </c>
      <c r="E126" t="s">
        <v>441</v>
      </c>
      <c r="F126" t="s">
        <v>19</v>
      </c>
      <c r="G126" t="s">
        <v>442</v>
      </c>
      <c r="H126" t="s">
        <v>441</v>
      </c>
      <c r="I126" t="s">
        <v>21</v>
      </c>
      <c r="J126" t="s">
        <v>443</v>
      </c>
    </row>
    <row r="127" spans="1:10" x14ac:dyDescent="0.25">
      <c r="A127">
        <v>137</v>
      </c>
      <c r="B127" t="s">
        <v>221</v>
      </c>
      <c r="C127" t="s">
        <v>16</v>
      </c>
      <c r="D127" t="s">
        <v>444</v>
      </c>
      <c r="E127" t="s">
        <v>444</v>
      </c>
      <c r="F127" t="s">
        <v>19</v>
      </c>
      <c r="G127" t="s">
        <v>445</v>
      </c>
      <c r="H127" t="s">
        <v>444</v>
      </c>
      <c r="I127" t="s">
        <v>21</v>
      </c>
      <c r="J127" t="s">
        <v>446</v>
      </c>
    </row>
    <row r="128" spans="1:10" x14ac:dyDescent="0.25">
      <c r="A128">
        <v>138</v>
      </c>
      <c r="B128" t="s">
        <v>221</v>
      </c>
      <c r="C128" t="s">
        <v>16</v>
      </c>
      <c r="D128" t="s">
        <v>447</v>
      </c>
      <c r="H128" t="s">
        <v>448</v>
      </c>
      <c r="I128" t="s">
        <v>21</v>
      </c>
      <c r="J128" t="s">
        <v>449</v>
      </c>
    </row>
    <row r="129" spans="1:10" x14ac:dyDescent="0.25">
      <c r="A129">
        <v>139</v>
      </c>
      <c r="B129" t="s">
        <v>221</v>
      </c>
      <c r="C129" t="s">
        <v>16</v>
      </c>
      <c r="D129" t="s">
        <v>450</v>
      </c>
      <c r="H129" t="s">
        <v>451</v>
      </c>
      <c r="I129" t="s">
        <v>21</v>
      </c>
      <c r="J129" t="s">
        <v>452</v>
      </c>
    </row>
    <row r="130" spans="1:10" x14ac:dyDescent="0.25">
      <c r="A130">
        <v>140</v>
      </c>
      <c r="B130" t="s">
        <v>221</v>
      </c>
      <c r="C130" t="s">
        <v>16</v>
      </c>
      <c r="D130" t="s">
        <v>453</v>
      </c>
      <c r="H130" t="s">
        <v>454</v>
      </c>
      <c r="I130" t="s">
        <v>21</v>
      </c>
      <c r="J130" t="s">
        <v>455</v>
      </c>
    </row>
    <row r="131" spans="1:10" x14ac:dyDescent="0.25">
      <c r="A131">
        <v>141</v>
      </c>
      <c r="B131" t="s">
        <v>221</v>
      </c>
      <c r="C131" t="s">
        <v>16</v>
      </c>
      <c r="D131" t="s">
        <v>456</v>
      </c>
      <c r="H131" t="s">
        <v>457</v>
      </c>
      <c r="I131" t="s">
        <v>21</v>
      </c>
      <c r="J131" t="s">
        <v>458</v>
      </c>
    </row>
    <row r="132" spans="1:10" x14ac:dyDescent="0.25">
      <c r="A132">
        <v>142</v>
      </c>
      <c r="B132" t="s">
        <v>221</v>
      </c>
      <c r="C132" t="s">
        <v>16</v>
      </c>
      <c r="D132" t="s">
        <v>459</v>
      </c>
      <c r="H132" t="s">
        <v>460</v>
      </c>
      <c r="I132" t="s">
        <v>21</v>
      </c>
      <c r="J132" t="s">
        <v>461</v>
      </c>
    </row>
    <row r="133" spans="1:10" x14ac:dyDescent="0.25">
      <c r="A133">
        <v>143</v>
      </c>
      <c r="B133" t="s">
        <v>221</v>
      </c>
      <c r="C133" t="s">
        <v>16</v>
      </c>
      <c r="D133" t="s">
        <v>462</v>
      </c>
      <c r="E133" t="s">
        <v>462</v>
      </c>
      <c r="F133" t="s">
        <v>19</v>
      </c>
      <c r="G133" t="s">
        <v>463</v>
      </c>
      <c r="H133" t="s">
        <v>462</v>
      </c>
      <c r="I133" t="s">
        <v>21</v>
      </c>
      <c r="J133" t="s">
        <v>464</v>
      </c>
    </row>
    <row r="134" spans="1:10" x14ac:dyDescent="0.25">
      <c r="A134">
        <v>144</v>
      </c>
      <c r="B134" t="s">
        <v>221</v>
      </c>
      <c r="C134" t="s">
        <v>16</v>
      </c>
      <c r="D134" t="s">
        <v>465</v>
      </c>
      <c r="E134" t="s">
        <v>465</v>
      </c>
      <c r="F134" t="s">
        <v>19</v>
      </c>
      <c r="G134" t="s">
        <v>466</v>
      </c>
      <c r="H134" t="s">
        <v>465</v>
      </c>
      <c r="I134" t="s">
        <v>21</v>
      </c>
      <c r="J134" t="s">
        <v>467</v>
      </c>
    </row>
    <row r="135" spans="1:10" x14ac:dyDescent="0.25">
      <c r="A135">
        <v>145</v>
      </c>
      <c r="B135" t="s">
        <v>221</v>
      </c>
      <c r="C135" t="s">
        <v>16</v>
      </c>
      <c r="D135" t="s">
        <v>468</v>
      </c>
      <c r="E135" t="s">
        <v>468</v>
      </c>
      <c r="F135" t="s">
        <v>19</v>
      </c>
      <c r="G135" t="s">
        <v>469</v>
      </c>
      <c r="H135" t="s">
        <v>468</v>
      </c>
      <c r="I135" t="s">
        <v>21</v>
      </c>
      <c r="J135" t="s">
        <v>470</v>
      </c>
    </row>
    <row r="136" spans="1:10" x14ac:dyDescent="0.25">
      <c r="A136">
        <v>146</v>
      </c>
      <c r="B136" t="s">
        <v>221</v>
      </c>
      <c r="C136" t="s">
        <v>16</v>
      </c>
      <c r="D136" t="s">
        <v>471</v>
      </c>
      <c r="E136" t="s">
        <v>471</v>
      </c>
      <c r="F136" t="s">
        <v>19</v>
      </c>
      <c r="G136" t="s">
        <v>472</v>
      </c>
      <c r="H136" t="s">
        <v>471</v>
      </c>
      <c r="I136" t="s">
        <v>21</v>
      </c>
      <c r="J136" t="s">
        <v>473</v>
      </c>
    </row>
    <row r="137" spans="1:10" x14ac:dyDescent="0.25">
      <c r="A137">
        <v>147</v>
      </c>
      <c r="B137" t="s">
        <v>221</v>
      </c>
      <c r="C137" t="s">
        <v>16</v>
      </c>
      <c r="D137" t="s">
        <v>474</v>
      </c>
      <c r="E137" t="s">
        <v>475</v>
      </c>
      <c r="F137" t="s">
        <v>19</v>
      </c>
      <c r="G137" t="s">
        <v>476</v>
      </c>
      <c r="H137" t="s">
        <v>475</v>
      </c>
      <c r="I137" t="s">
        <v>21</v>
      </c>
      <c r="J137" t="s">
        <v>477</v>
      </c>
    </row>
    <row r="138" spans="1:10" x14ac:dyDescent="0.25">
      <c r="A138">
        <v>148</v>
      </c>
      <c r="B138" t="s">
        <v>221</v>
      </c>
      <c r="C138" t="s">
        <v>16</v>
      </c>
      <c r="D138" t="s">
        <v>478</v>
      </c>
      <c r="E138" t="s">
        <v>478</v>
      </c>
      <c r="F138" t="s">
        <v>19</v>
      </c>
      <c r="G138" t="s">
        <v>479</v>
      </c>
      <c r="H138" t="s">
        <v>478</v>
      </c>
      <c r="I138" t="s">
        <v>21</v>
      </c>
      <c r="J138" t="s">
        <v>480</v>
      </c>
    </row>
    <row r="139" spans="1:10" x14ac:dyDescent="0.25">
      <c r="A139">
        <v>149</v>
      </c>
      <c r="B139" t="s">
        <v>221</v>
      </c>
      <c r="C139" t="s">
        <v>16</v>
      </c>
      <c r="D139" t="s">
        <v>481</v>
      </c>
      <c r="E139" t="s">
        <v>481</v>
      </c>
      <c r="F139" t="s">
        <v>19</v>
      </c>
      <c r="G139" t="s">
        <v>482</v>
      </c>
      <c r="H139" t="s">
        <v>481</v>
      </c>
      <c r="I139" t="s">
        <v>21</v>
      </c>
      <c r="J139" t="s">
        <v>483</v>
      </c>
    </row>
    <row r="140" spans="1:10" x14ac:dyDescent="0.25">
      <c r="A140">
        <v>150</v>
      </c>
      <c r="B140" t="s">
        <v>221</v>
      </c>
      <c r="C140" t="s">
        <v>16</v>
      </c>
      <c r="D140" t="s">
        <v>484</v>
      </c>
      <c r="E140" t="s">
        <v>484</v>
      </c>
      <c r="F140" t="s">
        <v>19</v>
      </c>
      <c r="G140" t="s">
        <v>485</v>
      </c>
      <c r="H140" t="s">
        <v>484</v>
      </c>
      <c r="I140" t="s">
        <v>21</v>
      </c>
      <c r="J140" t="s">
        <v>486</v>
      </c>
    </row>
    <row r="141" spans="1:10" x14ac:dyDescent="0.25">
      <c r="A141">
        <v>151</v>
      </c>
      <c r="B141" t="s">
        <v>221</v>
      </c>
      <c r="C141" t="s">
        <v>16</v>
      </c>
      <c r="D141" t="s">
        <v>487</v>
      </c>
      <c r="E141" t="s">
        <v>487</v>
      </c>
      <c r="F141" t="s">
        <v>19</v>
      </c>
      <c r="G141" t="s">
        <v>488</v>
      </c>
      <c r="H141" t="s">
        <v>487</v>
      </c>
      <c r="I141" t="s">
        <v>21</v>
      </c>
      <c r="J141" t="s">
        <v>489</v>
      </c>
    </row>
    <row r="142" spans="1:10" x14ac:dyDescent="0.25">
      <c r="A142">
        <v>152</v>
      </c>
      <c r="B142" t="s">
        <v>221</v>
      </c>
      <c r="C142" t="s">
        <v>16</v>
      </c>
      <c r="D142" t="s">
        <v>490</v>
      </c>
      <c r="E142" t="s">
        <v>491</v>
      </c>
      <c r="F142" t="s">
        <v>19</v>
      </c>
      <c r="G142" t="s">
        <v>492</v>
      </c>
      <c r="H142" t="s">
        <v>491</v>
      </c>
      <c r="I142" t="s">
        <v>21</v>
      </c>
      <c r="J142" t="s">
        <v>493</v>
      </c>
    </row>
    <row r="143" spans="1:10" x14ac:dyDescent="0.25">
      <c r="A143">
        <v>153</v>
      </c>
      <c r="B143" t="s">
        <v>221</v>
      </c>
      <c r="C143" t="s">
        <v>16</v>
      </c>
      <c r="D143" t="s">
        <v>494</v>
      </c>
      <c r="H143" t="s">
        <v>495</v>
      </c>
      <c r="I143" t="s">
        <v>21</v>
      </c>
      <c r="J143" t="s">
        <v>496</v>
      </c>
    </row>
    <row r="144" spans="1:10" x14ac:dyDescent="0.25">
      <c r="A144">
        <v>161</v>
      </c>
      <c r="B144" t="s">
        <v>497</v>
      </c>
      <c r="C144" t="s">
        <v>16</v>
      </c>
      <c r="D144" t="s">
        <v>498</v>
      </c>
      <c r="E144" t="s">
        <v>499</v>
      </c>
      <c r="F144" t="s">
        <v>19</v>
      </c>
      <c r="G144" t="s">
        <v>500</v>
      </c>
      <c r="H144" t="s">
        <v>499</v>
      </c>
      <c r="I144" t="s">
        <v>21</v>
      </c>
      <c r="J144" t="s">
        <v>501</v>
      </c>
    </row>
    <row r="145" spans="1:10" x14ac:dyDescent="0.25">
      <c r="A145">
        <v>162</v>
      </c>
      <c r="B145" t="s">
        <v>497</v>
      </c>
      <c r="C145" t="s">
        <v>16</v>
      </c>
      <c r="D145" t="s">
        <v>502</v>
      </c>
      <c r="E145" t="s">
        <v>503</v>
      </c>
      <c r="F145" t="s">
        <v>19</v>
      </c>
      <c r="G145" t="s">
        <v>504</v>
      </c>
      <c r="H145" t="s">
        <v>17</v>
      </c>
    </row>
    <row r="146" spans="1:10" x14ac:dyDescent="0.25">
      <c r="A146">
        <v>163</v>
      </c>
      <c r="B146" t="s">
        <v>497</v>
      </c>
      <c r="C146" t="s">
        <v>16</v>
      </c>
      <c r="D146" t="s">
        <v>505</v>
      </c>
      <c r="E146" t="s">
        <v>506</v>
      </c>
      <c r="F146" t="s">
        <v>19</v>
      </c>
      <c r="G146" t="s">
        <v>507</v>
      </c>
      <c r="H146" t="s">
        <v>506</v>
      </c>
      <c r="I146" t="s">
        <v>21</v>
      </c>
      <c r="J146" t="s">
        <v>508</v>
      </c>
    </row>
    <row r="147" spans="1:10" x14ac:dyDescent="0.25">
      <c r="A147">
        <v>164</v>
      </c>
      <c r="B147" t="s">
        <v>497</v>
      </c>
      <c r="C147" t="s">
        <v>16</v>
      </c>
      <c r="D147" t="s">
        <v>509</v>
      </c>
      <c r="E147" t="s">
        <v>510</v>
      </c>
      <c r="F147" t="s">
        <v>19</v>
      </c>
      <c r="G147" t="s">
        <v>511</v>
      </c>
      <c r="H147" t="s">
        <v>510</v>
      </c>
      <c r="I147" t="s">
        <v>21</v>
      </c>
      <c r="J147" t="s">
        <v>512</v>
      </c>
    </row>
    <row r="148" spans="1:10" x14ac:dyDescent="0.25">
      <c r="A148">
        <v>165</v>
      </c>
      <c r="B148" t="s">
        <v>497</v>
      </c>
      <c r="C148" t="s">
        <v>16</v>
      </c>
      <c r="D148" t="s">
        <v>513</v>
      </c>
      <c r="E148" t="s">
        <v>514</v>
      </c>
      <c r="F148" t="s">
        <v>19</v>
      </c>
      <c r="G148" t="s">
        <v>515</v>
      </c>
      <c r="H148" t="s">
        <v>514</v>
      </c>
      <c r="I148" t="s">
        <v>21</v>
      </c>
      <c r="J148" t="s">
        <v>516</v>
      </c>
    </row>
    <row r="149" spans="1:10" x14ac:dyDescent="0.25">
      <c r="A149">
        <v>166</v>
      </c>
      <c r="B149" t="s">
        <v>497</v>
      </c>
      <c r="C149" t="s">
        <v>16</v>
      </c>
      <c r="D149" t="s">
        <v>517</v>
      </c>
      <c r="E149" t="s">
        <v>518</v>
      </c>
      <c r="F149" t="s">
        <v>19</v>
      </c>
      <c r="G149" t="s">
        <v>519</v>
      </c>
      <c r="H149" t="s">
        <v>518</v>
      </c>
      <c r="I149" t="s">
        <v>21</v>
      </c>
      <c r="J149" t="s">
        <v>520</v>
      </c>
    </row>
    <row r="150" spans="1:10" x14ac:dyDescent="0.25">
      <c r="A150">
        <v>167</v>
      </c>
      <c r="B150" t="s">
        <v>497</v>
      </c>
      <c r="C150" t="s">
        <v>16</v>
      </c>
      <c r="D150" t="s">
        <v>521</v>
      </c>
      <c r="E150" t="s">
        <v>522</v>
      </c>
      <c r="F150" t="s">
        <v>19</v>
      </c>
      <c r="G150" t="s">
        <v>523</v>
      </c>
      <c r="H150" t="s">
        <v>522</v>
      </c>
      <c r="I150" t="s">
        <v>21</v>
      </c>
      <c r="J150" t="s">
        <v>524</v>
      </c>
    </row>
    <row r="151" spans="1:10" x14ac:dyDescent="0.25">
      <c r="A151">
        <v>168</v>
      </c>
      <c r="B151" t="s">
        <v>497</v>
      </c>
      <c r="C151" t="s">
        <v>16</v>
      </c>
      <c r="D151" t="s">
        <v>525</v>
      </c>
      <c r="E151" t="s">
        <v>525</v>
      </c>
      <c r="F151" t="s">
        <v>19</v>
      </c>
      <c r="G151" t="s">
        <v>526</v>
      </c>
      <c r="H151" t="s">
        <v>525</v>
      </c>
      <c r="I151" t="s">
        <v>21</v>
      </c>
      <c r="J151" t="s">
        <v>527</v>
      </c>
    </row>
    <row r="152" spans="1:10" x14ac:dyDescent="0.25">
      <c r="A152">
        <v>169</v>
      </c>
      <c r="B152" t="s">
        <v>497</v>
      </c>
      <c r="C152" t="s">
        <v>16</v>
      </c>
      <c r="D152" t="s">
        <v>528</v>
      </c>
      <c r="E152" t="s">
        <v>528</v>
      </c>
      <c r="F152" t="s">
        <v>19</v>
      </c>
      <c r="G152" t="s">
        <v>529</v>
      </c>
      <c r="H152" t="s">
        <v>528</v>
      </c>
      <c r="I152" t="s">
        <v>21</v>
      </c>
      <c r="J152" t="s">
        <v>530</v>
      </c>
    </row>
    <row r="153" spans="1:10" x14ac:dyDescent="0.25">
      <c r="A153">
        <v>170</v>
      </c>
      <c r="B153" t="s">
        <v>497</v>
      </c>
      <c r="C153" t="s">
        <v>16</v>
      </c>
      <c r="D153" t="s">
        <v>531</v>
      </c>
      <c r="E153" t="s">
        <v>531</v>
      </c>
      <c r="F153" t="s">
        <v>19</v>
      </c>
      <c r="G153" t="s">
        <v>532</v>
      </c>
      <c r="H153" t="s">
        <v>531</v>
      </c>
      <c r="I153" t="s">
        <v>21</v>
      </c>
      <c r="J153" t="s">
        <v>533</v>
      </c>
    </row>
    <row r="154" spans="1:10" x14ac:dyDescent="0.25">
      <c r="A154">
        <v>171</v>
      </c>
      <c r="B154" t="s">
        <v>497</v>
      </c>
      <c r="C154" t="s">
        <v>16</v>
      </c>
      <c r="D154" t="s">
        <v>534</v>
      </c>
      <c r="E154" t="s">
        <v>534</v>
      </c>
      <c r="F154" t="s">
        <v>19</v>
      </c>
      <c r="G154" t="s">
        <v>535</v>
      </c>
      <c r="H154" t="s">
        <v>534</v>
      </c>
      <c r="I154" t="s">
        <v>21</v>
      </c>
      <c r="J154" t="s">
        <v>536</v>
      </c>
    </row>
    <row r="155" spans="1:10" x14ac:dyDescent="0.25">
      <c r="A155">
        <v>172</v>
      </c>
      <c r="B155" t="s">
        <v>497</v>
      </c>
      <c r="C155" t="s">
        <v>16</v>
      </c>
      <c r="D155" t="s">
        <v>537</v>
      </c>
      <c r="E155" t="s">
        <v>537</v>
      </c>
      <c r="F155" t="s">
        <v>19</v>
      </c>
      <c r="G155" t="s">
        <v>538</v>
      </c>
      <c r="H155" t="s">
        <v>537</v>
      </c>
      <c r="I155" t="s">
        <v>21</v>
      </c>
      <c r="J155" t="s">
        <v>539</v>
      </c>
    </row>
    <row r="156" spans="1:10" x14ac:dyDescent="0.25">
      <c r="A156">
        <v>180</v>
      </c>
      <c r="B156" t="s">
        <v>540</v>
      </c>
      <c r="C156" t="s">
        <v>16</v>
      </c>
      <c r="D156" t="s">
        <v>541</v>
      </c>
      <c r="E156" t="s">
        <v>541</v>
      </c>
      <c r="F156" t="s">
        <v>19</v>
      </c>
      <c r="G156" t="s">
        <v>542</v>
      </c>
      <c r="H156" t="s">
        <v>541</v>
      </c>
      <c r="I156" t="s">
        <v>21</v>
      </c>
      <c r="J156" t="s">
        <v>543</v>
      </c>
    </row>
    <row r="157" spans="1:10" x14ac:dyDescent="0.25">
      <c r="A157">
        <v>181</v>
      </c>
      <c r="B157" t="s">
        <v>540</v>
      </c>
      <c r="C157" t="s">
        <v>16</v>
      </c>
      <c r="D157" t="s">
        <v>544</v>
      </c>
      <c r="E157" t="s">
        <v>544</v>
      </c>
      <c r="F157" t="s">
        <v>19</v>
      </c>
      <c r="G157" t="s">
        <v>545</v>
      </c>
      <c r="H157" t="s">
        <v>544</v>
      </c>
      <c r="I157" t="s">
        <v>21</v>
      </c>
      <c r="J157" t="s">
        <v>546</v>
      </c>
    </row>
    <row r="158" spans="1:10" x14ac:dyDescent="0.25">
      <c r="A158">
        <v>182</v>
      </c>
      <c r="B158" t="s">
        <v>540</v>
      </c>
      <c r="C158" t="s">
        <v>16</v>
      </c>
      <c r="D158" t="s">
        <v>547</v>
      </c>
      <c r="E158" t="s">
        <v>548</v>
      </c>
      <c r="F158" t="s">
        <v>19</v>
      </c>
      <c r="G158" t="s">
        <v>549</v>
      </c>
      <c r="H158" t="s">
        <v>17</v>
      </c>
    </row>
    <row r="159" spans="1:10" x14ac:dyDescent="0.25">
      <c r="A159">
        <v>183</v>
      </c>
      <c r="B159" t="s">
        <v>540</v>
      </c>
      <c r="C159" t="s">
        <v>16</v>
      </c>
      <c r="D159" t="s">
        <v>550</v>
      </c>
      <c r="E159" t="s">
        <v>551</v>
      </c>
      <c r="F159" t="s">
        <v>19</v>
      </c>
      <c r="G159" t="s">
        <v>552</v>
      </c>
      <c r="H159" t="s">
        <v>551</v>
      </c>
      <c r="I159" t="s">
        <v>21</v>
      </c>
      <c r="J159" t="s">
        <v>553</v>
      </c>
    </row>
    <row r="160" spans="1:10" x14ac:dyDescent="0.25">
      <c r="A160">
        <v>184</v>
      </c>
      <c r="B160" t="s">
        <v>540</v>
      </c>
      <c r="C160" t="s">
        <v>16</v>
      </c>
      <c r="D160" t="s">
        <v>554</v>
      </c>
      <c r="E160" t="s">
        <v>554</v>
      </c>
      <c r="F160" t="s">
        <v>19</v>
      </c>
      <c r="G160" t="s">
        <v>555</v>
      </c>
      <c r="H160" t="s">
        <v>554</v>
      </c>
      <c r="I160" t="s">
        <v>21</v>
      </c>
      <c r="J160" t="s">
        <v>556</v>
      </c>
    </row>
    <row r="161" spans="1:10" x14ac:dyDescent="0.25">
      <c r="A161">
        <v>185</v>
      </c>
      <c r="B161" t="s">
        <v>540</v>
      </c>
      <c r="C161" t="s">
        <v>16</v>
      </c>
      <c r="D161" t="s">
        <v>557</v>
      </c>
      <c r="E161" t="s">
        <v>557</v>
      </c>
      <c r="F161" t="s">
        <v>19</v>
      </c>
      <c r="G161" t="s">
        <v>558</v>
      </c>
      <c r="H161" t="s">
        <v>557</v>
      </c>
      <c r="I161" t="s">
        <v>21</v>
      </c>
      <c r="J161" t="s">
        <v>559</v>
      </c>
    </row>
    <row r="162" spans="1:10" x14ac:dyDescent="0.25">
      <c r="A162">
        <v>186</v>
      </c>
      <c r="B162" t="s">
        <v>540</v>
      </c>
      <c r="C162" t="s">
        <v>16</v>
      </c>
      <c r="D162" t="s">
        <v>560</v>
      </c>
      <c r="E162" t="s">
        <v>560</v>
      </c>
      <c r="F162" t="s">
        <v>19</v>
      </c>
      <c r="G162" t="s">
        <v>561</v>
      </c>
      <c r="H162" t="s">
        <v>560</v>
      </c>
      <c r="I162" t="s">
        <v>21</v>
      </c>
      <c r="J162" t="s">
        <v>562</v>
      </c>
    </row>
    <row r="163" spans="1:10" x14ac:dyDescent="0.25">
      <c r="A163">
        <v>187</v>
      </c>
      <c r="B163" t="s">
        <v>540</v>
      </c>
      <c r="C163" t="s">
        <v>16</v>
      </c>
      <c r="D163" t="s">
        <v>563</v>
      </c>
      <c r="E163" t="s">
        <v>563</v>
      </c>
      <c r="F163" t="s">
        <v>19</v>
      </c>
      <c r="G163" t="s">
        <v>564</v>
      </c>
      <c r="H163" t="s">
        <v>563</v>
      </c>
      <c r="I163" t="s">
        <v>21</v>
      </c>
      <c r="J163" t="s">
        <v>565</v>
      </c>
    </row>
    <row r="164" spans="1:10" x14ac:dyDescent="0.25">
      <c r="A164">
        <v>188</v>
      </c>
      <c r="B164" t="s">
        <v>540</v>
      </c>
      <c r="C164" t="s">
        <v>16</v>
      </c>
      <c r="D164" t="s">
        <v>566</v>
      </c>
      <c r="E164" t="s">
        <v>566</v>
      </c>
      <c r="F164" t="s">
        <v>19</v>
      </c>
      <c r="G164" t="s">
        <v>567</v>
      </c>
      <c r="H164" t="s">
        <v>566</v>
      </c>
      <c r="I164" t="s">
        <v>21</v>
      </c>
      <c r="J164" t="s">
        <v>568</v>
      </c>
    </row>
    <row r="165" spans="1:10" x14ac:dyDescent="0.25">
      <c r="A165">
        <v>189</v>
      </c>
      <c r="B165" t="s">
        <v>540</v>
      </c>
      <c r="C165" t="s">
        <v>16</v>
      </c>
      <c r="D165" t="s">
        <v>569</v>
      </c>
      <c r="E165" t="s">
        <v>569</v>
      </c>
      <c r="F165" t="s">
        <v>19</v>
      </c>
      <c r="G165" t="s">
        <v>570</v>
      </c>
      <c r="H165" t="s">
        <v>569</v>
      </c>
      <c r="I165" t="s">
        <v>21</v>
      </c>
      <c r="J165" t="s">
        <v>571</v>
      </c>
    </row>
    <row r="166" spans="1:10" x14ac:dyDescent="0.25">
      <c r="A166">
        <v>190</v>
      </c>
      <c r="B166" t="s">
        <v>540</v>
      </c>
      <c r="C166" t="s">
        <v>16</v>
      </c>
      <c r="D166" t="s">
        <v>572</v>
      </c>
      <c r="E166" t="s">
        <v>572</v>
      </c>
      <c r="F166" t="s">
        <v>19</v>
      </c>
      <c r="G166" t="s">
        <v>573</v>
      </c>
      <c r="H166" t="s">
        <v>572</v>
      </c>
      <c r="I166" t="s">
        <v>21</v>
      </c>
      <c r="J166" t="s">
        <v>574</v>
      </c>
    </row>
    <row r="167" spans="1:10" x14ac:dyDescent="0.25">
      <c r="A167">
        <v>191</v>
      </c>
      <c r="B167" t="s">
        <v>540</v>
      </c>
      <c r="C167" t="s">
        <v>16</v>
      </c>
      <c r="D167" t="s">
        <v>575</v>
      </c>
      <c r="E167" t="s">
        <v>575</v>
      </c>
      <c r="F167" t="s">
        <v>19</v>
      </c>
      <c r="G167" t="s">
        <v>576</v>
      </c>
      <c r="H167" t="s">
        <v>575</v>
      </c>
      <c r="I167" t="s">
        <v>21</v>
      </c>
      <c r="J167" t="s">
        <v>577</v>
      </c>
    </row>
    <row r="168" spans="1:10" x14ac:dyDescent="0.25">
      <c r="A168">
        <v>192</v>
      </c>
      <c r="B168" t="s">
        <v>540</v>
      </c>
      <c r="C168" t="s">
        <v>16</v>
      </c>
      <c r="D168" t="s">
        <v>578</v>
      </c>
      <c r="E168" t="s">
        <v>578</v>
      </c>
      <c r="F168" t="s">
        <v>19</v>
      </c>
      <c r="G168" t="s">
        <v>579</v>
      </c>
      <c r="H168" t="s">
        <v>578</v>
      </c>
      <c r="I168" t="s">
        <v>21</v>
      </c>
      <c r="J168" t="s">
        <v>580</v>
      </c>
    </row>
    <row r="169" spans="1:10" x14ac:dyDescent="0.25">
      <c r="A169">
        <v>193</v>
      </c>
      <c r="B169" t="s">
        <v>540</v>
      </c>
      <c r="C169" t="s">
        <v>16</v>
      </c>
      <c r="D169" t="s">
        <v>581</v>
      </c>
      <c r="E169" t="s">
        <v>581</v>
      </c>
      <c r="F169" t="s">
        <v>19</v>
      </c>
      <c r="G169" t="s">
        <v>582</v>
      </c>
      <c r="H169" t="s">
        <v>581</v>
      </c>
      <c r="I169" t="s">
        <v>21</v>
      </c>
      <c r="J169" t="s">
        <v>583</v>
      </c>
    </row>
    <row r="170" spans="1:10" x14ac:dyDescent="0.25">
      <c r="A170">
        <v>194</v>
      </c>
      <c r="B170" t="s">
        <v>540</v>
      </c>
      <c r="C170" t="s">
        <v>16</v>
      </c>
      <c r="D170" t="s">
        <v>584</v>
      </c>
      <c r="E170" t="s">
        <v>584</v>
      </c>
      <c r="F170" t="s">
        <v>19</v>
      </c>
      <c r="G170" t="s">
        <v>585</v>
      </c>
      <c r="H170" t="s">
        <v>584</v>
      </c>
      <c r="I170" t="s">
        <v>21</v>
      </c>
      <c r="J170" t="s">
        <v>586</v>
      </c>
    </row>
    <row r="171" spans="1:10" x14ac:dyDescent="0.25">
      <c r="A171">
        <v>195</v>
      </c>
      <c r="B171" t="s">
        <v>540</v>
      </c>
      <c r="C171" t="s">
        <v>16</v>
      </c>
      <c r="D171" t="s">
        <v>587</v>
      </c>
      <c r="E171" t="s">
        <v>587</v>
      </c>
      <c r="F171" t="s">
        <v>19</v>
      </c>
      <c r="G171" t="s">
        <v>588</v>
      </c>
      <c r="H171" t="s">
        <v>587</v>
      </c>
      <c r="I171" t="s">
        <v>21</v>
      </c>
      <c r="J171" t="s">
        <v>589</v>
      </c>
    </row>
    <row r="172" spans="1:10" x14ac:dyDescent="0.25">
      <c r="A172">
        <v>196</v>
      </c>
      <c r="B172" t="s">
        <v>540</v>
      </c>
      <c r="C172" t="s">
        <v>16</v>
      </c>
      <c r="D172" t="s">
        <v>590</v>
      </c>
      <c r="E172" t="s">
        <v>590</v>
      </c>
      <c r="F172" t="s">
        <v>19</v>
      </c>
      <c r="G172" t="s">
        <v>591</v>
      </c>
      <c r="H172" t="s">
        <v>590</v>
      </c>
      <c r="I172" t="s">
        <v>21</v>
      </c>
      <c r="J172" t="s">
        <v>592</v>
      </c>
    </row>
    <row r="173" spans="1:10" x14ac:dyDescent="0.25">
      <c r="A173">
        <v>197</v>
      </c>
      <c r="B173" t="s">
        <v>540</v>
      </c>
      <c r="C173" t="s">
        <v>16</v>
      </c>
      <c r="D173" t="s">
        <v>593</v>
      </c>
      <c r="E173" t="s">
        <v>593</v>
      </c>
      <c r="F173" t="s">
        <v>19</v>
      </c>
      <c r="G173" t="s">
        <v>594</v>
      </c>
      <c r="H173" t="s">
        <v>593</v>
      </c>
      <c r="I173" t="s">
        <v>21</v>
      </c>
      <c r="J173" t="s">
        <v>595</v>
      </c>
    </row>
    <row r="174" spans="1:10" x14ac:dyDescent="0.25">
      <c r="A174">
        <v>198</v>
      </c>
      <c r="B174" t="s">
        <v>540</v>
      </c>
      <c r="C174" t="s">
        <v>16</v>
      </c>
      <c r="D174" t="s">
        <v>596</v>
      </c>
      <c r="E174" t="s">
        <v>596</v>
      </c>
      <c r="F174" t="s">
        <v>19</v>
      </c>
      <c r="G174" t="s">
        <v>597</v>
      </c>
      <c r="H174" t="s">
        <v>596</v>
      </c>
      <c r="I174" t="s">
        <v>21</v>
      </c>
      <c r="J174" t="s">
        <v>598</v>
      </c>
    </row>
    <row r="175" spans="1:10" x14ac:dyDescent="0.25">
      <c r="A175">
        <v>199</v>
      </c>
      <c r="B175" t="s">
        <v>540</v>
      </c>
      <c r="C175" t="s">
        <v>16</v>
      </c>
      <c r="D175" t="s">
        <v>599</v>
      </c>
      <c r="E175" t="s">
        <v>599</v>
      </c>
      <c r="F175" t="s">
        <v>19</v>
      </c>
      <c r="G175" t="s">
        <v>600</v>
      </c>
      <c r="H175" t="s">
        <v>599</v>
      </c>
      <c r="I175" t="s">
        <v>21</v>
      </c>
      <c r="J175" t="s">
        <v>601</v>
      </c>
    </row>
    <row r="176" spans="1:10" x14ac:dyDescent="0.25">
      <c r="A176">
        <v>200</v>
      </c>
      <c r="B176" t="s">
        <v>540</v>
      </c>
      <c r="C176" t="s">
        <v>16</v>
      </c>
      <c r="D176" t="s">
        <v>602</v>
      </c>
      <c r="E176" t="s">
        <v>602</v>
      </c>
      <c r="F176" t="s">
        <v>19</v>
      </c>
      <c r="G176" t="s">
        <v>603</v>
      </c>
      <c r="H176" t="s">
        <v>602</v>
      </c>
      <c r="I176" t="s">
        <v>21</v>
      </c>
      <c r="J176" t="s">
        <v>604</v>
      </c>
    </row>
    <row r="177" spans="1:10" x14ac:dyDescent="0.25">
      <c r="A177">
        <v>201</v>
      </c>
      <c r="B177" t="s">
        <v>540</v>
      </c>
      <c r="C177" t="s">
        <v>16</v>
      </c>
      <c r="D177" t="s">
        <v>605</v>
      </c>
      <c r="E177" t="s">
        <v>605</v>
      </c>
      <c r="F177" t="s">
        <v>19</v>
      </c>
      <c r="G177" t="s">
        <v>606</v>
      </c>
      <c r="H177" t="s">
        <v>605</v>
      </c>
      <c r="I177" t="s">
        <v>21</v>
      </c>
      <c r="J177" t="s">
        <v>607</v>
      </c>
    </row>
    <row r="178" spans="1:10" x14ac:dyDescent="0.25">
      <c r="A178">
        <v>202</v>
      </c>
      <c r="B178" t="s">
        <v>540</v>
      </c>
      <c r="C178" t="s">
        <v>16</v>
      </c>
      <c r="D178" t="s">
        <v>608</v>
      </c>
      <c r="E178" t="s">
        <v>608</v>
      </c>
      <c r="F178" t="s">
        <v>19</v>
      </c>
      <c r="G178" t="s">
        <v>609</v>
      </c>
      <c r="H178" t="s">
        <v>608</v>
      </c>
      <c r="I178" t="s">
        <v>21</v>
      </c>
      <c r="J178" t="s">
        <v>610</v>
      </c>
    </row>
    <row r="179" spans="1:10" x14ac:dyDescent="0.25">
      <c r="A179">
        <v>203</v>
      </c>
      <c r="B179" t="s">
        <v>540</v>
      </c>
      <c r="C179" t="s">
        <v>16</v>
      </c>
      <c r="D179" t="s">
        <v>611</v>
      </c>
      <c r="E179" t="s">
        <v>611</v>
      </c>
      <c r="F179" t="s">
        <v>19</v>
      </c>
      <c r="G179" t="s">
        <v>612</v>
      </c>
      <c r="H179" t="s">
        <v>611</v>
      </c>
      <c r="I179" t="s">
        <v>21</v>
      </c>
      <c r="J179" t="s">
        <v>613</v>
      </c>
    </row>
    <row r="180" spans="1:10" x14ac:dyDescent="0.25">
      <c r="A180">
        <v>204</v>
      </c>
      <c r="B180" t="s">
        <v>540</v>
      </c>
      <c r="C180" t="s">
        <v>16</v>
      </c>
      <c r="D180" t="s">
        <v>614</v>
      </c>
      <c r="E180" t="s">
        <v>614</v>
      </c>
      <c r="F180" t="s">
        <v>19</v>
      </c>
      <c r="G180" t="s">
        <v>615</v>
      </c>
      <c r="H180" t="s">
        <v>614</v>
      </c>
      <c r="I180" t="s">
        <v>21</v>
      </c>
      <c r="J180" t="s">
        <v>616</v>
      </c>
    </row>
    <row r="181" spans="1:10" x14ac:dyDescent="0.25">
      <c r="A181">
        <v>205</v>
      </c>
      <c r="B181" t="s">
        <v>540</v>
      </c>
      <c r="C181" t="s">
        <v>16</v>
      </c>
      <c r="D181" t="s">
        <v>617</v>
      </c>
      <c r="E181" t="s">
        <v>617</v>
      </c>
      <c r="F181" t="s">
        <v>19</v>
      </c>
      <c r="G181" t="s">
        <v>618</v>
      </c>
      <c r="H181" t="s">
        <v>617</v>
      </c>
      <c r="I181" t="s">
        <v>21</v>
      </c>
      <c r="J181" t="s">
        <v>619</v>
      </c>
    </row>
    <row r="182" spans="1:10" x14ac:dyDescent="0.25">
      <c r="A182">
        <v>206</v>
      </c>
      <c r="B182" t="s">
        <v>540</v>
      </c>
      <c r="C182" t="s">
        <v>16</v>
      </c>
      <c r="D182" t="s">
        <v>620</v>
      </c>
      <c r="E182" t="s">
        <v>620</v>
      </c>
      <c r="F182" t="s">
        <v>19</v>
      </c>
      <c r="G182" t="s">
        <v>621</v>
      </c>
      <c r="H182" t="s">
        <v>620</v>
      </c>
      <c r="I182" t="s">
        <v>21</v>
      </c>
      <c r="J182" t="s">
        <v>622</v>
      </c>
    </row>
    <row r="183" spans="1:10" x14ac:dyDescent="0.25">
      <c r="A183">
        <v>207</v>
      </c>
      <c r="B183" t="s">
        <v>540</v>
      </c>
      <c r="C183" t="s">
        <v>16</v>
      </c>
      <c r="D183" t="s">
        <v>623</v>
      </c>
      <c r="E183" t="s">
        <v>623</v>
      </c>
      <c r="F183" t="s">
        <v>19</v>
      </c>
      <c r="G183" t="s">
        <v>624</v>
      </c>
      <c r="H183" t="s">
        <v>623</v>
      </c>
      <c r="I183" t="s">
        <v>21</v>
      </c>
      <c r="J183" t="s">
        <v>625</v>
      </c>
    </row>
    <row r="184" spans="1:10" x14ac:dyDescent="0.25">
      <c r="A184">
        <v>208</v>
      </c>
      <c r="B184" t="s">
        <v>540</v>
      </c>
      <c r="C184" t="s">
        <v>16</v>
      </c>
      <c r="D184" t="s">
        <v>626</v>
      </c>
      <c r="E184" t="s">
        <v>626</v>
      </c>
      <c r="F184" t="s">
        <v>19</v>
      </c>
      <c r="G184" t="s">
        <v>627</v>
      </c>
      <c r="H184" t="s">
        <v>626</v>
      </c>
      <c r="I184" t="s">
        <v>21</v>
      </c>
      <c r="J184" t="s">
        <v>628</v>
      </c>
    </row>
    <row r="185" spans="1:10" x14ac:dyDescent="0.25">
      <c r="A185">
        <v>209</v>
      </c>
      <c r="B185" t="s">
        <v>540</v>
      </c>
      <c r="C185" t="s">
        <v>16</v>
      </c>
      <c r="D185" t="s">
        <v>629</v>
      </c>
      <c r="E185" t="s">
        <v>629</v>
      </c>
      <c r="F185" t="s">
        <v>19</v>
      </c>
      <c r="G185" t="s">
        <v>630</v>
      </c>
      <c r="H185" t="s">
        <v>629</v>
      </c>
      <c r="I185" t="s">
        <v>21</v>
      </c>
      <c r="J185" t="s">
        <v>631</v>
      </c>
    </row>
    <row r="186" spans="1:10" x14ac:dyDescent="0.25">
      <c r="A186">
        <v>210</v>
      </c>
      <c r="B186" t="s">
        <v>540</v>
      </c>
      <c r="C186" t="s">
        <v>16</v>
      </c>
      <c r="D186" t="s">
        <v>632</v>
      </c>
      <c r="E186" t="s">
        <v>632</v>
      </c>
      <c r="F186" t="s">
        <v>19</v>
      </c>
      <c r="G186" t="s">
        <v>633</v>
      </c>
      <c r="H186" t="s">
        <v>632</v>
      </c>
      <c r="I186" t="s">
        <v>21</v>
      </c>
      <c r="J186" t="s">
        <v>634</v>
      </c>
    </row>
    <row r="187" spans="1:10" x14ac:dyDescent="0.25">
      <c r="A187">
        <v>211</v>
      </c>
      <c r="B187" t="s">
        <v>540</v>
      </c>
      <c r="C187" t="s">
        <v>16</v>
      </c>
      <c r="D187" t="s">
        <v>635</v>
      </c>
      <c r="E187" t="s">
        <v>636</v>
      </c>
      <c r="F187" t="s">
        <v>19</v>
      </c>
      <c r="G187" t="s">
        <v>637</v>
      </c>
      <c r="H187" t="s">
        <v>636</v>
      </c>
      <c r="I187" t="s">
        <v>21</v>
      </c>
      <c r="J187" t="s">
        <v>638</v>
      </c>
    </row>
    <row r="188" spans="1:10" x14ac:dyDescent="0.25">
      <c r="A188">
        <v>212</v>
      </c>
      <c r="B188" t="s">
        <v>540</v>
      </c>
      <c r="C188" t="s">
        <v>16</v>
      </c>
      <c r="D188" t="s">
        <v>639</v>
      </c>
      <c r="E188" t="s">
        <v>640</v>
      </c>
      <c r="F188" t="s">
        <v>19</v>
      </c>
      <c r="G188" t="s">
        <v>641</v>
      </c>
      <c r="H188" t="s">
        <v>640</v>
      </c>
      <c r="I188" t="s">
        <v>21</v>
      </c>
      <c r="J188" t="s">
        <v>642</v>
      </c>
    </row>
    <row r="189" spans="1:10" x14ac:dyDescent="0.25">
      <c r="A189">
        <v>213</v>
      </c>
      <c r="B189" t="s">
        <v>540</v>
      </c>
      <c r="C189" t="s">
        <v>16</v>
      </c>
      <c r="D189" t="s">
        <v>643</v>
      </c>
      <c r="E189" t="s">
        <v>643</v>
      </c>
      <c r="F189" t="s">
        <v>19</v>
      </c>
      <c r="G189" t="s">
        <v>644</v>
      </c>
      <c r="H189" t="s">
        <v>643</v>
      </c>
      <c r="I189" t="s">
        <v>21</v>
      </c>
      <c r="J189" t="s">
        <v>645</v>
      </c>
    </row>
    <row r="190" spans="1:10" x14ac:dyDescent="0.25">
      <c r="A190">
        <v>214</v>
      </c>
      <c r="B190" t="s">
        <v>540</v>
      </c>
      <c r="C190" t="s">
        <v>16</v>
      </c>
      <c r="D190" t="s">
        <v>646</v>
      </c>
      <c r="E190" t="s">
        <v>646</v>
      </c>
      <c r="F190" t="s">
        <v>19</v>
      </c>
      <c r="G190" t="s">
        <v>647</v>
      </c>
      <c r="H190" t="s">
        <v>646</v>
      </c>
      <c r="I190" t="s">
        <v>21</v>
      </c>
      <c r="J190" t="s">
        <v>648</v>
      </c>
    </row>
    <row r="191" spans="1:10" x14ac:dyDescent="0.25">
      <c r="A191">
        <v>215</v>
      </c>
      <c r="B191" t="s">
        <v>540</v>
      </c>
      <c r="C191" t="s">
        <v>16</v>
      </c>
      <c r="D191" t="s">
        <v>649</v>
      </c>
      <c r="E191" t="s">
        <v>649</v>
      </c>
      <c r="F191" t="s">
        <v>19</v>
      </c>
      <c r="G191" t="s">
        <v>650</v>
      </c>
      <c r="H191" t="s">
        <v>649</v>
      </c>
      <c r="I191" t="s">
        <v>21</v>
      </c>
      <c r="J191" t="s">
        <v>651</v>
      </c>
    </row>
    <row r="192" spans="1:10" x14ac:dyDescent="0.25">
      <c r="A192">
        <v>216</v>
      </c>
      <c r="B192" t="s">
        <v>540</v>
      </c>
      <c r="C192" t="s">
        <v>16</v>
      </c>
      <c r="D192" t="s">
        <v>652</v>
      </c>
      <c r="E192" t="s">
        <v>652</v>
      </c>
      <c r="F192" t="s">
        <v>19</v>
      </c>
      <c r="G192" t="s">
        <v>653</v>
      </c>
      <c r="H192" t="s">
        <v>652</v>
      </c>
      <c r="I192" t="s">
        <v>21</v>
      </c>
      <c r="J192" t="s">
        <v>654</v>
      </c>
    </row>
    <row r="193" spans="1:10" x14ac:dyDescent="0.25">
      <c r="A193">
        <v>217</v>
      </c>
      <c r="B193" t="s">
        <v>540</v>
      </c>
      <c r="C193" t="s">
        <v>16</v>
      </c>
      <c r="D193" t="s">
        <v>655</v>
      </c>
      <c r="E193" t="s">
        <v>655</v>
      </c>
      <c r="F193" t="s">
        <v>19</v>
      </c>
      <c r="G193" t="s">
        <v>656</v>
      </c>
      <c r="H193" t="s">
        <v>655</v>
      </c>
      <c r="I193" t="s">
        <v>21</v>
      </c>
      <c r="J193" t="s">
        <v>657</v>
      </c>
    </row>
    <row r="194" spans="1:10" x14ac:dyDescent="0.25">
      <c r="A194">
        <v>218</v>
      </c>
      <c r="B194" t="s">
        <v>540</v>
      </c>
      <c r="C194" t="s">
        <v>16</v>
      </c>
      <c r="D194" t="s">
        <v>658</v>
      </c>
      <c r="E194" t="s">
        <v>658</v>
      </c>
      <c r="F194" t="s">
        <v>19</v>
      </c>
      <c r="G194" t="s">
        <v>659</v>
      </c>
      <c r="H194" t="s">
        <v>658</v>
      </c>
      <c r="I194" t="s">
        <v>21</v>
      </c>
      <c r="J194" t="s">
        <v>660</v>
      </c>
    </row>
    <row r="195" spans="1:10" x14ac:dyDescent="0.25">
      <c r="A195">
        <v>219</v>
      </c>
      <c r="B195" t="s">
        <v>540</v>
      </c>
      <c r="C195" t="s">
        <v>16</v>
      </c>
      <c r="D195" t="s">
        <v>661</v>
      </c>
      <c r="E195" t="s">
        <v>661</v>
      </c>
      <c r="F195" t="s">
        <v>19</v>
      </c>
      <c r="G195" t="s">
        <v>662</v>
      </c>
      <c r="H195" t="s">
        <v>661</v>
      </c>
      <c r="I195" t="s">
        <v>21</v>
      </c>
      <c r="J195" t="s">
        <v>663</v>
      </c>
    </row>
    <row r="196" spans="1:10" x14ac:dyDescent="0.25">
      <c r="A196">
        <v>220</v>
      </c>
      <c r="B196" t="s">
        <v>540</v>
      </c>
      <c r="C196" t="s">
        <v>16</v>
      </c>
      <c r="D196" t="s">
        <v>664</v>
      </c>
      <c r="E196" t="s">
        <v>664</v>
      </c>
      <c r="F196" t="s">
        <v>19</v>
      </c>
      <c r="G196" t="s">
        <v>665</v>
      </c>
      <c r="H196" t="s">
        <v>664</v>
      </c>
      <c r="I196" t="s">
        <v>21</v>
      </c>
      <c r="J196" t="s">
        <v>666</v>
      </c>
    </row>
    <row r="197" spans="1:10" x14ac:dyDescent="0.25">
      <c r="A197">
        <v>221</v>
      </c>
      <c r="B197" t="s">
        <v>540</v>
      </c>
      <c r="C197" t="s">
        <v>16</v>
      </c>
      <c r="D197" t="s">
        <v>667</v>
      </c>
      <c r="E197" t="s">
        <v>667</v>
      </c>
      <c r="F197" t="s">
        <v>19</v>
      </c>
      <c r="G197" t="s">
        <v>668</v>
      </c>
      <c r="H197" t="s">
        <v>667</v>
      </c>
      <c r="I197" t="s">
        <v>21</v>
      </c>
      <c r="J197" t="s">
        <v>669</v>
      </c>
    </row>
    <row r="198" spans="1:10" x14ac:dyDescent="0.25">
      <c r="A198">
        <v>222</v>
      </c>
      <c r="B198" t="s">
        <v>540</v>
      </c>
      <c r="C198" t="s">
        <v>16</v>
      </c>
      <c r="D198" t="s">
        <v>670</v>
      </c>
      <c r="E198" t="s">
        <v>670</v>
      </c>
      <c r="F198" t="s">
        <v>19</v>
      </c>
      <c r="G198" t="s">
        <v>671</v>
      </c>
      <c r="H198" t="s">
        <v>670</v>
      </c>
      <c r="I198" t="s">
        <v>21</v>
      </c>
      <c r="J198" t="s">
        <v>672</v>
      </c>
    </row>
    <row r="199" spans="1:10" x14ac:dyDescent="0.25">
      <c r="A199">
        <v>223</v>
      </c>
      <c r="B199" t="s">
        <v>540</v>
      </c>
      <c r="C199" t="s">
        <v>16</v>
      </c>
      <c r="D199" t="s">
        <v>673</v>
      </c>
      <c r="E199" t="s">
        <v>674</v>
      </c>
      <c r="F199" t="s">
        <v>19</v>
      </c>
      <c r="G199" t="s">
        <v>675</v>
      </c>
      <c r="H199" t="s">
        <v>674</v>
      </c>
      <c r="I199" t="s">
        <v>21</v>
      </c>
      <c r="J199" t="s">
        <v>676</v>
      </c>
    </row>
    <row r="200" spans="1:10" x14ac:dyDescent="0.25">
      <c r="A200">
        <v>224</v>
      </c>
      <c r="B200" t="s">
        <v>540</v>
      </c>
      <c r="C200" t="s">
        <v>16</v>
      </c>
      <c r="D200" t="s">
        <v>677</v>
      </c>
      <c r="E200" t="s">
        <v>678</v>
      </c>
      <c r="F200" t="s">
        <v>19</v>
      </c>
      <c r="G200" t="s">
        <v>679</v>
      </c>
      <c r="H200" t="s">
        <v>678</v>
      </c>
      <c r="I200" t="s">
        <v>21</v>
      </c>
      <c r="J200" t="s">
        <v>680</v>
      </c>
    </row>
    <row r="201" spans="1:10" x14ac:dyDescent="0.25">
      <c r="A201">
        <v>225</v>
      </c>
      <c r="B201" t="s">
        <v>540</v>
      </c>
      <c r="C201" t="s">
        <v>16</v>
      </c>
      <c r="D201" t="s">
        <v>681</v>
      </c>
      <c r="E201" t="s">
        <v>682</v>
      </c>
      <c r="F201" t="s">
        <v>19</v>
      </c>
      <c r="G201" t="s">
        <v>683</v>
      </c>
      <c r="H201" t="s">
        <v>682</v>
      </c>
      <c r="I201" t="s">
        <v>21</v>
      </c>
      <c r="J201" t="s">
        <v>684</v>
      </c>
    </row>
    <row r="202" spans="1:10" x14ac:dyDescent="0.25">
      <c r="A202">
        <v>226</v>
      </c>
      <c r="B202" t="s">
        <v>540</v>
      </c>
      <c r="C202" t="s">
        <v>16</v>
      </c>
      <c r="D202" t="s">
        <v>685</v>
      </c>
      <c r="E202" t="s">
        <v>686</v>
      </c>
      <c r="F202" t="s">
        <v>19</v>
      </c>
      <c r="G202" t="s">
        <v>687</v>
      </c>
      <c r="H202" t="s">
        <v>686</v>
      </c>
      <c r="I202" t="s">
        <v>21</v>
      </c>
      <c r="J202" t="s">
        <v>688</v>
      </c>
    </row>
    <row r="203" spans="1:10" x14ac:dyDescent="0.25">
      <c r="A203">
        <v>227</v>
      </c>
      <c r="B203" t="s">
        <v>540</v>
      </c>
      <c r="C203" t="s">
        <v>16</v>
      </c>
      <c r="D203" t="s">
        <v>689</v>
      </c>
      <c r="E203" t="s">
        <v>690</v>
      </c>
      <c r="F203" t="s">
        <v>19</v>
      </c>
      <c r="G203" t="s">
        <v>691</v>
      </c>
      <c r="H203" t="s">
        <v>690</v>
      </c>
      <c r="I203" t="s">
        <v>21</v>
      </c>
      <c r="J203" t="s">
        <v>692</v>
      </c>
    </row>
    <row r="204" spans="1:10" x14ac:dyDescent="0.25">
      <c r="A204">
        <v>228</v>
      </c>
      <c r="B204" t="s">
        <v>540</v>
      </c>
      <c r="C204" t="s">
        <v>16</v>
      </c>
      <c r="D204" t="s">
        <v>693</v>
      </c>
      <c r="E204" t="s">
        <v>694</v>
      </c>
      <c r="F204" t="s">
        <v>19</v>
      </c>
      <c r="G204" t="s">
        <v>695</v>
      </c>
      <c r="H204" t="s">
        <v>694</v>
      </c>
      <c r="I204" t="s">
        <v>21</v>
      </c>
      <c r="J204" t="s">
        <v>696</v>
      </c>
    </row>
    <row r="205" spans="1:10" x14ac:dyDescent="0.25">
      <c r="A205">
        <v>229</v>
      </c>
      <c r="B205" t="s">
        <v>540</v>
      </c>
      <c r="C205" t="s">
        <v>16</v>
      </c>
      <c r="D205" t="s">
        <v>697</v>
      </c>
      <c r="E205" t="s">
        <v>698</v>
      </c>
      <c r="F205" t="s">
        <v>19</v>
      </c>
      <c r="G205" t="s">
        <v>699</v>
      </c>
      <c r="H205" t="s">
        <v>698</v>
      </c>
      <c r="I205" t="s">
        <v>21</v>
      </c>
      <c r="J205" t="s">
        <v>700</v>
      </c>
    </row>
    <row r="206" spans="1:10" x14ac:dyDescent="0.25">
      <c r="A206">
        <v>230</v>
      </c>
      <c r="B206" t="s">
        <v>540</v>
      </c>
      <c r="C206" t="s">
        <v>16</v>
      </c>
      <c r="D206" t="s">
        <v>312</v>
      </c>
      <c r="E206" t="s">
        <v>701</v>
      </c>
      <c r="F206" t="s">
        <v>19</v>
      </c>
      <c r="G206" t="s">
        <v>702</v>
      </c>
      <c r="H206" t="s">
        <v>701</v>
      </c>
      <c r="I206" t="s">
        <v>21</v>
      </c>
      <c r="J206" t="s">
        <v>703</v>
      </c>
    </row>
    <row r="207" spans="1:10" x14ac:dyDescent="0.25">
      <c r="A207">
        <v>231</v>
      </c>
      <c r="B207" t="s">
        <v>540</v>
      </c>
      <c r="C207" t="s">
        <v>16</v>
      </c>
      <c r="D207" t="s">
        <v>704</v>
      </c>
      <c r="E207" t="s">
        <v>705</v>
      </c>
      <c r="F207" t="s">
        <v>19</v>
      </c>
      <c r="G207" t="s">
        <v>706</v>
      </c>
      <c r="H207" t="s">
        <v>705</v>
      </c>
      <c r="I207" t="s">
        <v>21</v>
      </c>
      <c r="J207" t="s">
        <v>707</v>
      </c>
    </row>
    <row r="208" spans="1:10" x14ac:dyDescent="0.25">
      <c r="A208">
        <v>232</v>
      </c>
      <c r="B208" t="s">
        <v>540</v>
      </c>
      <c r="C208" t="s">
        <v>16</v>
      </c>
      <c r="D208" t="s">
        <v>708</v>
      </c>
      <c r="E208" t="s">
        <v>709</v>
      </c>
      <c r="F208" t="s">
        <v>19</v>
      </c>
      <c r="G208" t="s">
        <v>710</v>
      </c>
      <c r="H208" t="s">
        <v>709</v>
      </c>
      <c r="I208" t="s">
        <v>21</v>
      </c>
      <c r="J208" t="s">
        <v>711</v>
      </c>
    </row>
    <row r="209" spans="1:10" x14ac:dyDescent="0.25">
      <c r="A209">
        <v>233</v>
      </c>
      <c r="B209" t="s">
        <v>540</v>
      </c>
      <c r="C209" t="s">
        <v>16</v>
      </c>
      <c r="D209" t="s">
        <v>712</v>
      </c>
      <c r="E209" t="s">
        <v>713</v>
      </c>
      <c r="F209" t="s">
        <v>19</v>
      </c>
      <c r="G209" t="s">
        <v>714</v>
      </c>
      <c r="H209" t="s">
        <v>713</v>
      </c>
      <c r="I209" t="s">
        <v>21</v>
      </c>
      <c r="J209" t="s">
        <v>715</v>
      </c>
    </row>
    <row r="210" spans="1:10" x14ac:dyDescent="0.25">
      <c r="A210">
        <v>234</v>
      </c>
      <c r="B210" t="s">
        <v>540</v>
      </c>
      <c r="C210" t="s">
        <v>16</v>
      </c>
      <c r="D210" t="s">
        <v>716</v>
      </c>
      <c r="E210" t="s">
        <v>717</v>
      </c>
      <c r="F210" t="s">
        <v>19</v>
      </c>
      <c r="G210" t="s">
        <v>718</v>
      </c>
      <c r="H210" t="s">
        <v>717</v>
      </c>
      <c r="I210" t="s">
        <v>21</v>
      </c>
      <c r="J210" t="s">
        <v>719</v>
      </c>
    </row>
    <row r="211" spans="1:10" x14ac:dyDescent="0.25">
      <c r="A211">
        <v>235</v>
      </c>
      <c r="B211" t="s">
        <v>540</v>
      </c>
      <c r="C211" t="s">
        <v>16</v>
      </c>
      <c r="D211" t="s">
        <v>720</v>
      </c>
      <c r="E211" t="s">
        <v>721</v>
      </c>
      <c r="F211" t="s">
        <v>19</v>
      </c>
      <c r="G211" t="s">
        <v>722</v>
      </c>
      <c r="H211" t="s">
        <v>721</v>
      </c>
      <c r="I211" t="s">
        <v>21</v>
      </c>
      <c r="J211" t="s">
        <v>723</v>
      </c>
    </row>
    <row r="212" spans="1:10" x14ac:dyDescent="0.25">
      <c r="A212">
        <v>236</v>
      </c>
      <c r="B212" t="s">
        <v>540</v>
      </c>
      <c r="C212" t="s">
        <v>16</v>
      </c>
      <c r="D212" t="s">
        <v>724</v>
      </c>
      <c r="E212" t="s">
        <v>724</v>
      </c>
      <c r="F212" t="s">
        <v>19</v>
      </c>
      <c r="G212" t="s">
        <v>725</v>
      </c>
      <c r="H212" t="s">
        <v>724</v>
      </c>
      <c r="I212" t="s">
        <v>21</v>
      </c>
      <c r="J212" t="s">
        <v>726</v>
      </c>
    </row>
    <row r="213" spans="1:10" x14ac:dyDescent="0.25">
      <c r="A213">
        <v>237</v>
      </c>
      <c r="B213" t="s">
        <v>540</v>
      </c>
      <c r="C213" t="s">
        <v>16</v>
      </c>
      <c r="D213" t="s">
        <v>727</v>
      </c>
      <c r="E213" t="s">
        <v>727</v>
      </c>
      <c r="F213" t="s">
        <v>19</v>
      </c>
      <c r="G213" t="s">
        <v>728</v>
      </c>
      <c r="H213" t="s">
        <v>727</v>
      </c>
      <c r="I213" t="s">
        <v>21</v>
      </c>
      <c r="J213" t="s">
        <v>729</v>
      </c>
    </row>
    <row r="214" spans="1:10" x14ac:dyDescent="0.25">
      <c r="A214">
        <v>238</v>
      </c>
      <c r="B214" t="s">
        <v>540</v>
      </c>
      <c r="C214" t="s">
        <v>16</v>
      </c>
      <c r="D214" t="s">
        <v>730</v>
      </c>
      <c r="E214" t="s">
        <v>731</v>
      </c>
      <c r="F214" t="s">
        <v>19</v>
      </c>
      <c r="G214" t="s">
        <v>732</v>
      </c>
      <c r="H214" t="s">
        <v>731</v>
      </c>
      <c r="I214" t="s">
        <v>21</v>
      </c>
      <c r="J214" t="s">
        <v>733</v>
      </c>
    </row>
    <row r="215" spans="1:10" x14ac:dyDescent="0.25">
      <c r="A215">
        <v>239</v>
      </c>
      <c r="B215" t="s">
        <v>540</v>
      </c>
      <c r="C215" t="s">
        <v>16</v>
      </c>
      <c r="D215" t="s">
        <v>734</v>
      </c>
      <c r="E215" t="s">
        <v>734</v>
      </c>
      <c r="F215" t="s">
        <v>19</v>
      </c>
      <c r="G215" t="s">
        <v>735</v>
      </c>
      <c r="H215" t="s">
        <v>734</v>
      </c>
      <c r="I215" t="s">
        <v>21</v>
      </c>
      <c r="J215" t="s">
        <v>736</v>
      </c>
    </row>
    <row r="216" spans="1:10" x14ac:dyDescent="0.25">
      <c r="A216">
        <v>240</v>
      </c>
      <c r="B216" t="s">
        <v>540</v>
      </c>
      <c r="C216" t="s">
        <v>16</v>
      </c>
      <c r="D216" t="s">
        <v>737</v>
      </c>
      <c r="E216" t="s">
        <v>737</v>
      </c>
      <c r="F216" t="s">
        <v>19</v>
      </c>
      <c r="G216" t="s">
        <v>738</v>
      </c>
      <c r="H216" t="s">
        <v>737</v>
      </c>
      <c r="I216" t="s">
        <v>21</v>
      </c>
      <c r="J216" t="s">
        <v>739</v>
      </c>
    </row>
    <row r="217" spans="1:10" x14ac:dyDescent="0.25">
      <c r="A217">
        <v>241</v>
      </c>
      <c r="B217" t="s">
        <v>540</v>
      </c>
      <c r="C217" t="s">
        <v>16</v>
      </c>
      <c r="D217" t="s">
        <v>740</v>
      </c>
      <c r="E217" t="s">
        <v>740</v>
      </c>
      <c r="F217" t="s">
        <v>19</v>
      </c>
      <c r="G217" t="s">
        <v>741</v>
      </c>
      <c r="H217" t="s">
        <v>740</v>
      </c>
      <c r="I217" t="s">
        <v>21</v>
      </c>
      <c r="J217" t="s">
        <v>742</v>
      </c>
    </row>
    <row r="218" spans="1:10" x14ac:dyDescent="0.25">
      <c r="A218">
        <v>249</v>
      </c>
      <c r="B218" t="s">
        <v>743</v>
      </c>
      <c r="C218" t="s">
        <v>16</v>
      </c>
      <c r="D218" t="s">
        <v>744</v>
      </c>
      <c r="E218" t="s">
        <v>744</v>
      </c>
      <c r="F218" t="s">
        <v>19</v>
      </c>
      <c r="G218" t="s">
        <v>745</v>
      </c>
      <c r="H218" t="s">
        <v>744</v>
      </c>
      <c r="I218" t="s">
        <v>21</v>
      </c>
      <c r="J218" t="s">
        <v>746</v>
      </c>
    </row>
    <row r="219" spans="1:10" x14ac:dyDescent="0.25">
      <c r="A219">
        <v>250</v>
      </c>
      <c r="B219" t="s">
        <v>743</v>
      </c>
      <c r="C219" t="s">
        <v>16</v>
      </c>
      <c r="D219" t="s">
        <v>747</v>
      </c>
      <c r="E219" t="s">
        <v>747</v>
      </c>
      <c r="F219" t="s">
        <v>19</v>
      </c>
      <c r="G219" t="s">
        <v>748</v>
      </c>
      <c r="H219" t="s">
        <v>747</v>
      </c>
      <c r="I219" t="s">
        <v>21</v>
      </c>
      <c r="J219" t="s">
        <v>749</v>
      </c>
    </row>
    <row r="220" spans="1:10" x14ac:dyDescent="0.25">
      <c r="A220">
        <v>251</v>
      </c>
      <c r="B220" t="s">
        <v>743</v>
      </c>
      <c r="C220" t="s">
        <v>16</v>
      </c>
      <c r="D220" t="s">
        <v>750</v>
      </c>
      <c r="E220" t="s">
        <v>750</v>
      </c>
      <c r="F220" t="s">
        <v>19</v>
      </c>
      <c r="G220" t="s">
        <v>751</v>
      </c>
      <c r="H220" t="s">
        <v>750</v>
      </c>
      <c r="I220" t="s">
        <v>21</v>
      </c>
      <c r="J220" t="s">
        <v>752</v>
      </c>
    </row>
    <row r="221" spans="1:10" x14ac:dyDescent="0.25">
      <c r="A221">
        <v>252</v>
      </c>
      <c r="B221" t="s">
        <v>743</v>
      </c>
      <c r="C221" t="s">
        <v>16</v>
      </c>
      <c r="D221" t="s">
        <v>753</v>
      </c>
      <c r="E221" t="s">
        <v>753</v>
      </c>
      <c r="F221" t="s">
        <v>19</v>
      </c>
      <c r="G221" t="s">
        <v>754</v>
      </c>
      <c r="H221" t="s">
        <v>753</v>
      </c>
      <c r="I221" t="s">
        <v>21</v>
      </c>
      <c r="J221" t="s">
        <v>755</v>
      </c>
    </row>
    <row r="222" spans="1:10" x14ac:dyDescent="0.25">
      <c r="A222">
        <v>253</v>
      </c>
      <c r="B222" t="s">
        <v>743</v>
      </c>
      <c r="C222" t="s">
        <v>16</v>
      </c>
      <c r="D222" t="s">
        <v>756</v>
      </c>
      <c r="E222" t="s">
        <v>756</v>
      </c>
      <c r="F222" t="s">
        <v>19</v>
      </c>
      <c r="G222" t="s">
        <v>757</v>
      </c>
      <c r="H222" t="s">
        <v>756</v>
      </c>
      <c r="I222" t="s">
        <v>21</v>
      </c>
      <c r="J222" t="s">
        <v>758</v>
      </c>
    </row>
    <row r="223" spans="1:10" x14ac:dyDescent="0.25">
      <c r="A223">
        <v>254</v>
      </c>
      <c r="B223" t="s">
        <v>743</v>
      </c>
      <c r="C223" t="s">
        <v>16</v>
      </c>
      <c r="D223" t="s">
        <v>759</v>
      </c>
      <c r="E223" t="s">
        <v>759</v>
      </c>
      <c r="F223" t="s">
        <v>19</v>
      </c>
      <c r="G223" t="s">
        <v>760</v>
      </c>
      <c r="H223" t="s">
        <v>759</v>
      </c>
      <c r="I223" t="s">
        <v>21</v>
      </c>
      <c r="J223" t="s">
        <v>761</v>
      </c>
    </row>
    <row r="224" spans="1:10" x14ac:dyDescent="0.25">
      <c r="A224">
        <v>255</v>
      </c>
      <c r="B224" t="s">
        <v>743</v>
      </c>
      <c r="C224" t="s">
        <v>16</v>
      </c>
      <c r="D224" t="s">
        <v>762</v>
      </c>
      <c r="E224" t="s">
        <v>762</v>
      </c>
      <c r="F224" t="s">
        <v>19</v>
      </c>
      <c r="G224" t="s">
        <v>763</v>
      </c>
      <c r="H224" t="s">
        <v>762</v>
      </c>
      <c r="I224" t="s">
        <v>21</v>
      </c>
      <c r="J224" t="s">
        <v>764</v>
      </c>
    </row>
    <row r="225" spans="1:10" x14ac:dyDescent="0.25">
      <c r="A225">
        <v>256</v>
      </c>
      <c r="B225" t="s">
        <v>743</v>
      </c>
      <c r="C225" t="s">
        <v>16</v>
      </c>
      <c r="D225" t="s">
        <v>765</v>
      </c>
      <c r="E225" t="s">
        <v>765</v>
      </c>
      <c r="F225" t="s">
        <v>19</v>
      </c>
      <c r="G225" t="s">
        <v>766</v>
      </c>
      <c r="H225" t="s">
        <v>765</v>
      </c>
      <c r="I225" t="s">
        <v>21</v>
      </c>
      <c r="J225" t="s">
        <v>767</v>
      </c>
    </row>
    <row r="226" spans="1:10" x14ac:dyDescent="0.25">
      <c r="A226">
        <v>257</v>
      </c>
      <c r="B226" t="s">
        <v>743</v>
      </c>
      <c r="C226" t="s">
        <v>16</v>
      </c>
      <c r="D226" t="s">
        <v>768</v>
      </c>
      <c r="E226" t="s">
        <v>768</v>
      </c>
      <c r="F226" t="s">
        <v>19</v>
      </c>
      <c r="G226" t="s">
        <v>769</v>
      </c>
      <c r="H226" t="s">
        <v>768</v>
      </c>
      <c r="I226" t="s">
        <v>21</v>
      </c>
      <c r="J226" t="s">
        <v>770</v>
      </c>
    </row>
    <row r="227" spans="1:10" x14ac:dyDescent="0.25">
      <c r="A227">
        <v>258</v>
      </c>
      <c r="B227" t="s">
        <v>743</v>
      </c>
      <c r="C227" t="s">
        <v>16</v>
      </c>
      <c r="D227" t="s">
        <v>771</v>
      </c>
      <c r="E227" t="s">
        <v>771</v>
      </c>
      <c r="F227" t="s">
        <v>19</v>
      </c>
      <c r="G227" t="s">
        <v>772</v>
      </c>
      <c r="H227" t="s">
        <v>771</v>
      </c>
      <c r="I227" t="s">
        <v>21</v>
      </c>
      <c r="J227" t="s">
        <v>773</v>
      </c>
    </row>
    <row r="228" spans="1:10" x14ac:dyDescent="0.25">
      <c r="A228">
        <v>259</v>
      </c>
      <c r="B228" t="s">
        <v>743</v>
      </c>
      <c r="C228" t="s">
        <v>16</v>
      </c>
      <c r="D228" t="s">
        <v>774</v>
      </c>
      <c r="E228" t="s">
        <v>774</v>
      </c>
      <c r="F228" t="s">
        <v>19</v>
      </c>
      <c r="G228" t="s">
        <v>775</v>
      </c>
      <c r="H228" t="s">
        <v>774</v>
      </c>
      <c r="I228" t="s">
        <v>21</v>
      </c>
      <c r="J228" t="s">
        <v>776</v>
      </c>
    </row>
    <row r="229" spans="1:10" x14ac:dyDescent="0.25">
      <c r="A229">
        <v>267</v>
      </c>
      <c r="B229" t="s">
        <v>777</v>
      </c>
      <c r="C229" t="s">
        <v>778</v>
      </c>
      <c r="D229" t="s">
        <v>779</v>
      </c>
      <c r="E229" t="s">
        <v>780</v>
      </c>
      <c r="F229" t="s">
        <v>19</v>
      </c>
      <c r="G229" t="s">
        <v>781</v>
      </c>
      <c r="H229" t="s">
        <v>780</v>
      </c>
      <c r="I229" t="s">
        <v>21</v>
      </c>
      <c r="J229" t="s">
        <v>782</v>
      </c>
    </row>
    <row r="230" spans="1:10" x14ac:dyDescent="0.25">
      <c r="A230">
        <v>268</v>
      </c>
      <c r="B230" t="s">
        <v>777</v>
      </c>
      <c r="C230" t="s">
        <v>778</v>
      </c>
      <c r="D230" t="s">
        <v>783</v>
      </c>
      <c r="E230" t="s">
        <v>784</v>
      </c>
      <c r="F230" t="s">
        <v>19</v>
      </c>
      <c r="G230" t="s">
        <v>785</v>
      </c>
      <c r="H230" t="s">
        <v>784</v>
      </c>
      <c r="I230" t="s">
        <v>21</v>
      </c>
      <c r="J230" t="s">
        <v>786</v>
      </c>
    </row>
    <row r="231" spans="1:10" x14ac:dyDescent="0.25">
      <c r="A231">
        <v>269</v>
      </c>
      <c r="B231" t="s">
        <v>777</v>
      </c>
      <c r="C231" t="s">
        <v>778</v>
      </c>
      <c r="D231" t="s">
        <v>787</v>
      </c>
      <c r="E231" t="s">
        <v>788</v>
      </c>
      <c r="F231" t="s">
        <v>19</v>
      </c>
      <c r="G231" t="s">
        <v>789</v>
      </c>
      <c r="H231" t="s">
        <v>788</v>
      </c>
      <c r="I231" t="s">
        <v>21</v>
      </c>
      <c r="J231" t="s">
        <v>790</v>
      </c>
    </row>
    <row r="232" spans="1:10" x14ac:dyDescent="0.25">
      <c r="A232">
        <v>270</v>
      </c>
      <c r="B232" t="s">
        <v>777</v>
      </c>
      <c r="C232" t="s">
        <v>778</v>
      </c>
      <c r="D232" t="s">
        <v>791</v>
      </c>
      <c r="H232" t="s">
        <v>792</v>
      </c>
      <c r="I232" t="s">
        <v>21</v>
      </c>
      <c r="J232" t="s">
        <v>793</v>
      </c>
    </row>
    <row r="233" spans="1:10" x14ac:dyDescent="0.25">
      <c r="A233">
        <v>271</v>
      </c>
      <c r="B233" t="s">
        <v>777</v>
      </c>
      <c r="C233" t="s">
        <v>778</v>
      </c>
      <c r="D233" t="s">
        <v>794</v>
      </c>
      <c r="H233" t="s">
        <v>795</v>
      </c>
      <c r="I233" t="s">
        <v>21</v>
      </c>
      <c r="J233" t="s">
        <v>796</v>
      </c>
    </row>
    <row r="234" spans="1:10" x14ac:dyDescent="0.25">
      <c r="A234">
        <v>272</v>
      </c>
      <c r="B234" t="s">
        <v>777</v>
      </c>
      <c r="C234" t="s">
        <v>778</v>
      </c>
      <c r="D234" t="s">
        <v>797</v>
      </c>
      <c r="E234" t="s">
        <v>798</v>
      </c>
      <c r="F234" t="s">
        <v>19</v>
      </c>
      <c r="G234" t="s">
        <v>799</v>
      </c>
      <c r="H234" t="s">
        <v>798</v>
      </c>
      <c r="I234" t="s">
        <v>21</v>
      </c>
      <c r="J234" t="s">
        <v>800</v>
      </c>
    </row>
    <row r="235" spans="1:10" x14ac:dyDescent="0.25">
      <c r="A235">
        <v>273</v>
      </c>
      <c r="B235" t="s">
        <v>777</v>
      </c>
      <c r="C235" t="s">
        <v>778</v>
      </c>
      <c r="D235" t="s">
        <v>801</v>
      </c>
      <c r="E235" t="s">
        <v>802</v>
      </c>
      <c r="F235" t="s">
        <v>19</v>
      </c>
      <c r="G235" t="s">
        <v>803</v>
      </c>
      <c r="H235" t="s">
        <v>802</v>
      </c>
      <c r="I235" t="s">
        <v>21</v>
      </c>
      <c r="J235" t="s">
        <v>804</v>
      </c>
    </row>
    <row r="236" spans="1:10" x14ac:dyDescent="0.25">
      <c r="A236">
        <v>281</v>
      </c>
      <c r="B236" t="s">
        <v>805</v>
      </c>
      <c r="C236" t="s">
        <v>16</v>
      </c>
      <c r="D236" t="s">
        <v>806</v>
      </c>
      <c r="E236" t="s">
        <v>807</v>
      </c>
      <c r="F236" t="s">
        <v>19</v>
      </c>
      <c r="G236" t="s">
        <v>808</v>
      </c>
      <c r="H236" t="s">
        <v>807</v>
      </c>
      <c r="I236" t="s">
        <v>21</v>
      </c>
      <c r="J236" t="s">
        <v>809</v>
      </c>
    </row>
    <row r="237" spans="1:10" x14ac:dyDescent="0.25">
      <c r="A237">
        <v>282</v>
      </c>
      <c r="B237" t="s">
        <v>805</v>
      </c>
      <c r="C237" t="s">
        <v>16</v>
      </c>
      <c r="D237" t="s">
        <v>810</v>
      </c>
      <c r="E237" t="s">
        <v>811</v>
      </c>
      <c r="F237" t="s">
        <v>19</v>
      </c>
      <c r="G237" t="s">
        <v>812</v>
      </c>
      <c r="H237" t="s">
        <v>811</v>
      </c>
      <c r="I237" t="s">
        <v>21</v>
      </c>
      <c r="J237" t="s">
        <v>813</v>
      </c>
    </row>
    <row r="238" spans="1:10" x14ac:dyDescent="0.25">
      <c r="A238">
        <v>283</v>
      </c>
      <c r="B238" t="s">
        <v>805</v>
      </c>
      <c r="C238" t="s">
        <v>16</v>
      </c>
      <c r="D238" t="s">
        <v>814</v>
      </c>
      <c r="E238" t="s">
        <v>815</v>
      </c>
      <c r="F238" t="s">
        <v>19</v>
      </c>
      <c r="G238" t="s">
        <v>816</v>
      </c>
      <c r="H238" t="s">
        <v>815</v>
      </c>
      <c r="I238" t="s">
        <v>21</v>
      </c>
      <c r="J238" t="s">
        <v>817</v>
      </c>
    </row>
    <row r="239" spans="1:10" x14ac:dyDescent="0.25">
      <c r="A239">
        <v>284</v>
      </c>
      <c r="B239" t="s">
        <v>805</v>
      </c>
      <c r="C239" t="s">
        <v>16</v>
      </c>
      <c r="D239" t="s">
        <v>818</v>
      </c>
      <c r="E239" t="s">
        <v>819</v>
      </c>
      <c r="F239" t="s">
        <v>19</v>
      </c>
      <c r="G239" t="s">
        <v>820</v>
      </c>
      <c r="H239" t="s">
        <v>819</v>
      </c>
      <c r="I239" t="s">
        <v>21</v>
      </c>
      <c r="J239" t="s">
        <v>821</v>
      </c>
    </row>
    <row r="240" spans="1:10" x14ac:dyDescent="0.25">
      <c r="A240">
        <v>285</v>
      </c>
      <c r="B240" t="s">
        <v>805</v>
      </c>
      <c r="C240" t="s">
        <v>16</v>
      </c>
      <c r="D240" t="s">
        <v>822</v>
      </c>
      <c r="E240" t="s">
        <v>823</v>
      </c>
      <c r="F240" t="s">
        <v>19</v>
      </c>
      <c r="G240" t="s">
        <v>824</v>
      </c>
      <c r="H240" t="s">
        <v>823</v>
      </c>
      <c r="I240" t="s">
        <v>21</v>
      </c>
      <c r="J240" t="s">
        <v>825</v>
      </c>
    </row>
    <row r="241" spans="1:10" x14ac:dyDescent="0.25">
      <c r="A241">
        <v>286</v>
      </c>
      <c r="B241" t="s">
        <v>805</v>
      </c>
      <c r="C241" t="s">
        <v>16</v>
      </c>
      <c r="D241" t="s">
        <v>826</v>
      </c>
      <c r="E241" t="s">
        <v>827</v>
      </c>
      <c r="F241" t="s">
        <v>19</v>
      </c>
      <c r="G241" t="s">
        <v>828</v>
      </c>
      <c r="H241" t="s">
        <v>827</v>
      </c>
      <c r="I241" t="s">
        <v>21</v>
      </c>
      <c r="J241" t="s">
        <v>829</v>
      </c>
    </row>
    <row r="242" spans="1:10" x14ac:dyDescent="0.25">
      <c r="A242">
        <v>287</v>
      </c>
      <c r="B242" t="s">
        <v>805</v>
      </c>
      <c r="C242" t="s">
        <v>16</v>
      </c>
      <c r="D242" t="s">
        <v>830</v>
      </c>
      <c r="E242" t="s">
        <v>831</v>
      </c>
      <c r="F242" t="s">
        <v>19</v>
      </c>
      <c r="G242" t="s">
        <v>832</v>
      </c>
      <c r="H242" t="s">
        <v>831</v>
      </c>
      <c r="I242" t="s">
        <v>21</v>
      </c>
      <c r="J242" t="s">
        <v>833</v>
      </c>
    </row>
    <row r="243" spans="1:10" x14ac:dyDescent="0.25">
      <c r="A243">
        <v>288</v>
      </c>
      <c r="B243" t="s">
        <v>805</v>
      </c>
      <c r="C243" t="s">
        <v>16</v>
      </c>
      <c r="D243" t="s">
        <v>834</v>
      </c>
      <c r="E243" t="s">
        <v>835</v>
      </c>
      <c r="F243" t="s">
        <v>19</v>
      </c>
      <c r="G243" t="s">
        <v>836</v>
      </c>
      <c r="H243" t="s">
        <v>835</v>
      </c>
      <c r="I243" t="s">
        <v>21</v>
      </c>
      <c r="J243" t="s">
        <v>837</v>
      </c>
    </row>
    <row r="244" spans="1:10" x14ac:dyDescent="0.25">
      <c r="A244">
        <v>289</v>
      </c>
      <c r="B244" t="s">
        <v>805</v>
      </c>
      <c r="C244" t="s">
        <v>16</v>
      </c>
      <c r="D244" t="s">
        <v>838</v>
      </c>
      <c r="E244" t="s">
        <v>839</v>
      </c>
      <c r="F244" t="s">
        <v>19</v>
      </c>
      <c r="G244" t="s">
        <v>840</v>
      </c>
      <c r="H244" t="s">
        <v>839</v>
      </c>
      <c r="I244" t="s">
        <v>21</v>
      </c>
      <c r="J244" t="s">
        <v>841</v>
      </c>
    </row>
    <row r="245" spans="1:10" x14ac:dyDescent="0.25">
      <c r="A245">
        <v>290</v>
      </c>
      <c r="B245" t="s">
        <v>805</v>
      </c>
      <c r="C245" t="s">
        <v>16</v>
      </c>
      <c r="D245" t="s">
        <v>842</v>
      </c>
      <c r="E245" t="s">
        <v>843</v>
      </c>
      <c r="F245" t="s">
        <v>19</v>
      </c>
      <c r="G245" t="s">
        <v>844</v>
      </c>
      <c r="H245" t="s">
        <v>843</v>
      </c>
      <c r="I245" t="s">
        <v>21</v>
      </c>
      <c r="J245" t="s">
        <v>845</v>
      </c>
    </row>
    <row r="246" spans="1:10" x14ac:dyDescent="0.25">
      <c r="A246">
        <v>291</v>
      </c>
      <c r="B246" t="s">
        <v>805</v>
      </c>
      <c r="C246" t="s">
        <v>16</v>
      </c>
      <c r="D246" t="s">
        <v>846</v>
      </c>
      <c r="E246" t="s">
        <v>847</v>
      </c>
      <c r="F246" t="s">
        <v>19</v>
      </c>
      <c r="G246" t="s">
        <v>848</v>
      </c>
      <c r="H246" t="s">
        <v>847</v>
      </c>
      <c r="I246" t="s">
        <v>21</v>
      </c>
      <c r="J246" t="s">
        <v>849</v>
      </c>
    </row>
    <row r="247" spans="1:10" x14ac:dyDescent="0.25">
      <c r="A247">
        <v>292</v>
      </c>
      <c r="B247" t="s">
        <v>805</v>
      </c>
      <c r="C247" t="s">
        <v>16</v>
      </c>
      <c r="D247" t="s">
        <v>850</v>
      </c>
      <c r="E247" t="s">
        <v>851</v>
      </c>
      <c r="F247" t="s">
        <v>19</v>
      </c>
      <c r="G247" t="s">
        <v>852</v>
      </c>
      <c r="H247" t="s">
        <v>851</v>
      </c>
      <c r="I247" t="s">
        <v>21</v>
      </c>
      <c r="J247" t="s">
        <v>853</v>
      </c>
    </row>
    <row r="248" spans="1:10" x14ac:dyDescent="0.25">
      <c r="A248">
        <v>293</v>
      </c>
      <c r="B248" t="s">
        <v>805</v>
      </c>
      <c r="C248" t="s">
        <v>16</v>
      </c>
      <c r="D248" t="s">
        <v>854</v>
      </c>
      <c r="E248" t="s">
        <v>855</v>
      </c>
      <c r="F248" t="s">
        <v>19</v>
      </c>
      <c r="G248" t="s">
        <v>856</v>
      </c>
      <c r="H248" t="s">
        <v>855</v>
      </c>
      <c r="I248" t="s">
        <v>21</v>
      </c>
      <c r="J248" t="s">
        <v>857</v>
      </c>
    </row>
    <row r="249" spans="1:10" x14ac:dyDescent="0.25">
      <c r="A249">
        <v>294</v>
      </c>
      <c r="B249" t="s">
        <v>805</v>
      </c>
      <c r="C249" t="s">
        <v>16</v>
      </c>
      <c r="D249" t="s">
        <v>858</v>
      </c>
      <c r="E249" t="s">
        <v>859</v>
      </c>
      <c r="F249" t="s">
        <v>19</v>
      </c>
      <c r="G249" t="s">
        <v>860</v>
      </c>
      <c r="H249" t="s">
        <v>859</v>
      </c>
      <c r="I249" t="s">
        <v>21</v>
      </c>
      <c r="J249" t="s">
        <v>861</v>
      </c>
    </row>
    <row r="250" spans="1:10" x14ac:dyDescent="0.25">
      <c r="A250">
        <v>295</v>
      </c>
      <c r="B250" t="s">
        <v>805</v>
      </c>
      <c r="C250" t="s">
        <v>16</v>
      </c>
      <c r="D250" t="s">
        <v>862</v>
      </c>
      <c r="E250" t="s">
        <v>863</v>
      </c>
      <c r="F250" t="s">
        <v>19</v>
      </c>
      <c r="G250" t="s">
        <v>864</v>
      </c>
      <c r="H250" t="s">
        <v>863</v>
      </c>
      <c r="I250" t="s">
        <v>21</v>
      </c>
      <c r="J250" t="s">
        <v>865</v>
      </c>
    </row>
    <row r="251" spans="1:10" x14ac:dyDescent="0.25">
      <c r="A251">
        <v>296</v>
      </c>
      <c r="B251" t="s">
        <v>805</v>
      </c>
      <c r="C251" t="s">
        <v>16</v>
      </c>
      <c r="D251" t="s">
        <v>866</v>
      </c>
      <c r="E251" t="s">
        <v>867</v>
      </c>
      <c r="F251" t="s">
        <v>19</v>
      </c>
      <c r="G251" t="s">
        <v>868</v>
      </c>
      <c r="H251" t="s">
        <v>867</v>
      </c>
      <c r="I251" t="s">
        <v>21</v>
      </c>
      <c r="J251" t="s">
        <v>869</v>
      </c>
    </row>
    <row r="252" spans="1:10" x14ac:dyDescent="0.25">
      <c r="A252">
        <v>297</v>
      </c>
      <c r="B252" t="s">
        <v>805</v>
      </c>
      <c r="C252" t="s">
        <v>16</v>
      </c>
      <c r="D252" t="s">
        <v>870</v>
      </c>
      <c r="E252" t="s">
        <v>871</v>
      </c>
      <c r="F252" t="s">
        <v>19</v>
      </c>
      <c r="G252" t="s">
        <v>872</v>
      </c>
      <c r="H252" t="s">
        <v>871</v>
      </c>
      <c r="I252" t="s">
        <v>21</v>
      </c>
      <c r="J252" t="s">
        <v>873</v>
      </c>
    </row>
    <row r="253" spans="1:10" x14ac:dyDescent="0.25">
      <c r="A253">
        <v>298</v>
      </c>
      <c r="B253" t="s">
        <v>805</v>
      </c>
      <c r="C253" t="s">
        <v>16</v>
      </c>
      <c r="D253" t="s">
        <v>874</v>
      </c>
      <c r="E253" t="s">
        <v>875</v>
      </c>
      <c r="F253" t="s">
        <v>19</v>
      </c>
      <c r="G253" t="s">
        <v>876</v>
      </c>
      <c r="H253" t="s">
        <v>875</v>
      </c>
      <c r="I253" t="s">
        <v>21</v>
      </c>
      <c r="J253" t="s">
        <v>877</v>
      </c>
    </row>
    <row r="254" spans="1:10" x14ac:dyDescent="0.25">
      <c r="A254">
        <v>299</v>
      </c>
      <c r="B254" t="s">
        <v>805</v>
      </c>
      <c r="C254" t="s">
        <v>16</v>
      </c>
      <c r="D254" t="s">
        <v>878</v>
      </c>
      <c r="E254" t="s">
        <v>879</v>
      </c>
      <c r="F254" t="s">
        <v>19</v>
      </c>
      <c r="G254" t="s">
        <v>880</v>
      </c>
      <c r="H254" t="s">
        <v>879</v>
      </c>
      <c r="I254" t="s">
        <v>21</v>
      </c>
      <c r="J254" t="s">
        <v>881</v>
      </c>
    </row>
    <row r="255" spans="1:10" x14ac:dyDescent="0.25">
      <c r="A255">
        <v>300</v>
      </c>
      <c r="B255" t="s">
        <v>805</v>
      </c>
      <c r="C255" t="s">
        <v>16</v>
      </c>
      <c r="D255" t="s">
        <v>882</v>
      </c>
      <c r="E255" t="s">
        <v>883</v>
      </c>
      <c r="F255" t="s">
        <v>19</v>
      </c>
      <c r="G255" t="s">
        <v>884</v>
      </c>
      <c r="H255" t="s">
        <v>883</v>
      </c>
      <c r="I255" t="s">
        <v>21</v>
      </c>
      <c r="J255" t="s">
        <v>885</v>
      </c>
    </row>
    <row r="256" spans="1:10" x14ac:dyDescent="0.25">
      <c r="A256">
        <v>301</v>
      </c>
      <c r="B256" t="s">
        <v>805</v>
      </c>
      <c r="C256" t="s">
        <v>16</v>
      </c>
      <c r="D256" t="s">
        <v>886</v>
      </c>
      <c r="E256" t="s">
        <v>887</v>
      </c>
      <c r="F256" t="s">
        <v>19</v>
      </c>
      <c r="G256" t="s">
        <v>888</v>
      </c>
      <c r="H256" t="s">
        <v>887</v>
      </c>
      <c r="I256" t="s">
        <v>21</v>
      </c>
      <c r="J256" t="s">
        <v>889</v>
      </c>
    </row>
    <row r="257" spans="1:10" x14ac:dyDescent="0.25">
      <c r="A257">
        <v>302</v>
      </c>
      <c r="B257" t="s">
        <v>805</v>
      </c>
      <c r="C257" t="s">
        <v>16</v>
      </c>
      <c r="D257" t="s">
        <v>890</v>
      </c>
      <c r="E257" t="s">
        <v>891</v>
      </c>
      <c r="F257" t="s">
        <v>19</v>
      </c>
      <c r="G257" t="s">
        <v>892</v>
      </c>
      <c r="H257" t="s">
        <v>891</v>
      </c>
      <c r="I257" t="s">
        <v>21</v>
      </c>
      <c r="J257" t="s">
        <v>893</v>
      </c>
    </row>
    <row r="258" spans="1:10" x14ac:dyDescent="0.25">
      <c r="A258">
        <v>303</v>
      </c>
      <c r="B258" t="s">
        <v>805</v>
      </c>
      <c r="C258" t="s">
        <v>16</v>
      </c>
      <c r="D258" t="s">
        <v>894</v>
      </c>
      <c r="E258" t="s">
        <v>895</v>
      </c>
      <c r="F258" t="s">
        <v>19</v>
      </c>
      <c r="G258" t="s">
        <v>896</v>
      </c>
      <c r="H258" t="s">
        <v>895</v>
      </c>
      <c r="I258" t="s">
        <v>21</v>
      </c>
      <c r="J258" t="s">
        <v>897</v>
      </c>
    </row>
    <row r="259" spans="1:10" x14ac:dyDescent="0.25">
      <c r="A259">
        <v>304</v>
      </c>
      <c r="B259" t="s">
        <v>805</v>
      </c>
      <c r="C259" t="s">
        <v>16</v>
      </c>
      <c r="D259" t="s">
        <v>898</v>
      </c>
      <c r="E259" t="s">
        <v>899</v>
      </c>
      <c r="F259" t="s">
        <v>19</v>
      </c>
      <c r="G259" t="s">
        <v>900</v>
      </c>
      <c r="H259" t="s">
        <v>899</v>
      </c>
      <c r="I259" t="s">
        <v>21</v>
      </c>
      <c r="J259" t="s">
        <v>901</v>
      </c>
    </row>
    <row r="260" spans="1:10" x14ac:dyDescent="0.25">
      <c r="A260">
        <v>305</v>
      </c>
      <c r="B260" t="s">
        <v>805</v>
      </c>
      <c r="C260" t="s">
        <v>16</v>
      </c>
      <c r="D260" t="s">
        <v>902</v>
      </c>
      <c r="E260" t="s">
        <v>903</v>
      </c>
      <c r="F260" t="s">
        <v>19</v>
      </c>
      <c r="G260" t="s">
        <v>904</v>
      </c>
      <c r="H260" t="s">
        <v>903</v>
      </c>
      <c r="I260" t="s">
        <v>21</v>
      </c>
      <c r="J260" t="s">
        <v>905</v>
      </c>
    </row>
    <row r="261" spans="1:10" x14ac:dyDescent="0.25">
      <c r="A261">
        <v>306</v>
      </c>
      <c r="B261" t="s">
        <v>805</v>
      </c>
      <c r="C261" t="s">
        <v>16</v>
      </c>
      <c r="D261" t="s">
        <v>906</v>
      </c>
      <c r="E261" t="s">
        <v>907</v>
      </c>
      <c r="F261" t="s">
        <v>19</v>
      </c>
      <c r="G261" t="s">
        <v>908</v>
      </c>
      <c r="H261" t="s">
        <v>907</v>
      </c>
      <c r="I261" t="s">
        <v>21</v>
      </c>
      <c r="J261" t="s">
        <v>909</v>
      </c>
    </row>
    <row r="262" spans="1:10" x14ac:dyDescent="0.25">
      <c r="A262">
        <v>307</v>
      </c>
      <c r="B262" t="s">
        <v>805</v>
      </c>
      <c r="C262" t="s">
        <v>16</v>
      </c>
      <c r="D262" t="s">
        <v>910</v>
      </c>
      <c r="E262" t="s">
        <v>911</v>
      </c>
      <c r="F262" t="s">
        <v>19</v>
      </c>
      <c r="G262" t="s">
        <v>912</v>
      </c>
      <c r="H262" t="s">
        <v>911</v>
      </c>
      <c r="I262" t="s">
        <v>21</v>
      </c>
      <c r="J262" t="s">
        <v>913</v>
      </c>
    </row>
    <row r="263" spans="1:10" x14ac:dyDescent="0.25">
      <c r="A263">
        <v>308</v>
      </c>
      <c r="B263" t="s">
        <v>805</v>
      </c>
      <c r="C263" t="s">
        <v>16</v>
      </c>
      <c r="D263" t="s">
        <v>914</v>
      </c>
      <c r="E263" t="s">
        <v>915</v>
      </c>
      <c r="F263" t="s">
        <v>19</v>
      </c>
      <c r="G263" t="s">
        <v>916</v>
      </c>
      <c r="H263" t="s">
        <v>915</v>
      </c>
      <c r="I263" t="s">
        <v>21</v>
      </c>
      <c r="J263" t="s">
        <v>917</v>
      </c>
    </row>
    <row r="264" spans="1:10" x14ac:dyDescent="0.25">
      <c r="A264">
        <v>309</v>
      </c>
      <c r="B264" t="s">
        <v>805</v>
      </c>
      <c r="C264" t="s">
        <v>16</v>
      </c>
      <c r="D264" t="s">
        <v>918</v>
      </c>
      <c r="E264" t="s">
        <v>919</v>
      </c>
      <c r="F264" t="s">
        <v>19</v>
      </c>
      <c r="G264" t="s">
        <v>920</v>
      </c>
      <c r="H264" t="s">
        <v>919</v>
      </c>
      <c r="I264" t="s">
        <v>21</v>
      </c>
      <c r="J264" t="s">
        <v>921</v>
      </c>
    </row>
    <row r="265" spans="1:10" x14ac:dyDescent="0.25">
      <c r="A265">
        <v>310</v>
      </c>
      <c r="B265" t="s">
        <v>805</v>
      </c>
      <c r="C265" t="s">
        <v>16</v>
      </c>
      <c r="D265" t="s">
        <v>922</v>
      </c>
      <c r="E265" t="s">
        <v>923</v>
      </c>
      <c r="F265" t="s">
        <v>19</v>
      </c>
      <c r="G265" t="s">
        <v>924</v>
      </c>
      <c r="H265" t="s">
        <v>923</v>
      </c>
      <c r="I265" t="s">
        <v>21</v>
      </c>
      <c r="J265" t="s">
        <v>925</v>
      </c>
    </row>
    <row r="266" spans="1:10" x14ac:dyDescent="0.25">
      <c r="A266">
        <v>311</v>
      </c>
      <c r="B266" t="s">
        <v>805</v>
      </c>
      <c r="C266" t="s">
        <v>16</v>
      </c>
      <c r="D266" t="s">
        <v>926</v>
      </c>
      <c r="E266" t="s">
        <v>926</v>
      </c>
      <c r="F266" t="s">
        <v>19</v>
      </c>
      <c r="G266" t="s">
        <v>927</v>
      </c>
      <c r="H266" t="s">
        <v>926</v>
      </c>
      <c r="I266" t="s">
        <v>21</v>
      </c>
      <c r="J266" t="s">
        <v>928</v>
      </c>
    </row>
    <row r="267" spans="1:10" x14ac:dyDescent="0.25">
      <c r="A267">
        <v>312</v>
      </c>
      <c r="B267" t="s">
        <v>805</v>
      </c>
      <c r="C267" t="s">
        <v>16</v>
      </c>
      <c r="D267" t="s">
        <v>929</v>
      </c>
      <c r="E267" t="s">
        <v>929</v>
      </c>
      <c r="F267" t="s">
        <v>19</v>
      </c>
      <c r="G267" t="s">
        <v>930</v>
      </c>
      <c r="H267" t="s">
        <v>929</v>
      </c>
      <c r="I267" t="s">
        <v>21</v>
      </c>
      <c r="J267" t="s">
        <v>931</v>
      </c>
    </row>
    <row r="268" spans="1:10" x14ac:dyDescent="0.25">
      <c r="A268">
        <v>313</v>
      </c>
      <c r="B268" t="s">
        <v>805</v>
      </c>
      <c r="C268" t="s">
        <v>16</v>
      </c>
      <c r="D268" t="s">
        <v>932</v>
      </c>
      <c r="E268" t="s">
        <v>932</v>
      </c>
      <c r="F268" t="s">
        <v>19</v>
      </c>
      <c r="G268" t="s">
        <v>933</v>
      </c>
      <c r="H268" t="s">
        <v>932</v>
      </c>
      <c r="I268" t="s">
        <v>21</v>
      </c>
      <c r="J268" t="s">
        <v>934</v>
      </c>
    </row>
    <row r="269" spans="1:10" x14ac:dyDescent="0.25">
      <c r="A269">
        <v>314</v>
      </c>
      <c r="B269" t="s">
        <v>805</v>
      </c>
      <c r="C269" t="s">
        <v>16</v>
      </c>
      <c r="D269" t="s">
        <v>935</v>
      </c>
      <c r="E269" t="s">
        <v>935</v>
      </c>
      <c r="F269" t="s">
        <v>19</v>
      </c>
      <c r="G269" t="s">
        <v>936</v>
      </c>
      <c r="H269" t="s">
        <v>935</v>
      </c>
      <c r="I269" t="s">
        <v>21</v>
      </c>
      <c r="J269" t="s">
        <v>937</v>
      </c>
    </row>
    <row r="270" spans="1:10" x14ac:dyDescent="0.25">
      <c r="A270">
        <v>315</v>
      </c>
      <c r="B270" t="s">
        <v>805</v>
      </c>
      <c r="C270" t="s">
        <v>16</v>
      </c>
      <c r="D270" t="s">
        <v>938</v>
      </c>
      <c r="E270" t="s">
        <v>938</v>
      </c>
      <c r="F270" t="s">
        <v>19</v>
      </c>
      <c r="G270" t="s">
        <v>939</v>
      </c>
      <c r="H270" t="s">
        <v>938</v>
      </c>
      <c r="I270" t="s">
        <v>21</v>
      </c>
      <c r="J270" t="s">
        <v>940</v>
      </c>
    </row>
    <row r="271" spans="1:10" x14ac:dyDescent="0.25">
      <c r="A271">
        <v>316</v>
      </c>
      <c r="B271" t="s">
        <v>805</v>
      </c>
      <c r="C271" t="s">
        <v>16</v>
      </c>
      <c r="D271" t="s">
        <v>941</v>
      </c>
      <c r="E271" t="s">
        <v>941</v>
      </c>
      <c r="F271" t="s">
        <v>19</v>
      </c>
      <c r="G271" t="s">
        <v>942</v>
      </c>
      <c r="H271" t="s">
        <v>941</v>
      </c>
      <c r="I271" t="s">
        <v>21</v>
      </c>
      <c r="J271" t="s">
        <v>943</v>
      </c>
    </row>
    <row r="272" spans="1:10" x14ac:dyDescent="0.25">
      <c r="A272">
        <v>317</v>
      </c>
      <c r="B272" t="s">
        <v>805</v>
      </c>
      <c r="C272" t="s">
        <v>16</v>
      </c>
      <c r="D272" t="s">
        <v>944</v>
      </c>
      <c r="E272" t="s">
        <v>944</v>
      </c>
      <c r="F272" t="s">
        <v>19</v>
      </c>
      <c r="G272" t="s">
        <v>945</v>
      </c>
      <c r="H272" t="s">
        <v>944</v>
      </c>
      <c r="I272" t="s">
        <v>21</v>
      </c>
      <c r="J272" t="s">
        <v>946</v>
      </c>
    </row>
    <row r="273" spans="1:10" x14ac:dyDescent="0.25">
      <c r="A273">
        <v>318</v>
      </c>
      <c r="B273" t="s">
        <v>805</v>
      </c>
      <c r="C273" t="s">
        <v>16</v>
      </c>
      <c r="D273" t="s">
        <v>947</v>
      </c>
      <c r="E273" t="s">
        <v>947</v>
      </c>
      <c r="F273" t="s">
        <v>19</v>
      </c>
      <c r="G273" t="s">
        <v>948</v>
      </c>
      <c r="H273" t="s">
        <v>947</v>
      </c>
      <c r="I273" t="s">
        <v>21</v>
      </c>
      <c r="J273" t="s">
        <v>949</v>
      </c>
    </row>
    <row r="274" spans="1:10" x14ac:dyDescent="0.25">
      <c r="A274">
        <v>319</v>
      </c>
      <c r="B274" t="s">
        <v>805</v>
      </c>
      <c r="C274" t="s">
        <v>16</v>
      </c>
      <c r="D274" t="s">
        <v>950</v>
      </c>
      <c r="E274" t="s">
        <v>950</v>
      </c>
      <c r="F274" t="s">
        <v>19</v>
      </c>
      <c r="G274" t="s">
        <v>951</v>
      </c>
      <c r="H274" t="s">
        <v>950</v>
      </c>
      <c r="I274" t="s">
        <v>21</v>
      </c>
      <c r="J274" t="s">
        <v>952</v>
      </c>
    </row>
    <row r="275" spans="1:10" x14ac:dyDescent="0.25">
      <c r="A275">
        <v>320</v>
      </c>
      <c r="B275" t="s">
        <v>805</v>
      </c>
      <c r="C275" t="s">
        <v>16</v>
      </c>
      <c r="D275" t="s">
        <v>953</v>
      </c>
      <c r="E275" t="s">
        <v>953</v>
      </c>
      <c r="F275" t="s">
        <v>19</v>
      </c>
      <c r="G275" t="s">
        <v>954</v>
      </c>
      <c r="H275" t="s">
        <v>953</v>
      </c>
      <c r="I275" t="s">
        <v>21</v>
      </c>
      <c r="J275" t="s">
        <v>955</v>
      </c>
    </row>
    <row r="276" spans="1:10" x14ac:dyDescent="0.25">
      <c r="A276">
        <v>321</v>
      </c>
      <c r="B276" t="s">
        <v>805</v>
      </c>
      <c r="C276" t="s">
        <v>16</v>
      </c>
      <c r="D276" t="s">
        <v>956</v>
      </c>
      <c r="E276" t="s">
        <v>956</v>
      </c>
      <c r="F276" t="s">
        <v>19</v>
      </c>
      <c r="G276" t="s">
        <v>957</v>
      </c>
      <c r="H276" t="s">
        <v>956</v>
      </c>
      <c r="I276" t="s">
        <v>21</v>
      </c>
      <c r="J276" t="s">
        <v>958</v>
      </c>
    </row>
    <row r="277" spans="1:10" x14ac:dyDescent="0.25">
      <c r="A277">
        <v>322</v>
      </c>
      <c r="B277" t="s">
        <v>805</v>
      </c>
      <c r="C277" t="s">
        <v>16</v>
      </c>
      <c r="D277" t="s">
        <v>959</v>
      </c>
      <c r="E277" t="s">
        <v>960</v>
      </c>
      <c r="F277" t="s">
        <v>19</v>
      </c>
      <c r="G277" t="s">
        <v>961</v>
      </c>
      <c r="H277" t="s">
        <v>960</v>
      </c>
      <c r="I277" t="s">
        <v>21</v>
      </c>
      <c r="J277" t="s">
        <v>962</v>
      </c>
    </row>
    <row r="278" spans="1:10" x14ac:dyDescent="0.25">
      <c r="A278">
        <v>323</v>
      </c>
      <c r="B278" t="s">
        <v>805</v>
      </c>
      <c r="C278" t="s">
        <v>16</v>
      </c>
      <c r="D278" t="s">
        <v>963</v>
      </c>
      <c r="E278" t="s">
        <v>963</v>
      </c>
      <c r="F278" t="s">
        <v>19</v>
      </c>
      <c r="G278" t="s">
        <v>964</v>
      </c>
      <c r="H278" t="s">
        <v>963</v>
      </c>
      <c r="I278" t="s">
        <v>21</v>
      </c>
      <c r="J278" t="s">
        <v>965</v>
      </c>
    </row>
    <row r="279" spans="1:10" x14ac:dyDescent="0.25">
      <c r="A279">
        <v>324</v>
      </c>
      <c r="B279" t="s">
        <v>805</v>
      </c>
      <c r="C279" t="s">
        <v>16</v>
      </c>
      <c r="D279" t="s">
        <v>966</v>
      </c>
      <c r="E279" t="s">
        <v>966</v>
      </c>
      <c r="F279" t="s">
        <v>19</v>
      </c>
      <c r="G279" t="s">
        <v>967</v>
      </c>
      <c r="H279" t="s">
        <v>966</v>
      </c>
      <c r="I279" t="s">
        <v>21</v>
      </c>
      <c r="J279" t="s">
        <v>968</v>
      </c>
    </row>
    <row r="280" spans="1:10" x14ac:dyDescent="0.25">
      <c r="A280">
        <v>325</v>
      </c>
      <c r="B280" t="s">
        <v>805</v>
      </c>
      <c r="C280" t="s">
        <v>16</v>
      </c>
      <c r="D280" t="s">
        <v>969</v>
      </c>
      <c r="E280" t="s">
        <v>969</v>
      </c>
      <c r="F280" t="s">
        <v>19</v>
      </c>
      <c r="G280" t="s">
        <v>970</v>
      </c>
      <c r="H280" t="s">
        <v>969</v>
      </c>
      <c r="I280" t="s">
        <v>21</v>
      </c>
      <c r="J280" t="s">
        <v>971</v>
      </c>
    </row>
    <row r="281" spans="1:10" x14ac:dyDescent="0.25">
      <c r="A281">
        <v>326</v>
      </c>
      <c r="B281" t="s">
        <v>805</v>
      </c>
      <c r="C281" t="s">
        <v>16</v>
      </c>
      <c r="D281" t="s">
        <v>972</v>
      </c>
      <c r="E281" t="s">
        <v>972</v>
      </c>
      <c r="F281" t="s">
        <v>19</v>
      </c>
      <c r="G281" t="s">
        <v>973</v>
      </c>
      <c r="H281" t="s">
        <v>972</v>
      </c>
      <c r="I281" t="s">
        <v>21</v>
      </c>
      <c r="J281" t="s">
        <v>974</v>
      </c>
    </row>
    <row r="282" spans="1:10" x14ac:dyDescent="0.25">
      <c r="A282">
        <v>327</v>
      </c>
      <c r="B282" t="s">
        <v>805</v>
      </c>
      <c r="C282" t="s">
        <v>16</v>
      </c>
      <c r="D282" t="s">
        <v>975</v>
      </c>
      <c r="E282" t="s">
        <v>975</v>
      </c>
      <c r="F282" t="s">
        <v>19</v>
      </c>
      <c r="G282" t="s">
        <v>976</v>
      </c>
      <c r="H282" t="s">
        <v>975</v>
      </c>
      <c r="I282" t="s">
        <v>21</v>
      </c>
      <c r="J282" t="s">
        <v>977</v>
      </c>
    </row>
    <row r="283" spans="1:10" x14ac:dyDescent="0.25">
      <c r="A283">
        <v>328</v>
      </c>
      <c r="B283" t="s">
        <v>805</v>
      </c>
      <c r="C283" t="s">
        <v>16</v>
      </c>
      <c r="D283" t="s">
        <v>978</v>
      </c>
      <c r="E283" t="s">
        <v>978</v>
      </c>
      <c r="F283" t="s">
        <v>19</v>
      </c>
      <c r="G283" t="s">
        <v>979</v>
      </c>
      <c r="H283" t="s">
        <v>978</v>
      </c>
      <c r="I283" t="s">
        <v>21</v>
      </c>
      <c r="J283" t="s">
        <v>980</v>
      </c>
    </row>
    <row r="284" spans="1:10" x14ac:dyDescent="0.25">
      <c r="A284">
        <v>329</v>
      </c>
      <c r="B284" t="s">
        <v>805</v>
      </c>
      <c r="C284" t="s">
        <v>16</v>
      </c>
      <c r="D284" t="s">
        <v>981</v>
      </c>
      <c r="E284" t="s">
        <v>981</v>
      </c>
      <c r="F284" t="s">
        <v>19</v>
      </c>
      <c r="G284" t="s">
        <v>982</v>
      </c>
      <c r="H284" t="s">
        <v>981</v>
      </c>
      <c r="I284" t="s">
        <v>21</v>
      </c>
      <c r="J284" t="s">
        <v>983</v>
      </c>
    </row>
    <row r="285" spans="1:10" x14ac:dyDescent="0.25">
      <c r="A285">
        <v>330</v>
      </c>
      <c r="B285" t="s">
        <v>805</v>
      </c>
      <c r="C285" t="s">
        <v>16</v>
      </c>
      <c r="D285" t="s">
        <v>984</v>
      </c>
      <c r="E285" t="s">
        <v>984</v>
      </c>
      <c r="F285" t="s">
        <v>19</v>
      </c>
      <c r="G285" t="s">
        <v>985</v>
      </c>
      <c r="H285" t="s">
        <v>984</v>
      </c>
      <c r="I285" t="s">
        <v>21</v>
      </c>
      <c r="J285" t="s">
        <v>986</v>
      </c>
    </row>
    <row r="286" spans="1:10" x14ac:dyDescent="0.25">
      <c r="A286">
        <v>331</v>
      </c>
      <c r="B286" t="s">
        <v>805</v>
      </c>
      <c r="C286" t="s">
        <v>16</v>
      </c>
      <c r="D286" t="s">
        <v>987</v>
      </c>
      <c r="E286" t="s">
        <v>988</v>
      </c>
      <c r="F286" t="s">
        <v>19</v>
      </c>
      <c r="G286" t="s">
        <v>989</v>
      </c>
      <c r="H286" t="s">
        <v>988</v>
      </c>
      <c r="I286" t="s">
        <v>21</v>
      </c>
      <c r="J286" t="s">
        <v>990</v>
      </c>
    </row>
    <row r="287" spans="1:10" x14ac:dyDescent="0.25">
      <c r="A287">
        <v>332</v>
      </c>
      <c r="B287" t="s">
        <v>805</v>
      </c>
      <c r="C287" t="s">
        <v>16</v>
      </c>
      <c r="D287" t="s">
        <v>991</v>
      </c>
      <c r="E287" t="s">
        <v>992</v>
      </c>
      <c r="F287" t="s">
        <v>19</v>
      </c>
      <c r="G287" t="s">
        <v>993</v>
      </c>
      <c r="H287" t="s">
        <v>992</v>
      </c>
      <c r="I287" t="s">
        <v>21</v>
      </c>
      <c r="J287" t="s">
        <v>994</v>
      </c>
    </row>
    <row r="288" spans="1:10" x14ac:dyDescent="0.25">
      <c r="A288">
        <v>333</v>
      </c>
      <c r="B288" t="s">
        <v>805</v>
      </c>
      <c r="C288" t="s">
        <v>16</v>
      </c>
      <c r="D288" t="s">
        <v>995</v>
      </c>
      <c r="E288" t="s">
        <v>995</v>
      </c>
      <c r="F288" t="s">
        <v>19</v>
      </c>
      <c r="G288" t="s">
        <v>996</v>
      </c>
      <c r="H288" t="s">
        <v>995</v>
      </c>
      <c r="I288" t="s">
        <v>21</v>
      </c>
      <c r="J288" t="s">
        <v>997</v>
      </c>
    </row>
    <row r="289" spans="1:10" x14ac:dyDescent="0.25">
      <c r="A289">
        <v>334</v>
      </c>
      <c r="B289" t="s">
        <v>805</v>
      </c>
      <c r="C289" t="s">
        <v>16</v>
      </c>
      <c r="D289" t="s">
        <v>998</v>
      </c>
      <c r="E289" t="s">
        <v>998</v>
      </c>
      <c r="F289" t="s">
        <v>19</v>
      </c>
      <c r="G289" t="s">
        <v>999</v>
      </c>
      <c r="H289" t="s">
        <v>998</v>
      </c>
      <c r="I289" t="s">
        <v>21</v>
      </c>
      <c r="J289" t="s">
        <v>1000</v>
      </c>
    </row>
    <row r="290" spans="1:10" x14ac:dyDescent="0.25">
      <c r="A290">
        <v>335</v>
      </c>
      <c r="B290" t="s">
        <v>805</v>
      </c>
      <c r="C290" t="s">
        <v>16</v>
      </c>
      <c r="D290" t="s">
        <v>1001</v>
      </c>
      <c r="E290" t="s">
        <v>1001</v>
      </c>
      <c r="F290" t="s">
        <v>19</v>
      </c>
      <c r="G290" t="s">
        <v>1002</v>
      </c>
      <c r="H290" t="s">
        <v>1001</v>
      </c>
      <c r="I290" t="s">
        <v>21</v>
      </c>
      <c r="J290" t="s">
        <v>1003</v>
      </c>
    </row>
    <row r="291" spans="1:10" x14ac:dyDescent="0.25">
      <c r="A291">
        <v>336</v>
      </c>
      <c r="B291" t="s">
        <v>805</v>
      </c>
      <c r="C291" t="s">
        <v>16</v>
      </c>
      <c r="D291" t="s">
        <v>1004</v>
      </c>
      <c r="E291" t="s">
        <v>1004</v>
      </c>
      <c r="F291" t="s">
        <v>19</v>
      </c>
      <c r="G291" t="s">
        <v>1005</v>
      </c>
      <c r="H291" t="s">
        <v>1004</v>
      </c>
      <c r="I291" t="s">
        <v>21</v>
      </c>
      <c r="J291" t="s">
        <v>1006</v>
      </c>
    </row>
    <row r="292" spans="1:10" x14ac:dyDescent="0.25">
      <c r="A292">
        <v>344</v>
      </c>
      <c r="B292" t="s">
        <v>1007</v>
      </c>
      <c r="C292" t="s">
        <v>16</v>
      </c>
      <c r="D292" t="s">
        <v>1008</v>
      </c>
      <c r="E292" t="s">
        <v>1008</v>
      </c>
      <c r="F292" t="s">
        <v>19</v>
      </c>
      <c r="G292" t="s">
        <v>1009</v>
      </c>
      <c r="H292" t="s">
        <v>1008</v>
      </c>
      <c r="I292" t="s">
        <v>21</v>
      </c>
      <c r="J292" t="s">
        <v>1010</v>
      </c>
    </row>
    <row r="293" spans="1:10" x14ac:dyDescent="0.25">
      <c r="A293">
        <v>345</v>
      </c>
      <c r="B293" t="s">
        <v>1007</v>
      </c>
      <c r="C293" t="s">
        <v>16</v>
      </c>
      <c r="D293" t="s">
        <v>1011</v>
      </c>
      <c r="E293" t="s">
        <v>1012</v>
      </c>
      <c r="F293" t="s">
        <v>19</v>
      </c>
      <c r="G293" t="s">
        <v>1013</v>
      </c>
      <c r="H293" t="s">
        <v>1012</v>
      </c>
      <c r="I293" t="s">
        <v>21</v>
      </c>
      <c r="J293" t="s">
        <v>1014</v>
      </c>
    </row>
    <row r="294" spans="1:10" x14ac:dyDescent="0.25">
      <c r="A294">
        <v>346</v>
      </c>
      <c r="B294" t="s">
        <v>1007</v>
      </c>
      <c r="C294" t="s">
        <v>16</v>
      </c>
      <c r="D294" t="s">
        <v>1015</v>
      </c>
      <c r="E294" t="s">
        <v>1016</v>
      </c>
      <c r="F294" t="s">
        <v>19</v>
      </c>
      <c r="G294" t="s">
        <v>1017</v>
      </c>
      <c r="H294" t="s">
        <v>1016</v>
      </c>
      <c r="I294" t="s">
        <v>21</v>
      </c>
      <c r="J294" t="s">
        <v>1018</v>
      </c>
    </row>
    <row r="295" spans="1:10" x14ac:dyDescent="0.25">
      <c r="A295">
        <v>347</v>
      </c>
      <c r="B295" t="s">
        <v>1007</v>
      </c>
      <c r="C295" t="s">
        <v>16</v>
      </c>
      <c r="D295" t="s">
        <v>1019</v>
      </c>
      <c r="E295" t="s">
        <v>1020</v>
      </c>
      <c r="F295" t="s">
        <v>19</v>
      </c>
      <c r="G295" t="s">
        <v>1021</v>
      </c>
      <c r="H295" t="s">
        <v>1020</v>
      </c>
      <c r="I295" t="s">
        <v>21</v>
      </c>
      <c r="J295" t="s">
        <v>1022</v>
      </c>
    </row>
    <row r="296" spans="1:10" x14ac:dyDescent="0.25">
      <c r="A296">
        <v>348</v>
      </c>
      <c r="B296" t="s">
        <v>1007</v>
      </c>
      <c r="C296" t="s">
        <v>16</v>
      </c>
      <c r="D296" t="s">
        <v>1023</v>
      </c>
      <c r="E296" t="s">
        <v>1024</v>
      </c>
      <c r="F296" t="s">
        <v>19</v>
      </c>
      <c r="G296" t="s">
        <v>1025</v>
      </c>
      <c r="H296" t="s">
        <v>1024</v>
      </c>
      <c r="I296" t="s">
        <v>21</v>
      </c>
      <c r="J296" t="s">
        <v>1026</v>
      </c>
    </row>
    <row r="297" spans="1:10" x14ac:dyDescent="0.25">
      <c r="A297">
        <v>349</v>
      </c>
      <c r="B297" t="s">
        <v>1007</v>
      </c>
      <c r="C297" t="s">
        <v>16</v>
      </c>
      <c r="D297" t="s">
        <v>1027</v>
      </c>
      <c r="E297" t="s">
        <v>1028</v>
      </c>
      <c r="F297" t="s">
        <v>19</v>
      </c>
      <c r="G297" t="s">
        <v>1029</v>
      </c>
      <c r="H297" t="s">
        <v>1028</v>
      </c>
      <c r="I297" t="s">
        <v>21</v>
      </c>
      <c r="J297" t="s">
        <v>1030</v>
      </c>
    </row>
    <row r="298" spans="1:10" x14ac:dyDescent="0.25">
      <c r="A298">
        <v>350</v>
      </c>
      <c r="B298" t="s">
        <v>1007</v>
      </c>
      <c r="C298" t="s">
        <v>16</v>
      </c>
      <c r="D298" t="s">
        <v>1031</v>
      </c>
      <c r="E298" t="s">
        <v>1031</v>
      </c>
      <c r="F298" t="s">
        <v>19</v>
      </c>
      <c r="G298" t="s">
        <v>1032</v>
      </c>
      <c r="H298" t="s">
        <v>1031</v>
      </c>
      <c r="I298" t="s">
        <v>21</v>
      </c>
      <c r="J298" t="s">
        <v>1033</v>
      </c>
    </row>
    <row r="299" spans="1:10" x14ac:dyDescent="0.25">
      <c r="A299">
        <v>351</v>
      </c>
      <c r="B299" t="s">
        <v>1007</v>
      </c>
      <c r="C299" t="s">
        <v>16</v>
      </c>
      <c r="D299" t="s">
        <v>1034</v>
      </c>
      <c r="E299" t="s">
        <v>1034</v>
      </c>
      <c r="F299" t="s">
        <v>19</v>
      </c>
      <c r="G299" t="s">
        <v>1035</v>
      </c>
      <c r="H299" t="s">
        <v>1034</v>
      </c>
      <c r="I299" t="s">
        <v>21</v>
      </c>
      <c r="J299" t="s">
        <v>1036</v>
      </c>
    </row>
    <row r="300" spans="1:10" x14ac:dyDescent="0.25">
      <c r="A300">
        <v>352</v>
      </c>
      <c r="B300" t="s">
        <v>1007</v>
      </c>
      <c r="C300" t="s">
        <v>16</v>
      </c>
      <c r="D300" t="s">
        <v>1037</v>
      </c>
      <c r="E300" t="s">
        <v>1037</v>
      </c>
      <c r="F300" t="s">
        <v>19</v>
      </c>
      <c r="G300" t="s">
        <v>1038</v>
      </c>
      <c r="H300" t="s">
        <v>1037</v>
      </c>
      <c r="I300" t="s">
        <v>21</v>
      </c>
      <c r="J300" t="s">
        <v>1039</v>
      </c>
    </row>
    <row r="301" spans="1:10" x14ac:dyDescent="0.25">
      <c r="A301">
        <v>353</v>
      </c>
      <c r="B301" t="s">
        <v>1007</v>
      </c>
      <c r="C301" t="s">
        <v>16</v>
      </c>
      <c r="D301" t="s">
        <v>1040</v>
      </c>
      <c r="E301" t="s">
        <v>1041</v>
      </c>
      <c r="F301" t="s">
        <v>19</v>
      </c>
      <c r="G301" t="s">
        <v>1042</v>
      </c>
      <c r="H301" t="s">
        <v>1041</v>
      </c>
      <c r="I301" t="s">
        <v>21</v>
      </c>
      <c r="J301" t="s">
        <v>1043</v>
      </c>
    </row>
    <row r="302" spans="1:10" x14ac:dyDescent="0.25">
      <c r="A302">
        <v>354</v>
      </c>
      <c r="B302" t="s">
        <v>1007</v>
      </c>
      <c r="C302" t="s">
        <v>16</v>
      </c>
      <c r="D302" t="s">
        <v>1044</v>
      </c>
      <c r="E302" t="s">
        <v>1045</v>
      </c>
      <c r="F302" t="s">
        <v>19</v>
      </c>
      <c r="G302" t="s">
        <v>1046</v>
      </c>
      <c r="H302" t="s">
        <v>1045</v>
      </c>
      <c r="I302" t="s">
        <v>21</v>
      </c>
      <c r="J302" t="s">
        <v>1047</v>
      </c>
    </row>
    <row r="303" spans="1:10" x14ac:dyDescent="0.25">
      <c r="A303">
        <v>355</v>
      </c>
      <c r="B303" t="s">
        <v>1007</v>
      </c>
      <c r="C303" t="s">
        <v>16</v>
      </c>
      <c r="D303" t="s">
        <v>1048</v>
      </c>
      <c r="E303" t="s">
        <v>1048</v>
      </c>
      <c r="F303" t="s">
        <v>19</v>
      </c>
      <c r="G303" t="s">
        <v>1049</v>
      </c>
      <c r="H303" t="s">
        <v>1048</v>
      </c>
      <c r="I303" t="s">
        <v>21</v>
      </c>
      <c r="J303" t="s">
        <v>1050</v>
      </c>
    </row>
    <row r="304" spans="1:10" x14ac:dyDescent="0.25">
      <c r="A304">
        <v>356</v>
      </c>
      <c r="B304" t="s">
        <v>1007</v>
      </c>
      <c r="C304" t="s">
        <v>16</v>
      </c>
      <c r="D304" t="s">
        <v>1051</v>
      </c>
      <c r="E304" t="s">
        <v>1051</v>
      </c>
      <c r="F304" t="s">
        <v>19</v>
      </c>
      <c r="G304" t="s">
        <v>1052</v>
      </c>
      <c r="H304" t="s">
        <v>1051</v>
      </c>
      <c r="I304" t="s">
        <v>21</v>
      </c>
      <c r="J304" t="s">
        <v>1053</v>
      </c>
    </row>
    <row r="305" spans="1:10" x14ac:dyDescent="0.25">
      <c r="A305">
        <v>357</v>
      </c>
      <c r="B305" t="s">
        <v>1007</v>
      </c>
      <c r="C305" t="s">
        <v>16</v>
      </c>
      <c r="D305" t="s">
        <v>1054</v>
      </c>
      <c r="E305" t="s">
        <v>1054</v>
      </c>
      <c r="F305" t="s">
        <v>19</v>
      </c>
      <c r="G305" t="s">
        <v>1055</v>
      </c>
      <c r="H305" t="s">
        <v>1054</v>
      </c>
      <c r="I305" t="s">
        <v>21</v>
      </c>
      <c r="J305" t="s">
        <v>1056</v>
      </c>
    </row>
    <row r="306" spans="1:10" x14ac:dyDescent="0.25">
      <c r="A306">
        <v>358</v>
      </c>
      <c r="B306" t="s">
        <v>1007</v>
      </c>
      <c r="C306" t="s">
        <v>16</v>
      </c>
      <c r="D306" t="s">
        <v>1057</v>
      </c>
      <c r="E306" t="s">
        <v>1057</v>
      </c>
      <c r="F306" t="s">
        <v>19</v>
      </c>
      <c r="G306" t="s">
        <v>1058</v>
      </c>
      <c r="H306" t="s">
        <v>1057</v>
      </c>
      <c r="I306" t="s">
        <v>21</v>
      </c>
      <c r="J306" t="s">
        <v>1059</v>
      </c>
    </row>
    <row r="307" spans="1:10" x14ac:dyDescent="0.25">
      <c r="A307">
        <v>359</v>
      </c>
      <c r="B307" t="s">
        <v>1007</v>
      </c>
      <c r="C307" t="s">
        <v>16</v>
      </c>
      <c r="D307" t="s">
        <v>1060</v>
      </c>
      <c r="E307" t="s">
        <v>1060</v>
      </c>
      <c r="F307" t="s">
        <v>19</v>
      </c>
      <c r="G307" t="s">
        <v>1061</v>
      </c>
      <c r="H307" t="s">
        <v>1060</v>
      </c>
      <c r="I307" t="s">
        <v>21</v>
      </c>
      <c r="J307" t="s">
        <v>1062</v>
      </c>
    </row>
    <row r="308" spans="1:10" x14ac:dyDescent="0.25">
      <c r="A308">
        <v>360</v>
      </c>
      <c r="B308" t="s">
        <v>1007</v>
      </c>
      <c r="C308" t="s">
        <v>16</v>
      </c>
      <c r="D308" t="s">
        <v>1063</v>
      </c>
      <c r="E308" t="s">
        <v>1063</v>
      </c>
      <c r="F308" t="s">
        <v>19</v>
      </c>
      <c r="G308" t="s">
        <v>1064</v>
      </c>
      <c r="H308" t="s">
        <v>1063</v>
      </c>
      <c r="I308" t="s">
        <v>21</v>
      </c>
      <c r="J308" t="s">
        <v>1065</v>
      </c>
    </row>
    <row r="309" spans="1:10" x14ac:dyDescent="0.25">
      <c r="A309">
        <v>361</v>
      </c>
      <c r="B309" t="s">
        <v>1007</v>
      </c>
      <c r="C309" t="s">
        <v>16</v>
      </c>
      <c r="D309" t="s">
        <v>1066</v>
      </c>
      <c r="E309" t="s">
        <v>1066</v>
      </c>
      <c r="F309" t="s">
        <v>19</v>
      </c>
      <c r="G309" t="s">
        <v>1067</v>
      </c>
      <c r="H309" t="s">
        <v>1066</v>
      </c>
      <c r="I309" t="s">
        <v>21</v>
      </c>
      <c r="J309" t="s">
        <v>1068</v>
      </c>
    </row>
    <row r="310" spans="1:10" x14ac:dyDescent="0.25">
      <c r="A310">
        <v>362</v>
      </c>
      <c r="B310" t="s">
        <v>1007</v>
      </c>
      <c r="C310" t="s">
        <v>16</v>
      </c>
      <c r="D310" t="s">
        <v>1069</v>
      </c>
      <c r="E310" t="s">
        <v>1069</v>
      </c>
      <c r="F310" t="s">
        <v>19</v>
      </c>
      <c r="G310" t="s">
        <v>1070</v>
      </c>
      <c r="H310" t="s">
        <v>1069</v>
      </c>
      <c r="I310" t="s">
        <v>21</v>
      </c>
      <c r="J310" t="s">
        <v>1071</v>
      </c>
    </row>
    <row r="311" spans="1:10" x14ac:dyDescent="0.25">
      <c r="A311">
        <v>363</v>
      </c>
      <c r="B311" t="s">
        <v>1007</v>
      </c>
      <c r="C311" t="s">
        <v>16</v>
      </c>
      <c r="D311" t="s">
        <v>1072</v>
      </c>
      <c r="E311" t="s">
        <v>1072</v>
      </c>
      <c r="F311" t="s">
        <v>19</v>
      </c>
      <c r="G311" t="s">
        <v>1073</v>
      </c>
      <c r="H311" t="s">
        <v>1072</v>
      </c>
      <c r="I311" t="s">
        <v>21</v>
      </c>
      <c r="J311" t="s">
        <v>1074</v>
      </c>
    </row>
    <row r="312" spans="1:10" x14ac:dyDescent="0.25">
      <c r="A312">
        <v>364</v>
      </c>
      <c r="B312" t="s">
        <v>1007</v>
      </c>
      <c r="C312" t="s">
        <v>16</v>
      </c>
      <c r="D312" t="s">
        <v>1075</v>
      </c>
      <c r="E312" t="s">
        <v>1075</v>
      </c>
      <c r="F312" t="s">
        <v>19</v>
      </c>
      <c r="G312" t="s">
        <v>1076</v>
      </c>
      <c r="H312" t="s">
        <v>1075</v>
      </c>
      <c r="I312" t="s">
        <v>21</v>
      </c>
      <c r="J312" t="s">
        <v>1077</v>
      </c>
    </row>
    <row r="313" spans="1:10" x14ac:dyDescent="0.25">
      <c r="A313">
        <v>365</v>
      </c>
      <c r="B313" t="s">
        <v>1007</v>
      </c>
      <c r="C313" t="s">
        <v>16</v>
      </c>
      <c r="D313" t="s">
        <v>1078</v>
      </c>
      <c r="E313" t="s">
        <v>1078</v>
      </c>
      <c r="F313" t="s">
        <v>19</v>
      </c>
      <c r="G313" t="s">
        <v>1079</v>
      </c>
      <c r="H313" t="s">
        <v>1078</v>
      </c>
      <c r="I313" t="s">
        <v>21</v>
      </c>
      <c r="J313" t="s">
        <v>1080</v>
      </c>
    </row>
    <row r="314" spans="1:10" x14ac:dyDescent="0.25">
      <c r="A314">
        <v>366</v>
      </c>
      <c r="B314" t="s">
        <v>1007</v>
      </c>
      <c r="C314" t="s">
        <v>16</v>
      </c>
      <c r="D314" t="s">
        <v>1081</v>
      </c>
      <c r="E314" t="s">
        <v>1081</v>
      </c>
      <c r="F314" t="s">
        <v>19</v>
      </c>
      <c r="G314" t="s">
        <v>1082</v>
      </c>
      <c r="H314" t="s">
        <v>1081</v>
      </c>
      <c r="I314" t="s">
        <v>21</v>
      </c>
      <c r="J314" t="s">
        <v>1083</v>
      </c>
    </row>
    <row r="315" spans="1:10" x14ac:dyDescent="0.25">
      <c r="A315">
        <v>367</v>
      </c>
      <c r="B315" t="s">
        <v>1007</v>
      </c>
      <c r="C315" t="s">
        <v>16</v>
      </c>
      <c r="D315" t="s">
        <v>1084</v>
      </c>
      <c r="E315" t="s">
        <v>1084</v>
      </c>
      <c r="F315" t="s">
        <v>19</v>
      </c>
      <c r="G315" t="s">
        <v>1085</v>
      </c>
      <c r="H315" t="s">
        <v>1084</v>
      </c>
      <c r="I315" t="s">
        <v>21</v>
      </c>
      <c r="J315" t="s">
        <v>1086</v>
      </c>
    </row>
    <row r="316" spans="1:10" x14ac:dyDescent="0.25">
      <c r="A316">
        <v>368</v>
      </c>
      <c r="B316" t="s">
        <v>1007</v>
      </c>
      <c r="C316" t="s">
        <v>16</v>
      </c>
      <c r="D316" t="s">
        <v>1087</v>
      </c>
      <c r="E316" t="s">
        <v>1087</v>
      </c>
      <c r="F316" t="s">
        <v>19</v>
      </c>
      <c r="G316" t="s">
        <v>1088</v>
      </c>
      <c r="H316" t="s">
        <v>1087</v>
      </c>
      <c r="I316" t="s">
        <v>21</v>
      </c>
      <c r="J316" t="s">
        <v>1089</v>
      </c>
    </row>
    <row r="317" spans="1:10" x14ac:dyDescent="0.25">
      <c r="A317">
        <v>369</v>
      </c>
      <c r="B317" t="s">
        <v>1007</v>
      </c>
      <c r="C317" t="s">
        <v>16</v>
      </c>
      <c r="D317" t="s">
        <v>1090</v>
      </c>
      <c r="E317" t="s">
        <v>1090</v>
      </c>
      <c r="F317" t="s">
        <v>19</v>
      </c>
      <c r="G317" t="s">
        <v>1091</v>
      </c>
      <c r="H317" t="s">
        <v>1090</v>
      </c>
      <c r="I317" t="s">
        <v>21</v>
      </c>
      <c r="J317" t="s">
        <v>1092</v>
      </c>
    </row>
    <row r="318" spans="1:10" x14ac:dyDescent="0.25">
      <c r="A318">
        <v>370</v>
      </c>
      <c r="B318" t="s">
        <v>1007</v>
      </c>
      <c r="C318" t="s">
        <v>16</v>
      </c>
      <c r="D318" t="s">
        <v>1093</v>
      </c>
      <c r="E318" t="s">
        <v>1093</v>
      </c>
      <c r="F318" t="s">
        <v>19</v>
      </c>
      <c r="G318" t="s">
        <v>1094</v>
      </c>
      <c r="H318" t="s">
        <v>1093</v>
      </c>
      <c r="I318" t="s">
        <v>21</v>
      </c>
      <c r="J318" t="s">
        <v>1095</v>
      </c>
    </row>
    <row r="319" spans="1:10" x14ac:dyDescent="0.25">
      <c r="A319">
        <v>371</v>
      </c>
      <c r="B319" t="s">
        <v>1007</v>
      </c>
      <c r="C319" t="s">
        <v>16</v>
      </c>
      <c r="D319" t="s">
        <v>1096</v>
      </c>
      <c r="E319" t="s">
        <v>1096</v>
      </c>
      <c r="F319" t="s">
        <v>19</v>
      </c>
      <c r="G319" t="s">
        <v>1097</v>
      </c>
      <c r="H319" t="s">
        <v>1096</v>
      </c>
      <c r="I319" t="s">
        <v>21</v>
      </c>
      <c r="J319" t="s">
        <v>1098</v>
      </c>
    </row>
    <row r="320" spans="1:10" x14ac:dyDescent="0.25">
      <c r="A320">
        <v>372</v>
      </c>
      <c r="B320" t="s">
        <v>1007</v>
      </c>
      <c r="C320" t="s">
        <v>16</v>
      </c>
      <c r="D320" t="s">
        <v>1099</v>
      </c>
      <c r="E320" t="s">
        <v>1099</v>
      </c>
      <c r="F320" t="s">
        <v>19</v>
      </c>
      <c r="G320" t="s">
        <v>1100</v>
      </c>
      <c r="H320" t="s">
        <v>1099</v>
      </c>
      <c r="I320" t="s">
        <v>21</v>
      </c>
      <c r="J320" t="s">
        <v>1101</v>
      </c>
    </row>
    <row r="321" spans="1:10" x14ac:dyDescent="0.25">
      <c r="A321">
        <v>373</v>
      </c>
      <c r="B321" t="s">
        <v>1007</v>
      </c>
      <c r="C321" t="s">
        <v>16</v>
      </c>
      <c r="D321" t="s">
        <v>1102</v>
      </c>
      <c r="E321" t="s">
        <v>1102</v>
      </c>
      <c r="F321" t="s">
        <v>19</v>
      </c>
      <c r="G321" t="s">
        <v>1103</v>
      </c>
      <c r="H321" t="s">
        <v>1102</v>
      </c>
      <c r="I321" t="s">
        <v>21</v>
      </c>
      <c r="J321" t="s">
        <v>1104</v>
      </c>
    </row>
    <row r="322" spans="1:10" x14ac:dyDescent="0.25">
      <c r="A322">
        <v>374</v>
      </c>
      <c r="B322" t="s">
        <v>1007</v>
      </c>
      <c r="C322" t="s">
        <v>16</v>
      </c>
      <c r="D322" t="s">
        <v>1105</v>
      </c>
      <c r="E322" t="s">
        <v>1105</v>
      </c>
      <c r="F322" t="s">
        <v>19</v>
      </c>
      <c r="G322" t="s">
        <v>1106</v>
      </c>
      <c r="H322" t="s">
        <v>1105</v>
      </c>
      <c r="I322" t="s">
        <v>21</v>
      </c>
      <c r="J322" t="s">
        <v>1107</v>
      </c>
    </row>
    <row r="323" spans="1:10" x14ac:dyDescent="0.25">
      <c r="A323">
        <v>375</v>
      </c>
      <c r="B323" t="s">
        <v>1007</v>
      </c>
      <c r="C323" t="s">
        <v>16</v>
      </c>
      <c r="D323" t="s">
        <v>1108</v>
      </c>
      <c r="E323" t="s">
        <v>1109</v>
      </c>
      <c r="F323" t="s">
        <v>19</v>
      </c>
      <c r="G323" t="s">
        <v>1110</v>
      </c>
      <c r="H323" t="s">
        <v>1109</v>
      </c>
      <c r="I323" t="s">
        <v>21</v>
      </c>
      <c r="J323" t="s">
        <v>1111</v>
      </c>
    </row>
    <row r="324" spans="1:10" x14ac:dyDescent="0.25">
      <c r="A324">
        <v>376</v>
      </c>
      <c r="B324" t="s">
        <v>1007</v>
      </c>
      <c r="C324" t="s">
        <v>16</v>
      </c>
      <c r="D324" t="s">
        <v>1112</v>
      </c>
      <c r="E324" t="s">
        <v>1113</v>
      </c>
      <c r="F324" t="s">
        <v>19</v>
      </c>
      <c r="G324" t="s">
        <v>1114</v>
      </c>
      <c r="H324" t="s">
        <v>1113</v>
      </c>
      <c r="I324" t="s">
        <v>21</v>
      </c>
      <c r="J324" t="s">
        <v>1115</v>
      </c>
    </row>
    <row r="325" spans="1:10" x14ac:dyDescent="0.25">
      <c r="A325">
        <v>377</v>
      </c>
      <c r="B325" t="s">
        <v>1007</v>
      </c>
      <c r="C325" t="s">
        <v>16</v>
      </c>
      <c r="D325" t="s">
        <v>1116</v>
      </c>
      <c r="E325" t="s">
        <v>1117</v>
      </c>
      <c r="F325" t="s">
        <v>19</v>
      </c>
      <c r="G325" t="s">
        <v>1118</v>
      </c>
      <c r="H325" t="s">
        <v>1117</v>
      </c>
      <c r="I325" t="s">
        <v>21</v>
      </c>
      <c r="J325" t="s">
        <v>1119</v>
      </c>
    </row>
    <row r="326" spans="1:10" x14ac:dyDescent="0.25">
      <c r="A326">
        <v>385</v>
      </c>
      <c r="B326" t="s">
        <v>1120</v>
      </c>
      <c r="C326" t="s">
        <v>1121</v>
      </c>
      <c r="D326" t="s">
        <v>1122</v>
      </c>
      <c r="E326" t="s">
        <v>1123</v>
      </c>
      <c r="F326" t="s">
        <v>19</v>
      </c>
      <c r="G326" t="s">
        <v>1124</v>
      </c>
      <c r="H326" t="s">
        <v>1123</v>
      </c>
      <c r="I326" t="s">
        <v>21</v>
      </c>
      <c r="J326" t="s">
        <v>1125</v>
      </c>
    </row>
    <row r="327" spans="1:10" x14ac:dyDescent="0.25">
      <c r="A327">
        <v>386</v>
      </c>
      <c r="B327" t="s">
        <v>1120</v>
      </c>
      <c r="C327" t="s">
        <v>1121</v>
      </c>
      <c r="D327" t="s">
        <v>1126</v>
      </c>
      <c r="E327" t="s">
        <v>1126</v>
      </c>
      <c r="F327" t="s">
        <v>19</v>
      </c>
      <c r="G327" t="s">
        <v>1127</v>
      </c>
      <c r="H327" t="s">
        <v>1126</v>
      </c>
      <c r="I327" t="s">
        <v>21</v>
      </c>
      <c r="J327" t="s">
        <v>1128</v>
      </c>
    </row>
    <row r="328" spans="1:10" x14ac:dyDescent="0.25">
      <c r="A328">
        <v>387</v>
      </c>
      <c r="B328" t="s">
        <v>1120</v>
      </c>
      <c r="C328" t="s">
        <v>1121</v>
      </c>
      <c r="D328" t="s">
        <v>1129</v>
      </c>
      <c r="E328" t="s">
        <v>1129</v>
      </c>
      <c r="F328" t="s">
        <v>19</v>
      </c>
      <c r="G328" t="s">
        <v>1130</v>
      </c>
      <c r="H328" t="s">
        <v>1129</v>
      </c>
      <c r="I328" t="s">
        <v>21</v>
      </c>
      <c r="J328" t="s">
        <v>1131</v>
      </c>
    </row>
    <row r="329" spans="1:10" x14ac:dyDescent="0.25">
      <c r="A329">
        <v>388</v>
      </c>
      <c r="B329" t="s">
        <v>1120</v>
      </c>
      <c r="C329" t="s">
        <v>1121</v>
      </c>
      <c r="D329" t="s">
        <v>1132</v>
      </c>
      <c r="E329" t="s">
        <v>1132</v>
      </c>
      <c r="F329" t="s">
        <v>19</v>
      </c>
      <c r="G329" t="s">
        <v>1133</v>
      </c>
      <c r="H329" t="s">
        <v>1132</v>
      </c>
      <c r="I329" t="s">
        <v>21</v>
      </c>
      <c r="J329" t="s">
        <v>1134</v>
      </c>
    </row>
    <row r="330" spans="1:10" x14ac:dyDescent="0.25">
      <c r="A330">
        <v>389</v>
      </c>
      <c r="B330" t="s">
        <v>1120</v>
      </c>
      <c r="C330" t="s">
        <v>1121</v>
      </c>
      <c r="D330" t="s">
        <v>1135</v>
      </c>
      <c r="E330" t="s">
        <v>1136</v>
      </c>
      <c r="F330" t="s">
        <v>19</v>
      </c>
      <c r="G330" t="s">
        <v>1137</v>
      </c>
      <c r="H330" t="s">
        <v>1136</v>
      </c>
      <c r="I330" t="s">
        <v>21</v>
      </c>
      <c r="J330" t="s">
        <v>1138</v>
      </c>
    </row>
    <row r="331" spans="1:10" x14ac:dyDescent="0.25">
      <c r="A331">
        <v>390</v>
      </c>
      <c r="B331" t="s">
        <v>1120</v>
      </c>
      <c r="C331" t="s">
        <v>1121</v>
      </c>
      <c r="D331" t="s">
        <v>1139</v>
      </c>
      <c r="E331" t="s">
        <v>1139</v>
      </c>
      <c r="F331" t="s">
        <v>19</v>
      </c>
      <c r="G331" t="s">
        <v>1140</v>
      </c>
      <c r="H331" t="s">
        <v>1139</v>
      </c>
      <c r="I331" t="s">
        <v>21</v>
      </c>
      <c r="J331" t="s">
        <v>1141</v>
      </c>
    </row>
    <row r="332" spans="1:10" x14ac:dyDescent="0.25">
      <c r="A332">
        <v>391</v>
      </c>
      <c r="B332" t="s">
        <v>1120</v>
      </c>
      <c r="C332" t="s">
        <v>1121</v>
      </c>
      <c r="D332" t="s">
        <v>1142</v>
      </c>
      <c r="E332" t="s">
        <v>1142</v>
      </c>
      <c r="F332" t="s">
        <v>19</v>
      </c>
      <c r="G332" t="s">
        <v>1143</v>
      </c>
      <c r="H332" t="s">
        <v>1142</v>
      </c>
      <c r="I332" t="s">
        <v>21</v>
      </c>
      <c r="J332" t="s">
        <v>1144</v>
      </c>
    </row>
    <row r="333" spans="1:10" x14ac:dyDescent="0.25">
      <c r="A333">
        <v>392</v>
      </c>
      <c r="B333" t="s">
        <v>1120</v>
      </c>
      <c r="C333" t="s">
        <v>1121</v>
      </c>
      <c r="D333" t="s">
        <v>1145</v>
      </c>
      <c r="E333" t="s">
        <v>1145</v>
      </c>
      <c r="F333" t="s">
        <v>19</v>
      </c>
      <c r="G333" t="s">
        <v>1146</v>
      </c>
      <c r="H333" t="s">
        <v>1145</v>
      </c>
      <c r="I333" t="s">
        <v>21</v>
      </c>
      <c r="J333" t="s">
        <v>1147</v>
      </c>
    </row>
    <row r="334" spans="1:10" x14ac:dyDescent="0.25">
      <c r="A334">
        <v>393</v>
      </c>
      <c r="B334" t="s">
        <v>1120</v>
      </c>
      <c r="C334" t="s">
        <v>1121</v>
      </c>
      <c r="D334" t="s">
        <v>1148</v>
      </c>
      <c r="E334" t="s">
        <v>1148</v>
      </c>
      <c r="F334" t="s">
        <v>19</v>
      </c>
      <c r="G334" t="s">
        <v>1149</v>
      </c>
      <c r="H334" t="s">
        <v>1148</v>
      </c>
      <c r="I334" t="s">
        <v>21</v>
      </c>
      <c r="J334" t="s">
        <v>1150</v>
      </c>
    </row>
    <row r="335" spans="1:10" x14ac:dyDescent="0.25">
      <c r="A335">
        <v>394</v>
      </c>
      <c r="B335" t="s">
        <v>1120</v>
      </c>
      <c r="C335" t="s">
        <v>1121</v>
      </c>
      <c r="D335" t="s">
        <v>1151</v>
      </c>
      <c r="E335" t="s">
        <v>1151</v>
      </c>
      <c r="F335" t="s">
        <v>19</v>
      </c>
      <c r="G335" t="s">
        <v>1152</v>
      </c>
      <c r="H335" t="s">
        <v>1151</v>
      </c>
      <c r="I335" t="s">
        <v>21</v>
      </c>
      <c r="J335" t="s">
        <v>1153</v>
      </c>
    </row>
    <row r="336" spans="1:10" x14ac:dyDescent="0.25">
      <c r="A336">
        <v>395</v>
      </c>
      <c r="B336" t="s">
        <v>1120</v>
      </c>
      <c r="C336" t="s">
        <v>1121</v>
      </c>
      <c r="D336" t="s">
        <v>1154</v>
      </c>
      <c r="E336" t="s">
        <v>1154</v>
      </c>
      <c r="F336" t="s">
        <v>19</v>
      </c>
      <c r="G336" t="s">
        <v>1155</v>
      </c>
      <c r="H336" t="s">
        <v>1154</v>
      </c>
      <c r="I336" t="s">
        <v>21</v>
      </c>
      <c r="J336" t="s">
        <v>1156</v>
      </c>
    </row>
    <row r="337" spans="1:10" x14ac:dyDescent="0.25">
      <c r="A337">
        <v>396</v>
      </c>
      <c r="B337" t="s">
        <v>1120</v>
      </c>
      <c r="C337" t="s">
        <v>1121</v>
      </c>
      <c r="D337" t="s">
        <v>1157</v>
      </c>
      <c r="E337" t="s">
        <v>1157</v>
      </c>
      <c r="F337" t="s">
        <v>19</v>
      </c>
      <c r="G337" t="s">
        <v>1158</v>
      </c>
      <c r="H337" t="s">
        <v>1157</v>
      </c>
      <c r="I337" t="s">
        <v>21</v>
      </c>
      <c r="J337" t="s">
        <v>1159</v>
      </c>
    </row>
    <row r="338" spans="1:10" x14ac:dyDescent="0.25">
      <c r="A338">
        <v>397</v>
      </c>
      <c r="B338" t="s">
        <v>1120</v>
      </c>
      <c r="C338" t="s">
        <v>1121</v>
      </c>
      <c r="D338" t="s">
        <v>1160</v>
      </c>
      <c r="E338" t="s">
        <v>1160</v>
      </c>
      <c r="F338" t="s">
        <v>19</v>
      </c>
      <c r="G338" t="s">
        <v>1161</v>
      </c>
      <c r="H338" t="s">
        <v>1160</v>
      </c>
      <c r="I338" t="s">
        <v>21</v>
      </c>
      <c r="J338" t="s">
        <v>1162</v>
      </c>
    </row>
    <row r="339" spans="1:10" x14ac:dyDescent="0.25">
      <c r="A339">
        <v>398</v>
      </c>
      <c r="B339" t="s">
        <v>1120</v>
      </c>
      <c r="C339" t="s">
        <v>1121</v>
      </c>
      <c r="D339" t="s">
        <v>1163</v>
      </c>
      <c r="E339" t="s">
        <v>1163</v>
      </c>
      <c r="F339" t="s">
        <v>19</v>
      </c>
      <c r="G339" t="s">
        <v>1164</v>
      </c>
      <c r="H339" t="s">
        <v>1163</v>
      </c>
      <c r="I339" t="s">
        <v>21</v>
      </c>
      <c r="J339" t="s">
        <v>1165</v>
      </c>
    </row>
    <row r="340" spans="1:10" x14ac:dyDescent="0.25">
      <c r="A340">
        <v>399</v>
      </c>
      <c r="B340" t="s">
        <v>1120</v>
      </c>
      <c r="C340" t="s">
        <v>1121</v>
      </c>
      <c r="D340" t="s">
        <v>1166</v>
      </c>
      <c r="E340" t="s">
        <v>1167</v>
      </c>
      <c r="F340" t="s">
        <v>19</v>
      </c>
      <c r="G340" t="s">
        <v>1168</v>
      </c>
      <c r="H340" t="s">
        <v>1167</v>
      </c>
      <c r="I340" t="s">
        <v>21</v>
      </c>
      <c r="J340" t="s">
        <v>1169</v>
      </c>
    </row>
    <row r="341" spans="1:10" x14ac:dyDescent="0.25">
      <c r="A341">
        <v>400</v>
      </c>
      <c r="B341" t="s">
        <v>1120</v>
      </c>
      <c r="C341" t="s">
        <v>1121</v>
      </c>
      <c r="D341" t="s">
        <v>1170</v>
      </c>
      <c r="E341" t="s">
        <v>1170</v>
      </c>
      <c r="F341" t="s">
        <v>19</v>
      </c>
      <c r="G341" t="s">
        <v>1171</v>
      </c>
      <c r="H341" t="s">
        <v>1170</v>
      </c>
      <c r="I341" t="s">
        <v>21</v>
      </c>
      <c r="J341" t="s">
        <v>1172</v>
      </c>
    </row>
    <row r="342" spans="1:10" x14ac:dyDescent="0.25">
      <c r="A342">
        <v>401</v>
      </c>
      <c r="B342" t="s">
        <v>1120</v>
      </c>
      <c r="C342" t="s">
        <v>1121</v>
      </c>
      <c r="D342" t="s">
        <v>1173</v>
      </c>
      <c r="E342" t="s">
        <v>1173</v>
      </c>
      <c r="F342" t="s">
        <v>19</v>
      </c>
      <c r="G342" t="s">
        <v>1174</v>
      </c>
      <c r="H342" t="s">
        <v>1173</v>
      </c>
      <c r="I342" t="s">
        <v>21</v>
      </c>
      <c r="J342" t="s">
        <v>1175</v>
      </c>
    </row>
    <row r="343" spans="1:10" x14ac:dyDescent="0.25">
      <c r="A343">
        <v>402</v>
      </c>
      <c r="B343" t="s">
        <v>1120</v>
      </c>
      <c r="C343" t="s">
        <v>1121</v>
      </c>
      <c r="D343" t="s">
        <v>1176</v>
      </c>
      <c r="E343" t="s">
        <v>1176</v>
      </c>
      <c r="F343" t="s">
        <v>19</v>
      </c>
      <c r="G343" t="s">
        <v>1177</v>
      </c>
      <c r="H343" t="s">
        <v>1176</v>
      </c>
      <c r="I343" t="s">
        <v>21</v>
      </c>
      <c r="J343" t="s">
        <v>1178</v>
      </c>
    </row>
    <row r="344" spans="1:10" x14ac:dyDescent="0.25">
      <c r="A344">
        <v>403</v>
      </c>
      <c r="B344" t="s">
        <v>1120</v>
      </c>
      <c r="C344" t="s">
        <v>1121</v>
      </c>
      <c r="D344" t="s">
        <v>1179</v>
      </c>
      <c r="E344" t="s">
        <v>1179</v>
      </c>
      <c r="F344" t="s">
        <v>19</v>
      </c>
      <c r="G344" t="s">
        <v>1180</v>
      </c>
      <c r="H344" t="s">
        <v>1179</v>
      </c>
      <c r="I344" t="s">
        <v>21</v>
      </c>
      <c r="J344" t="s">
        <v>1181</v>
      </c>
    </row>
    <row r="345" spans="1:10" x14ac:dyDescent="0.25">
      <c r="A345">
        <v>404</v>
      </c>
      <c r="B345" t="s">
        <v>1120</v>
      </c>
      <c r="C345" t="s">
        <v>1121</v>
      </c>
      <c r="D345" t="s">
        <v>1182</v>
      </c>
      <c r="E345" t="s">
        <v>1182</v>
      </c>
      <c r="F345" t="s">
        <v>19</v>
      </c>
      <c r="G345" t="s">
        <v>1183</v>
      </c>
      <c r="H345" t="s">
        <v>1182</v>
      </c>
      <c r="I345" t="s">
        <v>21</v>
      </c>
      <c r="J345" t="s">
        <v>1184</v>
      </c>
    </row>
    <row r="346" spans="1:10" x14ac:dyDescent="0.25">
      <c r="A346">
        <v>405</v>
      </c>
      <c r="B346" t="s">
        <v>1120</v>
      </c>
      <c r="C346" t="s">
        <v>1121</v>
      </c>
      <c r="D346" t="s">
        <v>1185</v>
      </c>
      <c r="E346" t="s">
        <v>1185</v>
      </c>
      <c r="F346" t="s">
        <v>19</v>
      </c>
      <c r="G346" t="s">
        <v>1186</v>
      </c>
      <c r="H346" t="s">
        <v>1185</v>
      </c>
      <c r="I346" t="s">
        <v>21</v>
      </c>
      <c r="J346" t="s">
        <v>1187</v>
      </c>
    </row>
    <row r="347" spans="1:10" x14ac:dyDescent="0.25">
      <c r="A347">
        <v>406</v>
      </c>
      <c r="B347" t="s">
        <v>1120</v>
      </c>
      <c r="C347" t="s">
        <v>1121</v>
      </c>
      <c r="D347" t="s">
        <v>1188</v>
      </c>
      <c r="E347" t="s">
        <v>1188</v>
      </c>
      <c r="F347" t="s">
        <v>19</v>
      </c>
      <c r="G347" t="s">
        <v>1189</v>
      </c>
      <c r="H347" t="s">
        <v>1188</v>
      </c>
      <c r="I347" t="s">
        <v>21</v>
      </c>
      <c r="J347" t="s">
        <v>1190</v>
      </c>
    </row>
    <row r="348" spans="1:10" x14ac:dyDescent="0.25">
      <c r="A348">
        <v>407</v>
      </c>
      <c r="B348" t="s">
        <v>1120</v>
      </c>
      <c r="C348" t="s">
        <v>1121</v>
      </c>
      <c r="D348" t="s">
        <v>1191</v>
      </c>
      <c r="E348" t="s">
        <v>1191</v>
      </c>
      <c r="F348" t="s">
        <v>19</v>
      </c>
      <c r="G348" t="s">
        <v>1192</v>
      </c>
      <c r="H348" t="s">
        <v>1191</v>
      </c>
      <c r="I348" t="s">
        <v>21</v>
      </c>
      <c r="J348" t="s">
        <v>1193</v>
      </c>
    </row>
    <row r="349" spans="1:10" x14ac:dyDescent="0.25">
      <c r="A349">
        <v>408</v>
      </c>
      <c r="B349" t="s">
        <v>1120</v>
      </c>
      <c r="C349" t="s">
        <v>1121</v>
      </c>
      <c r="D349" t="s">
        <v>1194</v>
      </c>
      <c r="E349" t="s">
        <v>1194</v>
      </c>
      <c r="F349" t="s">
        <v>19</v>
      </c>
      <c r="G349" t="s">
        <v>1195</v>
      </c>
      <c r="H349" t="s">
        <v>1194</v>
      </c>
      <c r="I349" t="s">
        <v>21</v>
      </c>
      <c r="J349" t="s">
        <v>1196</v>
      </c>
    </row>
    <row r="350" spans="1:10" x14ac:dyDescent="0.25">
      <c r="A350">
        <v>409</v>
      </c>
      <c r="B350" t="s">
        <v>1120</v>
      </c>
      <c r="C350" t="s">
        <v>1121</v>
      </c>
      <c r="D350" t="s">
        <v>1197</v>
      </c>
      <c r="E350" t="s">
        <v>1197</v>
      </c>
      <c r="F350" t="s">
        <v>19</v>
      </c>
      <c r="G350" t="s">
        <v>1198</v>
      </c>
      <c r="H350" t="s">
        <v>1197</v>
      </c>
      <c r="I350" t="s">
        <v>21</v>
      </c>
      <c r="J350" t="s">
        <v>1199</v>
      </c>
    </row>
    <row r="351" spans="1:10" x14ac:dyDescent="0.25">
      <c r="A351">
        <v>410</v>
      </c>
      <c r="B351" t="s">
        <v>1120</v>
      </c>
      <c r="C351" t="s">
        <v>1121</v>
      </c>
      <c r="D351" t="s">
        <v>1200</v>
      </c>
      <c r="E351" t="s">
        <v>1200</v>
      </c>
      <c r="F351" t="s">
        <v>19</v>
      </c>
      <c r="G351" t="s">
        <v>1201</v>
      </c>
      <c r="H351" t="s">
        <v>1200</v>
      </c>
      <c r="I351" t="s">
        <v>21</v>
      </c>
      <c r="J351" t="s">
        <v>1202</v>
      </c>
    </row>
    <row r="352" spans="1:10" x14ac:dyDescent="0.25">
      <c r="A352">
        <v>411</v>
      </c>
      <c r="B352" t="s">
        <v>1120</v>
      </c>
      <c r="C352" t="s">
        <v>1121</v>
      </c>
      <c r="D352" t="s">
        <v>1203</v>
      </c>
      <c r="E352" t="s">
        <v>1203</v>
      </c>
      <c r="F352" t="s">
        <v>19</v>
      </c>
      <c r="G352" t="s">
        <v>1204</v>
      </c>
      <c r="H352" t="s">
        <v>1203</v>
      </c>
      <c r="I352" t="s">
        <v>21</v>
      </c>
      <c r="J352" t="s">
        <v>1205</v>
      </c>
    </row>
    <row r="353" spans="1:10" x14ac:dyDescent="0.25">
      <c r="A353">
        <v>412</v>
      </c>
      <c r="B353" t="s">
        <v>1120</v>
      </c>
      <c r="C353" t="s">
        <v>1121</v>
      </c>
      <c r="D353" t="s">
        <v>1206</v>
      </c>
      <c r="E353" t="s">
        <v>1206</v>
      </c>
      <c r="F353" t="s">
        <v>19</v>
      </c>
      <c r="G353" t="s">
        <v>1207</v>
      </c>
      <c r="H353" t="s">
        <v>1206</v>
      </c>
      <c r="I353" t="s">
        <v>21</v>
      </c>
      <c r="J353" t="s">
        <v>1208</v>
      </c>
    </row>
    <row r="354" spans="1:10" x14ac:dyDescent="0.25">
      <c r="A354">
        <v>413</v>
      </c>
      <c r="B354" t="s">
        <v>1120</v>
      </c>
      <c r="C354" t="s">
        <v>1121</v>
      </c>
      <c r="D354" t="s">
        <v>1209</v>
      </c>
      <c r="E354" t="s">
        <v>1209</v>
      </c>
      <c r="F354" t="s">
        <v>19</v>
      </c>
      <c r="G354" t="s">
        <v>1210</v>
      </c>
      <c r="H354" t="s">
        <v>1209</v>
      </c>
      <c r="I354" t="s">
        <v>21</v>
      </c>
      <c r="J354" t="s">
        <v>1211</v>
      </c>
    </row>
    <row r="355" spans="1:10" x14ac:dyDescent="0.25">
      <c r="A355">
        <v>414</v>
      </c>
      <c r="B355" t="s">
        <v>1120</v>
      </c>
      <c r="C355" t="s">
        <v>1121</v>
      </c>
      <c r="D355" t="s">
        <v>1212</v>
      </c>
      <c r="E355" t="s">
        <v>1212</v>
      </c>
      <c r="F355" t="s">
        <v>19</v>
      </c>
      <c r="G355" t="s">
        <v>1213</v>
      </c>
      <c r="H355" t="s">
        <v>1212</v>
      </c>
      <c r="I355" t="s">
        <v>21</v>
      </c>
      <c r="J355" t="s">
        <v>1214</v>
      </c>
    </row>
    <row r="356" spans="1:10" x14ac:dyDescent="0.25">
      <c r="A356">
        <v>415</v>
      </c>
      <c r="B356" t="s">
        <v>1120</v>
      </c>
      <c r="C356" t="s">
        <v>1121</v>
      </c>
      <c r="D356" t="s">
        <v>1215</v>
      </c>
      <c r="E356" t="s">
        <v>1215</v>
      </c>
      <c r="F356" t="s">
        <v>19</v>
      </c>
      <c r="G356" t="s">
        <v>1216</v>
      </c>
      <c r="H356" t="s">
        <v>1215</v>
      </c>
      <c r="I356" t="s">
        <v>21</v>
      </c>
      <c r="J356" t="s">
        <v>1217</v>
      </c>
    </row>
    <row r="357" spans="1:10" x14ac:dyDescent="0.25">
      <c r="A357">
        <v>416</v>
      </c>
      <c r="B357" t="s">
        <v>1120</v>
      </c>
      <c r="C357" t="s">
        <v>1121</v>
      </c>
      <c r="D357" t="s">
        <v>1218</v>
      </c>
      <c r="E357" t="s">
        <v>1218</v>
      </c>
      <c r="F357" t="s">
        <v>19</v>
      </c>
      <c r="G357" t="s">
        <v>1219</v>
      </c>
      <c r="H357" t="s">
        <v>1218</v>
      </c>
      <c r="I357" t="s">
        <v>21</v>
      </c>
      <c r="J357" t="s">
        <v>1220</v>
      </c>
    </row>
    <row r="358" spans="1:10" x14ac:dyDescent="0.25">
      <c r="A358">
        <v>417</v>
      </c>
      <c r="B358" t="s">
        <v>1120</v>
      </c>
      <c r="C358" t="s">
        <v>1121</v>
      </c>
      <c r="D358" t="s">
        <v>1221</v>
      </c>
      <c r="E358" t="s">
        <v>1221</v>
      </c>
      <c r="F358" t="s">
        <v>19</v>
      </c>
      <c r="G358" t="s">
        <v>1222</v>
      </c>
      <c r="H358" t="s">
        <v>1221</v>
      </c>
      <c r="I358" t="s">
        <v>21</v>
      </c>
      <c r="J358" t="s">
        <v>1223</v>
      </c>
    </row>
    <row r="359" spans="1:10" x14ac:dyDescent="0.25">
      <c r="A359">
        <v>418</v>
      </c>
      <c r="B359" t="s">
        <v>1120</v>
      </c>
      <c r="C359" t="s">
        <v>1121</v>
      </c>
      <c r="D359" t="s">
        <v>1224</v>
      </c>
      <c r="E359" t="s">
        <v>1224</v>
      </c>
      <c r="F359" t="s">
        <v>19</v>
      </c>
      <c r="G359" t="s">
        <v>1225</v>
      </c>
      <c r="H359" t="s">
        <v>1224</v>
      </c>
      <c r="I359" t="s">
        <v>21</v>
      </c>
      <c r="J359" t="s">
        <v>1226</v>
      </c>
    </row>
    <row r="360" spans="1:10" x14ac:dyDescent="0.25">
      <c r="A360">
        <v>419</v>
      </c>
      <c r="B360" t="s">
        <v>1120</v>
      </c>
      <c r="C360" t="s">
        <v>1121</v>
      </c>
      <c r="D360" t="s">
        <v>1227</v>
      </c>
      <c r="E360" t="s">
        <v>1227</v>
      </c>
      <c r="F360" t="s">
        <v>19</v>
      </c>
      <c r="G360" t="s">
        <v>1228</v>
      </c>
      <c r="H360" t="s">
        <v>1227</v>
      </c>
      <c r="I360" t="s">
        <v>21</v>
      </c>
      <c r="J360" t="s">
        <v>1229</v>
      </c>
    </row>
    <row r="361" spans="1:10" x14ac:dyDescent="0.25">
      <c r="A361">
        <v>420</v>
      </c>
      <c r="B361" t="s">
        <v>1120</v>
      </c>
      <c r="C361" t="s">
        <v>1121</v>
      </c>
      <c r="D361" t="s">
        <v>1230</v>
      </c>
      <c r="E361" t="s">
        <v>1230</v>
      </c>
      <c r="F361" t="s">
        <v>19</v>
      </c>
      <c r="G361" t="s">
        <v>1231</v>
      </c>
      <c r="H361" t="s">
        <v>1230</v>
      </c>
      <c r="I361" t="s">
        <v>21</v>
      </c>
      <c r="J361" t="s">
        <v>1232</v>
      </c>
    </row>
    <row r="362" spans="1:10" x14ac:dyDescent="0.25">
      <c r="A362">
        <v>421</v>
      </c>
      <c r="B362" t="s">
        <v>1120</v>
      </c>
      <c r="C362" t="s">
        <v>1121</v>
      </c>
      <c r="D362" t="s">
        <v>1233</v>
      </c>
      <c r="E362" t="s">
        <v>1233</v>
      </c>
      <c r="F362" t="s">
        <v>19</v>
      </c>
      <c r="G362" t="s">
        <v>1234</v>
      </c>
      <c r="H362" t="s">
        <v>1233</v>
      </c>
      <c r="I362" t="s">
        <v>21</v>
      </c>
      <c r="J362" t="s">
        <v>1235</v>
      </c>
    </row>
    <row r="363" spans="1:10" x14ac:dyDescent="0.25">
      <c r="A363">
        <v>422</v>
      </c>
      <c r="B363" t="s">
        <v>1120</v>
      </c>
      <c r="C363" t="s">
        <v>1121</v>
      </c>
      <c r="D363" t="s">
        <v>1236</v>
      </c>
      <c r="E363" t="s">
        <v>1237</v>
      </c>
      <c r="F363" t="s">
        <v>19</v>
      </c>
      <c r="G363" t="s">
        <v>1238</v>
      </c>
      <c r="H363" t="s">
        <v>1237</v>
      </c>
      <c r="I363" t="s">
        <v>21</v>
      </c>
      <c r="J363" t="s">
        <v>1239</v>
      </c>
    </row>
    <row r="364" spans="1:10" x14ac:dyDescent="0.25">
      <c r="A364">
        <v>423</v>
      </c>
      <c r="B364" t="s">
        <v>1120</v>
      </c>
      <c r="C364" t="s">
        <v>1121</v>
      </c>
      <c r="D364" t="s">
        <v>1240</v>
      </c>
      <c r="E364" t="s">
        <v>1240</v>
      </c>
      <c r="F364" t="s">
        <v>19</v>
      </c>
      <c r="G364" t="s">
        <v>1241</v>
      </c>
      <c r="H364" t="s">
        <v>1240</v>
      </c>
      <c r="I364" t="s">
        <v>21</v>
      </c>
      <c r="J364" t="s">
        <v>1242</v>
      </c>
    </row>
    <row r="365" spans="1:10" x14ac:dyDescent="0.25">
      <c r="A365">
        <v>424</v>
      </c>
      <c r="B365" t="s">
        <v>1120</v>
      </c>
      <c r="C365" t="s">
        <v>1121</v>
      </c>
      <c r="D365" t="s">
        <v>1243</v>
      </c>
      <c r="E365" t="s">
        <v>1244</v>
      </c>
      <c r="F365" t="s">
        <v>19</v>
      </c>
      <c r="G365" t="s">
        <v>1245</v>
      </c>
      <c r="H365" t="s">
        <v>1244</v>
      </c>
      <c r="I365" t="s">
        <v>21</v>
      </c>
      <c r="J365" t="s">
        <v>1246</v>
      </c>
    </row>
    <row r="366" spans="1:10" x14ac:dyDescent="0.25">
      <c r="A366">
        <v>425</v>
      </c>
      <c r="B366" t="s">
        <v>1120</v>
      </c>
      <c r="C366" t="s">
        <v>1121</v>
      </c>
      <c r="D366" t="s">
        <v>1247</v>
      </c>
      <c r="E366" t="s">
        <v>1247</v>
      </c>
      <c r="F366" t="s">
        <v>19</v>
      </c>
      <c r="G366" t="s">
        <v>1248</v>
      </c>
      <c r="H366" t="s">
        <v>1247</v>
      </c>
      <c r="I366" t="s">
        <v>21</v>
      </c>
      <c r="J366" t="s">
        <v>1249</v>
      </c>
    </row>
    <row r="367" spans="1:10" x14ac:dyDescent="0.25">
      <c r="A367">
        <v>426</v>
      </c>
      <c r="B367" t="s">
        <v>1120</v>
      </c>
      <c r="C367" t="s">
        <v>1121</v>
      </c>
      <c r="D367" t="s">
        <v>1250</v>
      </c>
      <c r="E367" t="s">
        <v>1250</v>
      </c>
      <c r="F367" t="s">
        <v>19</v>
      </c>
      <c r="G367" t="s">
        <v>1251</v>
      </c>
      <c r="H367" t="s">
        <v>1250</v>
      </c>
      <c r="I367" t="s">
        <v>21</v>
      </c>
      <c r="J367" t="s">
        <v>1252</v>
      </c>
    </row>
    <row r="368" spans="1:10" x14ac:dyDescent="0.25">
      <c r="A368">
        <v>427</v>
      </c>
      <c r="B368" t="s">
        <v>1120</v>
      </c>
      <c r="C368" t="s">
        <v>1121</v>
      </c>
      <c r="D368" t="s">
        <v>1253</v>
      </c>
      <c r="E368" t="s">
        <v>1253</v>
      </c>
      <c r="F368" t="s">
        <v>19</v>
      </c>
      <c r="G368" t="s">
        <v>1254</v>
      </c>
      <c r="H368" t="s">
        <v>1253</v>
      </c>
      <c r="I368" t="s">
        <v>21</v>
      </c>
      <c r="J368" t="s">
        <v>1255</v>
      </c>
    </row>
    <row r="369" spans="1:10" x14ac:dyDescent="0.25">
      <c r="A369">
        <v>428</v>
      </c>
      <c r="B369" t="s">
        <v>1120</v>
      </c>
      <c r="C369" t="s">
        <v>1121</v>
      </c>
      <c r="D369" t="s">
        <v>1256</v>
      </c>
      <c r="E369" t="s">
        <v>1256</v>
      </c>
      <c r="F369" t="s">
        <v>19</v>
      </c>
      <c r="G369" t="s">
        <v>1257</v>
      </c>
      <c r="H369" t="s">
        <v>1256</v>
      </c>
      <c r="I369" t="s">
        <v>21</v>
      </c>
      <c r="J369" t="s">
        <v>1258</v>
      </c>
    </row>
    <row r="370" spans="1:10" x14ac:dyDescent="0.25">
      <c r="A370">
        <v>429</v>
      </c>
      <c r="B370" t="s">
        <v>1120</v>
      </c>
      <c r="C370" t="s">
        <v>1121</v>
      </c>
      <c r="D370" t="s">
        <v>1259</v>
      </c>
      <c r="E370" t="s">
        <v>1259</v>
      </c>
      <c r="F370" t="s">
        <v>19</v>
      </c>
      <c r="G370" t="s">
        <v>1260</v>
      </c>
      <c r="H370" t="s">
        <v>1259</v>
      </c>
      <c r="I370" t="s">
        <v>21</v>
      </c>
      <c r="J370" t="s">
        <v>1261</v>
      </c>
    </row>
    <row r="371" spans="1:10" x14ac:dyDescent="0.25">
      <c r="A371">
        <v>430</v>
      </c>
      <c r="B371" t="s">
        <v>1120</v>
      </c>
      <c r="C371" t="s">
        <v>1121</v>
      </c>
      <c r="D371" t="s">
        <v>1262</v>
      </c>
      <c r="E371" t="s">
        <v>1262</v>
      </c>
      <c r="F371" t="s">
        <v>19</v>
      </c>
      <c r="G371" t="s">
        <v>1263</v>
      </c>
      <c r="H371" t="s">
        <v>1262</v>
      </c>
      <c r="I371" t="s">
        <v>21</v>
      </c>
      <c r="J371" t="s">
        <v>1264</v>
      </c>
    </row>
    <row r="372" spans="1:10" x14ac:dyDescent="0.25">
      <c r="A372">
        <v>431</v>
      </c>
      <c r="B372" t="s">
        <v>1120</v>
      </c>
      <c r="C372" t="s">
        <v>1121</v>
      </c>
      <c r="D372" t="s">
        <v>1265</v>
      </c>
      <c r="E372" t="s">
        <v>1265</v>
      </c>
      <c r="F372" t="s">
        <v>19</v>
      </c>
      <c r="G372" t="s">
        <v>1266</v>
      </c>
      <c r="H372" t="s">
        <v>1265</v>
      </c>
      <c r="I372" t="s">
        <v>21</v>
      </c>
      <c r="J372" t="s">
        <v>1267</v>
      </c>
    </row>
    <row r="373" spans="1:10" x14ac:dyDescent="0.25">
      <c r="A373">
        <v>432</v>
      </c>
      <c r="B373" t="s">
        <v>1120</v>
      </c>
      <c r="C373" t="s">
        <v>1121</v>
      </c>
      <c r="D373" t="s">
        <v>1268</v>
      </c>
      <c r="E373" t="s">
        <v>1268</v>
      </c>
      <c r="F373" t="s">
        <v>19</v>
      </c>
      <c r="G373" t="s">
        <v>1269</v>
      </c>
      <c r="H373" t="s">
        <v>1268</v>
      </c>
      <c r="I373" t="s">
        <v>21</v>
      </c>
      <c r="J373" t="s">
        <v>1270</v>
      </c>
    </row>
    <row r="374" spans="1:10" x14ac:dyDescent="0.25">
      <c r="A374">
        <v>433</v>
      </c>
      <c r="B374" t="s">
        <v>1120</v>
      </c>
      <c r="C374" t="s">
        <v>1121</v>
      </c>
      <c r="D374" t="s">
        <v>1271</v>
      </c>
      <c r="E374" t="s">
        <v>1271</v>
      </c>
      <c r="F374" t="s">
        <v>19</v>
      </c>
      <c r="G374" t="s">
        <v>1272</v>
      </c>
      <c r="H374" t="s">
        <v>1271</v>
      </c>
      <c r="I374" t="s">
        <v>21</v>
      </c>
      <c r="J374" t="s">
        <v>1273</v>
      </c>
    </row>
    <row r="375" spans="1:10" x14ac:dyDescent="0.25">
      <c r="A375">
        <v>434</v>
      </c>
      <c r="B375" t="s">
        <v>1120</v>
      </c>
      <c r="C375" t="s">
        <v>1121</v>
      </c>
      <c r="D375" t="s">
        <v>1274</v>
      </c>
      <c r="E375" t="s">
        <v>1274</v>
      </c>
      <c r="F375" t="s">
        <v>19</v>
      </c>
      <c r="G375" t="s">
        <v>1275</v>
      </c>
      <c r="H375" t="s">
        <v>1274</v>
      </c>
      <c r="I375" t="s">
        <v>21</v>
      </c>
      <c r="J375" t="s">
        <v>1276</v>
      </c>
    </row>
    <row r="376" spans="1:10" x14ac:dyDescent="0.25">
      <c r="A376">
        <v>435</v>
      </c>
      <c r="B376" t="s">
        <v>1120</v>
      </c>
      <c r="C376" t="s">
        <v>1121</v>
      </c>
      <c r="D376" t="s">
        <v>1277</v>
      </c>
      <c r="E376" t="s">
        <v>1278</v>
      </c>
      <c r="F376" t="s">
        <v>19</v>
      </c>
      <c r="G376" t="s">
        <v>1279</v>
      </c>
      <c r="H376" t="s">
        <v>1278</v>
      </c>
      <c r="I376" t="s">
        <v>21</v>
      </c>
      <c r="J376" t="s">
        <v>1280</v>
      </c>
    </row>
    <row r="377" spans="1:10" x14ac:dyDescent="0.25">
      <c r="A377">
        <v>436</v>
      </c>
      <c r="B377" t="s">
        <v>1120</v>
      </c>
      <c r="C377" t="s">
        <v>1121</v>
      </c>
      <c r="D377" t="s">
        <v>1281</v>
      </c>
      <c r="E377" t="s">
        <v>1281</v>
      </c>
      <c r="F377" t="s">
        <v>19</v>
      </c>
      <c r="G377" t="s">
        <v>1282</v>
      </c>
      <c r="H377" t="s">
        <v>1281</v>
      </c>
      <c r="I377" t="s">
        <v>21</v>
      </c>
      <c r="J377" t="s">
        <v>1283</v>
      </c>
    </row>
    <row r="378" spans="1:10" x14ac:dyDescent="0.25">
      <c r="A378">
        <v>437</v>
      </c>
      <c r="B378" t="s">
        <v>1120</v>
      </c>
      <c r="C378" t="s">
        <v>1121</v>
      </c>
      <c r="D378" t="s">
        <v>1284</v>
      </c>
      <c r="E378" t="s">
        <v>1284</v>
      </c>
      <c r="F378" t="s">
        <v>19</v>
      </c>
      <c r="G378" t="s">
        <v>1285</v>
      </c>
      <c r="H378" t="s">
        <v>1284</v>
      </c>
      <c r="I378" t="s">
        <v>21</v>
      </c>
      <c r="J378" t="s">
        <v>1286</v>
      </c>
    </row>
    <row r="379" spans="1:10" x14ac:dyDescent="0.25">
      <c r="A379">
        <v>438</v>
      </c>
      <c r="B379" t="s">
        <v>1120</v>
      </c>
      <c r="C379" t="s">
        <v>1121</v>
      </c>
      <c r="D379" t="s">
        <v>1287</v>
      </c>
      <c r="E379" t="s">
        <v>1287</v>
      </c>
      <c r="F379" t="s">
        <v>19</v>
      </c>
      <c r="G379" t="s">
        <v>1288</v>
      </c>
      <c r="H379" t="s">
        <v>1287</v>
      </c>
      <c r="I379" t="s">
        <v>21</v>
      </c>
      <c r="J379" t="s">
        <v>1289</v>
      </c>
    </row>
    <row r="380" spans="1:10" x14ac:dyDescent="0.25">
      <c r="A380">
        <v>439</v>
      </c>
      <c r="B380" t="s">
        <v>1120</v>
      </c>
      <c r="C380" t="s">
        <v>1121</v>
      </c>
      <c r="D380" t="s">
        <v>1290</v>
      </c>
      <c r="E380" t="s">
        <v>1290</v>
      </c>
      <c r="F380" t="s">
        <v>19</v>
      </c>
      <c r="G380" t="s">
        <v>1291</v>
      </c>
      <c r="H380" t="s">
        <v>1290</v>
      </c>
      <c r="I380" t="s">
        <v>21</v>
      </c>
      <c r="J380" t="s">
        <v>1292</v>
      </c>
    </row>
    <row r="381" spans="1:10" x14ac:dyDescent="0.25">
      <c r="A381">
        <v>440</v>
      </c>
      <c r="B381" t="s">
        <v>1120</v>
      </c>
      <c r="C381" t="s">
        <v>1121</v>
      </c>
      <c r="D381" t="s">
        <v>1293</v>
      </c>
      <c r="E381" t="s">
        <v>1293</v>
      </c>
      <c r="F381" t="s">
        <v>19</v>
      </c>
      <c r="G381" t="s">
        <v>1294</v>
      </c>
      <c r="H381" t="s">
        <v>1293</v>
      </c>
      <c r="I381" t="s">
        <v>21</v>
      </c>
      <c r="J381" t="s">
        <v>1295</v>
      </c>
    </row>
    <row r="382" spans="1:10" x14ac:dyDescent="0.25">
      <c r="A382">
        <v>441</v>
      </c>
      <c r="B382" t="s">
        <v>1120</v>
      </c>
      <c r="C382" t="s">
        <v>1121</v>
      </c>
      <c r="D382" t="s">
        <v>1296</v>
      </c>
      <c r="E382" t="s">
        <v>1296</v>
      </c>
      <c r="F382" t="s">
        <v>19</v>
      </c>
      <c r="G382" t="s">
        <v>1297</v>
      </c>
      <c r="H382" t="s">
        <v>1296</v>
      </c>
      <c r="I382" t="s">
        <v>21</v>
      </c>
      <c r="J382" t="s">
        <v>1298</v>
      </c>
    </row>
    <row r="383" spans="1:10" x14ac:dyDescent="0.25">
      <c r="A383">
        <v>442</v>
      </c>
      <c r="B383" t="s">
        <v>1120</v>
      </c>
      <c r="C383" t="s">
        <v>1121</v>
      </c>
      <c r="D383" t="s">
        <v>1299</v>
      </c>
      <c r="E383" t="s">
        <v>1299</v>
      </c>
      <c r="F383" t="s">
        <v>19</v>
      </c>
      <c r="G383" t="s">
        <v>1300</v>
      </c>
      <c r="H383" t="s">
        <v>1299</v>
      </c>
      <c r="I383" t="s">
        <v>21</v>
      </c>
      <c r="J383" t="s">
        <v>1301</v>
      </c>
    </row>
    <row r="384" spans="1:10" x14ac:dyDescent="0.25">
      <c r="A384">
        <v>443</v>
      </c>
      <c r="B384" t="s">
        <v>1120</v>
      </c>
      <c r="C384" t="s">
        <v>1121</v>
      </c>
      <c r="D384" t="s">
        <v>1302</v>
      </c>
      <c r="E384" t="s">
        <v>1302</v>
      </c>
      <c r="F384" t="s">
        <v>19</v>
      </c>
      <c r="G384" t="s">
        <v>1303</v>
      </c>
      <c r="H384" t="s">
        <v>1302</v>
      </c>
      <c r="I384" t="s">
        <v>21</v>
      </c>
      <c r="J384" t="s">
        <v>1304</v>
      </c>
    </row>
    <row r="385" spans="1:10" x14ac:dyDescent="0.25">
      <c r="A385">
        <v>444</v>
      </c>
      <c r="B385" t="s">
        <v>1120</v>
      </c>
      <c r="C385" t="s">
        <v>1121</v>
      </c>
      <c r="D385" t="s">
        <v>1305</v>
      </c>
      <c r="E385" t="s">
        <v>1305</v>
      </c>
      <c r="F385" t="s">
        <v>19</v>
      </c>
      <c r="G385" t="s">
        <v>1306</v>
      </c>
      <c r="H385" t="s">
        <v>1305</v>
      </c>
      <c r="I385" t="s">
        <v>21</v>
      </c>
      <c r="J385" t="s">
        <v>1307</v>
      </c>
    </row>
    <row r="386" spans="1:10" x14ac:dyDescent="0.25">
      <c r="A386">
        <v>445</v>
      </c>
      <c r="B386" t="s">
        <v>1120</v>
      </c>
      <c r="C386" t="s">
        <v>1121</v>
      </c>
      <c r="D386" t="s">
        <v>1308</v>
      </c>
      <c r="E386" t="s">
        <v>1309</v>
      </c>
      <c r="F386" t="s">
        <v>19</v>
      </c>
      <c r="G386" t="s">
        <v>1310</v>
      </c>
      <c r="H386" t="s">
        <v>1309</v>
      </c>
      <c r="I386" t="s">
        <v>21</v>
      </c>
      <c r="J386" t="s">
        <v>1311</v>
      </c>
    </row>
    <row r="387" spans="1:10" x14ac:dyDescent="0.25">
      <c r="A387">
        <v>446</v>
      </c>
      <c r="B387" t="s">
        <v>1120</v>
      </c>
      <c r="C387" t="s">
        <v>1121</v>
      </c>
      <c r="D387" t="s">
        <v>1312</v>
      </c>
      <c r="E387" t="s">
        <v>1312</v>
      </c>
      <c r="F387" t="s">
        <v>19</v>
      </c>
      <c r="G387" t="s">
        <v>1313</v>
      </c>
      <c r="H387" t="s">
        <v>1312</v>
      </c>
      <c r="I387" t="s">
        <v>21</v>
      </c>
      <c r="J387" t="s">
        <v>1314</v>
      </c>
    </row>
    <row r="388" spans="1:10" x14ac:dyDescent="0.25">
      <c r="A388">
        <v>447</v>
      </c>
      <c r="B388" t="s">
        <v>1120</v>
      </c>
      <c r="C388" t="s">
        <v>1121</v>
      </c>
      <c r="D388" t="s">
        <v>1315</v>
      </c>
      <c r="E388" t="s">
        <v>1315</v>
      </c>
      <c r="F388" t="s">
        <v>19</v>
      </c>
      <c r="G388" t="s">
        <v>1316</v>
      </c>
      <c r="H388" t="s">
        <v>1315</v>
      </c>
      <c r="I388" t="s">
        <v>21</v>
      </c>
      <c r="J388" t="s">
        <v>1317</v>
      </c>
    </row>
    <row r="389" spans="1:10" x14ac:dyDescent="0.25">
      <c r="A389">
        <v>448</v>
      </c>
      <c r="B389" t="s">
        <v>1120</v>
      </c>
      <c r="C389" t="s">
        <v>1121</v>
      </c>
      <c r="D389" t="s">
        <v>1318</v>
      </c>
      <c r="E389" t="s">
        <v>1318</v>
      </c>
      <c r="F389" t="s">
        <v>19</v>
      </c>
      <c r="G389" t="s">
        <v>1319</v>
      </c>
      <c r="H389" t="s">
        <v>1318</v>
      </c>
      <c r="I389" t="s">
        <v>21</v>
      </c>
      <c r="J389" t="s">
        <v>1320</v>
      </c>
    </row>
    <row r="390" spans="1:10" x14ac:dyDescent="0.25">
      <c r="A390">
        <v>449</v>
      </c>
      <c r="B390" t="s">
        <v>1120</v>
      </c>
      <c r="C390" t="s">
        <v>1121</v>
      </c>
      <c r="D390" t="s">
        <v>1321</v>
      </c>
      <c r="E390" t="s">
        <v>1321</v>
      </c>
      <c r="F390" t="s">
        <v>19</v>
      </c>
      <c r="G390" t="s">
        <v>1322</v>
      </c>
      <c r="H390" t="s">
        <v>1321</v>
      </c>
      <c r="I390" t="s">
        <v>21</v>
      </c>
      <c r="J390" t="s">
        <v>1323</v>
      </c>
    </row>
    <row r="391" spans="1:10" x14ac:dyDescent="0.25">
      <c r="A391">
        <v>450</v>
      </c>
      <c r="B391" t="s">
        <v>1120</v>
      </c>
      <c r="C391" t="s">
        <v>1121</v>
      </c>
      <c r="D391" t="s">
        <v>1324</v>
      </c>
      <c r="E391" t="s">
        <v>1325</v>
      </c>
      <c r="F391" t="s">
        <v>19</v>
      </c>
      <c r="G391" t="s">
        <v>1326</v>
      </c>
      <c r="H391" t="s">
        <v>1325</v>
      </c>
      <c r="I391" t="s">
        <v>21</v>
      </c>
      <c r="J391" t="s">
        <v>1327</v>
      </c>
    </row>
    <row r="392" spans="1:10" x14ac:dyDescent="0.25">
      <c r="A392">
        <v>451</v>
      </c>
      <c r="B392" t="s">
        <v>1120</v>
      </c>
      <c r="C392" t="s">
        <v>1121</v>
      </c>
      <c r="D392" t="s">
        <v>1328</v>
      </c>
      <c r="E392" t="s">
        <v>1329</v>
      </c>
      <c r="F392" t="s">
        <v>19</v>
      </c>
      <c r="G392" t="s">
        <v>1330</v>
      </c>
      <c r="H392" t="s">
        <v>1329</v>
      </c>
      <c r="I392" t="s">
        <v>21</v>
      </c>
      <c r="J392" t="s">
        <v>1331</v>
      </c>
    </row>
    <row r="393" spans="1:10" x14ac:dyDescent="0.25">
      <c r="A393">
        <v>452</v>
      </c>
      <c r="B393" t="s">
        <v>1120</v>
      </c>
      <c r="C393" t="s">
        <v>1121</v>
      </c>
      <c r="D393" t="s">
        <v>1332</v>
      </c>
      <c r="E393" t="s">
        <v>1333</v>
      </c>
      <c r="F393" t="s">
        <v>19</v>
      </c>
      <c r="G393" t="s">
        <v>1334</v>
      </c>
      <c r="H393" t="s">
        <v>1333</v>
      </c>
      <c r="I393" t="s">
        <v>21</v>
      </c>
      <c r="J393" t="s">
        <v>1335</v>
      </c>
    </row>
    <row r="394" spans="1:10" x14ac:dyDescent="0.25">
      <c r="A394">
        <v>453</v>
      </c>
      <c r="B394" t="s">
        <v>1120</v>
      </c>
      <c r="C394" t="s">
        <v>1121</v>
      </c>
      <c r="D394" t="s">
        <v>1336</v>
      </c>
      <c r="E394" t="s">
        <v>1337</v>
      </c>
      <c r="F394" t="s">
        <v>19</v>
      </c>
      <c r="G394" t="s">
        <v>1338</v>
      </c>
      <c r="H394" t="s">
        <v>1337</v>
      </c>
      <c r="I394" t="s">
        <v>21</v>
      </c>
      <c r="J394" t="s">
        <v>1339</v>
      </c>
    </row>
    <row r="395" spans="1:10" x14ac:dyDescent="0.25">
      <c r="A395">
        <v>454</v>
      </c>
      <c r="B395" t="s">
        <v>1120</v>
      </c>
      <c r="C395" t="s">
        <v>1121</v>
      </c>
      <c r="D395" t="s">
        <v>1340</v>
      </c>
      <c r="E395" t="s">
        <v>1340</v>
      </c>
      <c r="F395" t="s">
        <v>19</v>
      </c>
      <c r="G395" t="s">
        <v>1341</v>
      </c>
      <c r="H395" t="s">
        <v>1340</v>
      </c>
      <c r="I395" t="s">
        <v>21</v>
      </c>
      <c r="J395" t="s">
        <v>1342</v>
      </c>
    </row>
    <row r="396" spans="1:10" x14ac:dyDescent="0.25">
      <c r="A396">
        <v>455</v>
      </c>
      <c r="B396" t="s">
        <v>1120</v>
      </c>
      <c r="C396" t="s">
        <v>1121</v>
      </c>
      <c r="D396" t="s">
        <v>1343</v>
      </c>
      <c r="E396" t="s">
        <v>1343</v>
      </c>
      <c r="F396" t="s">
        <v>19</v>
      </c>
      <c r="G396" t="s">
        <v>1344</v>
      </c>
      <c r="H396" t="s">
        <v>1343</v>
      </c>
      <c r="I396" t="s">
        <v>21</v>
      </c>
      <c r="J396" t="s">
        <v>1345</v>
      </c>
    </row>
    <row r="397" spans="1:10" x14ac:dyDescent="0.25">
      <c r="A397">
        <v>456</v>
      </c>
      <c r="B397" t="s">
        <v>1120</v>
      </c>
      <c r="C397" t="s">
        <v>1121</v>
      </c>
      <c r="D397" t="s">
        <v>1346</v>
      </c>
      <c r="E397" t="s">
        <v>1346</v>
      </c>
      <c r="F397" t="s">
        <v>19</v>
      </c>
      <c r="G397" t="s">
        <v>1347</v>
      </c>
      <c r="H397" t="s">
        <v>1346</v>
      </c>
      <c r="I397" t="s">
        <v>21</v>
      </c>
      <c r="J397" t="s">
        <v>1348</v>
      </c>
    </row>
    <row r="398" spans="1:10" x14ac:dyDescent="0.25">
      <c r="A398">
        <v>457</v>
      </c>
      <c r="B398" t="s">
        <v>1120</v>
      </c>
      <c r="C398" t="s">
        <v>1121</v>
      </c>
      <c r="D398" t="s">
        <v>1349</v>
      </c>
      <c r="E398" t="s">
        <v>1349</v>
      </c>
      <c r="F398" t="s">
        <v>19</v>
      </c>
      <c r="G398" t="s">
        <v>1350</v>
      </c>
      <c r="H398" t="s">
        <v>1349</v>
      </c>
      <c r="I398" t="s">
        <v>21</v>
      </c>
      <c r="J398" t="s">
        <v>1351</v>
      </c>
    </row>
    <row r="399" spans="1:10" x14ac:dyDescent="0.25">
      <c r="A399">
        <v>458</v>
      </c>
      <c r="B399" t="s">
        <v>1120</v>
      </c>
      <c r="C399" t="s">
        <v>1121</v>
      </c>
      <c r="D399" t="s">
        <v>1352</v>
      </c>
      <c r="E399" t="s">
        <v>1352</v>
      </c>
      <c r="F399" t="s">
        <v>19</v>
      </c>
      <c r="G399" t="s">
        <v>1353</v>
      </c>
      <c r="H399" t="s">
        <v>1352</v>
      </c>
      <c r="I399" t="s">
        <v>21</v>
      </c>
      <c r="J399" t="s">
        <v>1354</v>
      </c>
    </row>
    <row r="400" spans="1:10" x14ac:dyDescent="0.25">
      <c r="A400">
        <v>459</v>
      </c>
      <c r="B400" t="s">
        <v>1120</v>
      </c>
      <c r="C400" t="s">
        <v>1121</v>
      </c>
      <c r="D400" t="s">
        <v>1355</v>
      </c>
      <c r="E400" t="s">
        <v>1355</v>
      </c>
      <c r="F400" t="s">
        <v>19</v>
      </c>
      <c r="G400" t="s">
        <v>1356</v>
      </c>
      <c r="H400" t="s">
        <v>1355</v>
      </c>
      <c r="I400" t="s">
        <v>21</v>
      </c>
      <c r="J400" t="s">
        <v>1357</v>
      </c>
    </row>
    <row r="401" spans="1:10" x14ac:dyDescent="0.25">
      <c r="A401">
        <v>460</v>
      </c>
      <c r="B401" t="s">
        <v>1120</v>
      </c>
      <c r="C401" t="s">
        <v>1121</v>
      </c>
      <c r="D401" t="s">
        <v>1358</v>
      </c>
      <c r="E401" t="s">
        <v>1358</v>
      </c>
      <c r="F401" t="s">
        <v>19</v>
      </c>
      <c r="G401" t="s">
        <v>1359</v>
      </c>
      <c r="H401" t="s">
        <v>1358</v>
      </c>
      <c r="I401" t="s">
        <v>21</v>
      </c>
      <c r="J401" t="s">
        <v>1360</v>
      </c>
    </row>
    <row r="402" spans="1:10" x14ac:dyDescent="0.25">
      <c r="A402">
        <v>461</v>
      </c>
      <c r="B402" t="s">
        <v>1120</v>
      </c>
      <c r="C402" t="s">
        <v>1121</v>
      </c>
      <c r="D402" t="s">
        <v>1361</v>
      </c>
      <c r="E402" t="s">
        <v>1361</v>
      </c>
      <c r="F402" t="s">
        <v>19</v>
      </c>
      <c r="G402" t="s">
        <v>1362</v>
      </c>
      <c r="H402" t="s">
        <v>1361</v>
      </c>
      <c r="I402" t="s">
        <v>21</v>
      </c>
      <c r="J402" t="s">
        <v>1363</v>
      </c>
    </row>
    <row r="403" spans="1:10" x14ac:dyDescent="0.25">
      <c r="A403">
        <v>462</v>
      </c>
      <c r="B403" t="s">
        <v>1120</v>
      </c>
      <c r="C403" t="s">
        <v>1121</v>
      </c>
      <c r="D403" t="s">
        <v>1364</v>
      </c>
      <c r="E403" t="s">
        <v>1364</v>
      </c>
      <c r="F403" t="s">
        <v>19</v>
      </c>
      <c r="G403" t="s">
        <v>1365</v>
      </c>
      <c r="H403" t="s">
        <v>1364</v>
      </c>
      <c r="I403" t="s">
        <v>21</v>
      </c>
      <c r="J403" t="s">
        <v>1366</v>
      </c>
    </row>
    <row r="404" spans="1:10" x14ac:dyDescent="0.25">
      <c r="A404">
        <v>463</v>
      </c>
      <c r="B404" t="s">
        <v>1120</v>
      </c>
      <c r="C404" t="s">
        <v>1121</v>
      </c>
      <c r="D404" t="s">
        <v>1367</v>
      </c>
      <c r="E404" t="s">
        <v>1367</v>
      </c>
      <c r="F404" t="s">
        <v>19</v>
      </c>
      <c r="G404" t="s">
        <v>1368</v>
      </c>
      <c r="H404" t="s">
        <v>1367</v>
      </c>
      <c r="I404" t="s">
        <v>21</v>
      </c>
      <c r="J404" t="s">
        <v>1369</v>
      </c>
    </row>
    <row r="405" spans="1:10" x14ac:dyDescent="0.25">
      <c r="A405">
        <v>464</v>
      </c>
      <c r="B405" t="s">
        <v>1120</v>
      </c>
      <c r="C405" t="s">
        <v>1121</v>
      </c>
      <c r="D405" t="s">
        <v>1370</v>
      </c>
      <c r="E405" t="s">
        <v>1371</v>
      </c>
      <c r="F405" t="s">
        <v>19</v>
      </c>
      <c r="G405" t="s">
        <v>1372</v>
      </c>
      <c r="H405" t="s">
        <v>1371</v>
      </c>
      <c r="I405" t="s">
        <v>21</v>
      </c>
      <c r="J405" t="s">
        <v>1373</v>
      </c>
    </row>
    <row r="406" spans="1:10" x14ac:dyDescent="0.25">
      <c r="A406">
        <v>465</v>
      </c>
      <c r="B406" t="s">
        <v>1120</v>
      </c>
      <c r="C406" t="s">
        <v>1121</v>
      </c>
      <c r="D406" t="s">
        <v>1374</v>
      </c>
      <c r="H406" t="s">
        <v>1375</v>
      </c>
      <c r="I406" t="s">
        <v>21</v>
      </c>
      <c r="J406" t="s">
        <v>1376</v>
      </c>
    </row>
    <row r="407" spans="1:10" x14ac:dyDescent="0.25">
      <c r="A407">
        <v>466</v>
      </c>
      <c r="B407" t="s">
        <v>1120</v>
      </c>
      <c r="C407" t="s">
        <v>1121</v>
      </c>
      <c r="D407" t="s">
        <v>1377</v>
      </c>
      <c r="H407" t="s">
        <v>1378</v>
      </c>
      <c r="I407" t="s">
        <v>21</v>
      </c>
      <c r="J407" t="s">
        <v>1379</v>
      </c>
    </row>
    <row r="408" spans="1:10" x14ac:dyDescent="0.25">
      <c r="A408">
        <v>467</v>
      </c>
      <c r="B408" t="s">
        <v>1120</v>
      </c>
      <c r="C408" t="s">
        <v>1121</v>
      </c>
      <c r="D408" t="s">
        <v>1380</v>
      </c>
      <c r="E408" t="s">
        <v>1380</v>
      </c>
      <c r="F408" t="s">
        <v>19</v>
      </c>
      <c r="G408" t="s">
        <v>1381</v>
      </c>
      <c r="H408" t="s">
        <v>1380</v>
      </c>
      <c r="I408" t="s">
        <v>21</v>
      </c>
      <c r="J408" t="s">
        <v>1382</v>
      </c>
    </row>
    <row r="409" spans="1:10" x14ac:dyDescent="0.25">
      <c r="A409">
        <v>468</v>
      </c>
      <c r="B409" t="s">
        <v>1120</v>
      </c>
      <c r="C409" t="s">
        <v>1121</v>
      </c>
      <c r="D409" t="s">
        <v>1383</v>
      </c>
      <c r="E409" t="s">
        <v>1384</v>
      </c>
      <c r="F409" t="s">
        <v>19</v>
      </c>
      <c r="G409" t="s">
        <v>1385</v>
      </c>
      <c r="H409" t="s">
        <v>1384</v>
      </c>
      <c r="I409" t="s">
        <v>21</v>
      </c>
      <c r="J409" t="s">
        <v>1386</v>
      </c>
    </row>
    <row r="410" spans="1:10" x14ac:dyDescent="0.25">
      <c r="A410">
        <v>469</v>
      </c>
      <c r="B410" t="s">
        <v>1120</v>
      </c>
      <c r="C410" t="s">
        <v>1121</v>
      </c>
      <c r="D410" t="s">
        <v>1387</v>
      </c>
      <c r="E410" t="s">
        <v>1387</v>
      </c>
      <c r="F410" t="s">
        <v>19</v>
      </c>
      <c r="G410" t="s">
        <v>1388</v>
      </c>
      <c r="H410" t="s">
        <v>1387</v>
      </c>
      <c r="I410" t="s">
        <v>21</v>
      </c>
      <c r="J410" t="s">
        <v>1389</v>
      </c>
    </row>
    <row r="411" spans="1:10" x14ac:dyDescent="0.25">
      <c r="A411">
        <v>470</v>
      </c>
      <c r="B411" t="s">
        <v>1120</v>
      </c>
      <c r="C411" t="s">
        <v>1121</v>
      </c>
      <c r="D411" t="s">
        <v>1390</v>
      </c>
      <c r="E411" t="s">
        <v>1390</v>
      </c>
      <c r="F411" t="s">
        <v>19</v>
      </c>
      <c r="G411" t="s">
        <v>1391</v>
      </c>
      <c r="H411" t="s">
        <v>1390</v>
      </c>
      <c r="I411" t="s">
        <v>21</v>
      </c>
      <c r="J411" t="s">
        <v>1392</v>
      </c>
    </row>
    <row r="412" spans="1:10" x14ac:dyDescent="0.25">
      <c r="A412">
        <v>471</v>
      </c>
      <c r="B412" t="s">
        <v>1120</v>
      </c>
      <c r="C412" t="s">
        <v>1121</v>
      </c>
      <c r="D412" t="s">
        <v>1393</v>
      </c>
      <c r="E412" t="s">
        <v>1394</v>
      </c>
      <c r="F412" t="s">
        <v>19</v>
      </c>
      <c r="G412" t="s">
        <v>1395</v>
      </c>
      <c r="H412" t="s">
        <v>1394</v>
      </c>
      <c r="I412" t="s">
        <v>21</v>
      </c>
      <c r="J412" t="s">
        <v>1396</v>
      </c>
    </row>
    <row r="413" spans="1:10" x14ac:dyDescent="0.25">
      <c r="A413">
        <v>472</v>
      </c>
      <c r="B413" t="s">
        <v>1120</v>
      </c>
      <c r="C413" t="s">
        <v>1121</v>
      </c>
      <c r="D413" t="s">
        <v>1397</v>
      </c>
      <c r="E413" t="s">
        <v>1397</v>
      </c>
      <c r="F413" t="s">
        <v>19</v>
      </c>
      <c r="G413" t="s">
        <v>1398</v>
      </c>
      <c r="H413" t="s">
        <v>1397</v>
      </c>
      <c r="I413" t="s">
        <v>21</v>
      </c>
      <c r="J413" t="s">
        <v>1399</v>
      </c>
    </row>
    <row r="414" spans="1:10" x14ac:dyDescent="0.25">
      <c r="A414">
        <v>473</v>
      </c>
      <c r="B414" t="s">
        <v>1120</v>
      </c>
      <c r="C414" t="s">
        <v>1121</v>
      </c>
      <c r="D414" t="s">
        <v>1400</v>
      </c>
      <c r="E414" t="s">
        <v>1400</v>
      </c>
      <c r="F414" t="s">
        <v>19</v>
      </c>
      <c r="G414" t="s">
        <v>1401</v>
      </c>
      <c r="H414" t="s">
        <v>1400</v>
      </c>
      <c r="I414" t="s">
        <v>21</v>
      </c>
      <c r="J414" t="s">
        <v>1402</v>
      </c>
    </row>
    <row r="415" spans="1:10" x14ac:dyDescent="0.25">
      <c r="A415">
        <v>474</v>
      </c>
      <c r="B415" t="s">
        <v>1120</v>
      </c>
      <c r="C415" t="s">
        <v>1121</v>
      </c>
      <c r="D415" t="s">
        <v>1403</v>
      </c>
      <c r="E415" t="s">
        <v>1403</v>
      </c>
      <c r="F415" t="s">
        <v>19</v>
      </c>
      <c r="G415" t="s">
        <v>1404</v>
      </c>
      <c r="H415" t="s">
        <v>1403</v>
      </c>
      <c r="I415" t="s">
        <v>21</v>
      </c>
      <c r="J415" t="s">
        <v>1405</v>
      </c>
    </row>
    <row r="416" spans="1:10" x14ac:dyDescent="0.25">
      <c r="A416">
        <v>475</v>
      </c>
      <c r="B416" t="s">
        <v>1120</v>
      </c>
      <c r="C416" t="s">
        <v>1121</v>
      </c>
      <c r="D416" t="s">
        <v>1406</v>
      </c>
      <c r="E416" t="s">
        <v>1407</v>
      </c>
      <c r="F416" t="s">
        <v>19</v>
      </c>
      <c r="G416" t="s">
        <v>1408</v>
      </c>
      <c r="H416" t="s">
        <v>1407</v>
      </c>
      <c r="I416" t="s">
        <v>21</v>
      </c>
      <c r="J416" t="s">
        <v>1409</v>
      </c>
    </row>
    <row r="417" spans="1:10" x14ac:dyDescent="0.25">
      <c r="A417">
        <v>476</v>
      </c>
      <c r="B417" t="s">
        <v>1120</v>
      </c>
      <c r="C417" t="s">
        <v>1121</v>
      </c>
      <c r="D417" t="s">
        <v>1410</v>
      </c>
      <c r="E417" t="s">
        <v>1410</v>
      </c>
      <c r="F417" t="s">
        <v>19</v>
      </c>
      <c r="G417" t="s">
        <v>1411</v>
      </c>
      <c r="H417" t="s">
        <v>1410</v>
      </c>
      <c r="I417" t="s">
        <v>21</v>
      </c>
      <c r="J417" t="s">
        <v>1412</v>
      </c>
    </row>
    <row r="418" spans="1:10" x14ac:dyDescent="0.25">
      <c r="A418">
        <v>484</v>
      </c>
      <c r="B418" t="s">
        <v>1413</v>
      </c>
      <c r="C418" t="s">
        <v>1413</v>
      </c>
      <c r="D418" t="s">
        <v>1414</v>
      </c>
      <c r="E418" t="s">
        <v>1414</v>
      </c>
      <c r="F418" t="s">
        <v>19</v>
      </c>
      <c r="G418" t="s">
        <v>1415</v>
      </c>
      <c r="H418" t="s">
        <v>1414</v>
      </c>
      <c r="I418" t="s">
        <v>21</v>
      </c>
      <c r="J418" t="s">
        <v>1416</v>
      </c>
    </row>
    <row r="419" spans="1:10" x14ac:dyDescent="0.25">
      <c r="A419">
        <v>485</v>
      </c>
      <c r="B419" t="s">
        <v>1413</v>
      </c>
      <c r="C419" t="s">
        <v>1413</v>
      </c>
      <c r="D419" t="s">
        <v>1417</v>
      </c>
      <c r="E419" t="s">
        <v>1417</v>
      </c>
      <c r="F419" t="s">
        <v>19</v>
      </c>
      <c r="G419" t="s">
        <v>1418</v>
      </c>
      <c r="H419" t="s">
        <v>1417</v>
      </c>
      <c r="I419" t="s">
        <v>21</v>
      </c>
      <c r="J419" t="s">
        <v>1419</v>
      </c>
    </row>
    <row r="420" spans="1:10" x14ac:dyDescent="0.25">
      <c r="A420">
        <v>486</v>
      </c>
      <c r="B420" t="s">
        <v>1413</v>
      </c>
      <c r="C420" t="s">
        <v>1413</v>
      </c>
      <c r="D420" t="s">
        <v>1420</v>
      </c>
      <c r="E420" t="s">
        <v>1420</v>
      </c>
      <c r="F420" t="s">
        <v>19</v>
      </c>
      <c r="G420" t="s">
        <v>1421</v>
      </c>
      <c r="H420" t="s">
        <v>1420</v>
      </c>
      <c r="I420" t="s">
        <v>21</v>
      </c>
      <c r="J420" t="s">
        <v>1422</v>
      </c>
    </row>
    <row r="421" spans="1:10" x14ac:dyDescent="0.25">
      <c r="A421">
        <v>487</v>
      </c>
      <c r="B421" t="s">
        <v>1413</v>
      </c>
      <c r="C421" t="s">
        <v>1413</v>
      </c>
      <c r="D421" t="s">
        <v>1423</v>
      </c>
      <c r="E421" t="s">
        <v>1423</v>
      </c>
      <c r="F421" t="s">
        <v>19</v>
      </c>
      <c r="G421" t="s">
        <v>1424</v>
      </c>
      <c r="H421" t="s">
        <v>1423</v>
      </c>
      <c r="I421" t="s">
        <v>21</v>
      </c>
      <c r="J421" t="s">
        <v>1425</v>
      </c>
    </row>
    <row r="422" spans="1:10" x14ac:dyDescent="0.25">
      <c r="A422">
        <v>488</v>
      </c>
      <c r="B422" t="s">
        <v>1413</v>
      </c>
      <c r="C422" t="s">
        <v>1413</v>
      </c>
      <c r="D422" t="s">
        <v>1426</v>
      </c>
      <c r="E422" t="s">
        <v>1426</v>
      </c>
      <c r="F422" t="s">
        <v>19</v>
      </c>
      <c r="G422" t="s">
        <v>1427</v>
      </c>
      <c r="H422" t="s">
        <v>1426</v>
      </c>
      <c r="I422" t="s">
        <v>21</v>
      </c>
      <c r="J422" t="s">
        <v>1428</v>
      </c>
    </row>
    <row r="423" spans="1:10" x14ac:dyDescent="0.25">
      <c r="A423">
        <v>489</v>
      </c>
      <c r="B423" t="s">
        <v>1413</v>
      </c>
      <c r="C423" t="s">
        <v>1413</v>
      </c>
      <c r="D423" t="s">
        <v>1429</v>
      </c>
      <c r="E423" t="s">
        <v>1429</v>
      </c>
      <c r="F423" t="s">
        <v>19</v>
      </c>
      <c r="G423" t="s">
        <v>1430</v>
      </c>
      <c r="H423" t="s">
        <v>1429</v>
      </c>
      <c r="I423" t="s">
        <v>21</v>
      </c>
      <c r="J423" t="s">
        <v>1431</v>
      </c>
    </row>
    <row r="424" spans="1:10" x14ac:dyDescent="0.25">
      <c r="A424">
        <v>490</v>
      </c>
      <c r="B424" t="s">
        <v>1413</v>
      </c>
      <c r="C424" t="s">
        <v>1413</v>
      </c>
      <c r="D424" t="s">
        <v>1432</v>
      </c>
      <c r="E424" t="s">
        <v>1432</v>
      </c>
      <c r="F424" t="s">
        <v>19</v>
      </c>
      <c r="G424" t="s">
        <v>1433</v>
      </c>
      <c r="H424" t="s">
        <v>1432</v>
      </c>
      <c r="I424" t="s">
        <v>21</v>
      </c>
      <c r="J424" t="s">
        <v>1434</v>
      </c>
    </row>
    <row r="425" spans="1:10" x14ac:dyDescent="0.25">
      <c r="A425">
        <v>491</v>
      </c>
      <c r="B425" t="s">
        <v>1413</v>
      </c>
      <c r="C425" t="s">
        <v>1413</v>
      </c>
      <c r="D425" t="s">
        <v>1435</v>
      </c>
      <c r="E425" t="s">
        <v>1436</v>
      </c>
      <c r="F425" t="s">
        <v>19</v>
      </c>
      <c r="G425" t="s">
        <v>1437</v>
      </c>
      <c r="H425" t="s">
        <v>1436</v>
      </c>
      <c r="I425" t="s">
        <v>21</v>
      </c>
      <c r="J425" t="s">
        <v>1438</v>
      </c>
    </row>
    <row r="426" spans="1:10" x14ac:dyDescent="0.25">
      <c r="A426">
        <v>492</v>
      </c>
      <c r="B426" t="s">
        <v>1413</v>
      </c>
      <c r="C426" t="s">
        <v>1413</v>
      </c>
      <c r="D426" t="s">
        <v>1439</v>
      </c>
      <c r="E426" t="s">
        <v>1440</v>
      </c>
      <c r="F426" t="s">
        <v>19</v>
      </c>
      <c r="G426" t="s">
        <v>1441</v>
      </c>
      <c r="H426" t="s">
        <v>1440</v>
      </c>
      <c r="I426" t="s">
        <v>21</v>
      </c>
      <c r="J426" t="s">
        <v>1442</v>
      </c>
    </row>
    <row r="427" spans="1:10" x14ac:dyDescent="0.25">
      <c r="A427">
        <v>493</v>
      </c>
      <c r="B427" t="s">
        <v>1413</v>
      </c>
      <c r="C427" t="s">
        <v>1413</v>
      </c>
      <c r="D427" t="s">
        <v>1443</v>
      </c>
      <c r="E427" t="s">
        <v>1443</v>
      </c>
      <c r="F427" t="s">
        <v>19</v>
      </c>
      <c r="G427" t="s">
        <v>1444</v>
      </c>
      <c r="H427" t="s">
        <v>1443</v>
      </c>
      <c r="I427" t="s">
        <v>21</v>
      </c>
      <c r="J427" t="s">
        <v>1445</v>
      </c>
    </row>
    <row r="428" spans="1:10" x14ac:dyDescent="0.25">
      <c r="A428">
        <v>494</v>
      </c>
      <c r="B428" t="s">
        <v>1413</v>
      </c>
      <c r="C428" t="s">
        <v>1413</v>
      </c>
      <c r="D428" t="s">
        <v>1446</v>
      </c>
      <c r="E428" t="s">
        <v>1447</v>
      </c>
      <c r="F428" t="s">
        <v>19</v>
      </c>
      <c r="G428" t="s">
        <v>1448</v>
      </c>
      <c r="H428" t="s">
        <v>1447</v>
      </c>
      <c r="I428" t="s">
        <v>21</v>
      </c>
      <c r="J428" t="s">
        <v>1449</v>
      </c>
    </row>
    <row r="429" spans="1:10" x14ac:dyDescent="0.25">
      <c r="A429">
        <v>495</v>
      </c>
      <c r="B429" t="s">
        <v>1413</v>
      </c>
      <c r="C429" t="s">
        <v>1413</v>
      </c>
      <c r="D429" t="s">
        <v>1450</v>
      </c>
      <c r="E429" t="s">
        <v>1451</v>
      </c>
      <c r="F429" t="s">
        <v>19</v>
      </c>
      <c r="G429" t="s">
        <v>1452</v>
      </c>
      <c r="H429" t="s">
        <v>1451</v>
      </c>
      <c r="I429" t="s">
        <v>21</v>
      </c>
      <c r="J429" t="s">
        <v>1453</v>
      </c>
    </row>
    <row r="430" spans="1:10" x14ac:dyDescent="0.25">
      <c r="A430">
        <v>496</v>
      </c>
      <c r="B430" t="s">
        <v>1413</v>
      </c>
      <c r="C430" t="s">
        <v>1413</v>
      </c>
      <c r="D430" t="s">
        <v>1454</v>
      </c>
      <c r="E430" t="s">
        <v>1455</v>
      </c>
      <c r="F430" t="s">
        <v>19</v>
      </c>
      <c r="G430" t="s">
        <v>1456</v>
      </c>
      <c r="H430" t="s">
        <v>1455</v>
      </c>
      <c r="I430" t="s">
        <v>21</v>
      </c>
      <c r="J430" t="s">
        <v>1457</v>
      </c>
    </row>
    <row r="431" spans="1:10" x14ac:dyDescent="0.25">
      <c r="A431">
        <v>497</v>
      </c>
      <c r="B431" t="s">
        <v>1413</v>
      </c>
      <c r="C431" t="s">
        <v>1413</v>
      </c>
      <c r="D431" t="s">
        <v>1458</v>
      </c>
      <c r="E431" t="s">
        <v>1459</v>
      </c>
      <c r="F431" t="s">
        <v>19</v>
      </c>
      <c r="G431" t="s">
        <v>1460</v>
      </c>
      <c r="H431" t="s">
        <v>17</v>
      </c>
    </row>
    <row r="432" spans="1:10" x14ac:dyDescent="0.25">
      <c r="A432">
        <v>498</v>
      </c>
      <c r="B432" t="s">
        <v>1413</v>
      </c>
      <c r="C432" t="s">
        <v>1413</v>
      </c>
      <c r="D432" t="s">
        <v>1461</v>
      </c>
      <c r="E432" t="s">
        <v>1462</v>
      </c>
      <c r="F432" t="s">
        <v>19</v>
      </c>
      <c r="G432" t="s">
        <v>1463</v>
      </c>
      <c r="H432" t="s">
        <v>1462</v>
      </c>
      <c r="I432" t="s">
        <v>21</v>
      </c>
      <c r="J432" t="s">
        <v>1464</v>
      </c>
    </row>
    <row r="433" spans="1:10" x14ac:dyDescent="0.25">
      <c r="A433">
        <v>499</v>
      </c>
      <c r="B433" t="s">
        <v>1413</v>
      </c>
      <c r="C433" t="s">
        <v>1413</v>
      </c>
      <c r="D433" t="s">
        <v>1465</v>
      </c>
      <c r="E433" t="s">
        <v>1466</v>
      </c>
      <c r="F433" t="s">
        <v>19</v>
      </c>
      <c r="G433" t="s">
        <v>1467</v>
      </c>
      <c r="H433" t="s">
        <v>1466</v>
      </c>
      <c r="I433" t="s">
        <v>21</v>
      </c>
      <c r="J433" t="s">
        <v>1468</v>
      </c>
    </row>
    <row r="434" spans="1:10" x14ac:dyDescent="0.25">
      <c r="A434">
        <v>500</v>
      </c>
      <c r="B434" t="s">
        <v>1413</v>
      </c>
      <c r="C434" t="s">
        <v>1413</v>
      </c>
      <c r="D434" t="s">
        <v>1469</v>
      </c>
      <c r="E434" t="s">
        <v>1470</v>
      </c>
      <c r="F434" t="s">
        <v>19</v>
      </c>
      <c r="G434" t="s">
        <v>1471</v>
      </c>
      <c r="H434" t="s">
        <v>1470</v>
      </c>
      <c r="I434" t="s">
        <v>21</v>
      </c>
      <c r="J434" t="s">
        <v>1472</v>
      </c>
    </row>
    <row r="435" spans="1:10" x14ac:dyDescent="0.25">
      <c r="A435">
        <v>501</v>
      </c>
      <c r="B435" t="s">
        <v>1413</v>
      </c>
      <c r="C435" t="s">
        <v>1413</v>
      </c>
      <c r="D435" t="s">
        <v>1473</v>
      </c>
      <c r="E435" t="s">
        <v>1474</v>
      </c>
      <c r="F435" t="s">
        <v>19</v>
      </c>
      <c r="G435" t="s">
        <v>1475</v>
      </c>
      <c r="H435" t="s">
        <v>1474</v>
      </c>
      <c r="I435" t="s">
        <v>21</v>
      </c>
      <c r="J435" t="s">
        <v>1476</v>
      </c>
    </row>
    <row r="436" spans="1:10" x14ac:dyDescent="0.25">
      <c r="A436">
        <v>502</v>
      </c>
      <c r="B436" t="s">
        <v>1413</v>
      </c>
      <c r="C436" t="s">
        <v>1413</v>
      </c>
      <c r="D436" t="s">
        <v>1477</v>
      </c>
      <c r="E436" t="s">
        <v>1478</v>
      </c>
      <c r="F436" t="s">
        <v>19</v>
      </c>
      <c r="G436" t="s">
        <v>1479</v>
      </c>
      <c r="H436" t="s">
        <v>1478</v>
      </c>
      <c r="I436" t="s">
        <v>21</v>
      </c>
      <c r="J436" t="s">
        <v>1480</v>
      </c>
    </row>
    <row r="437" spans="1:10" x14ac:dyDescent="0.25">
      <c r="A437">
        <v>503</v>
      </c>
      <c r="B437" t="s">
        <v>1413</v>
      </c>
      <c r="C437" t="s">
        <v>1413</v>
      </c>
      <c r="D437" t="s">
        <v>1481</v>
      </c>
      <c r="E437" t="s">
        <v>1481</v>
      </c>
      <c r="F437" t="s">
        <v>19</v>
      </c>
      <c r="G437" t="s">
        <v>1482</v>
      </c>
      <c r="H437" t="s">
        <v>1481</v>
      </c>
      <c r="I437" t="s">
        <v>21</v>
      </c>
      <c r="J437" t="s">
        <v>1483</v>
      </c>
    </row>
    <row r="438" spans="1:10" x14ac:dyDescent="0.25">
      <c r="A438">
        <v>504</v>
      </c>
      <c r="B438" t="s">
        <v>1413</v>
      </c>
      <c r="C438" t="s">
        <v>1413</v>
      </c>
      <c r="D438" t="s">
        <v>1484</v>
      </c>
      <c r="E438" t="s">
        <v>1484</v>
      </c>
      <c r="F438" t="s">
        <v>19</v>
      </c>
      <c r="G438" t="s">
        <v>1485</v>
      </c>
      <c r="H438" t="s">
        <v>1484</v>
      </c>
      <c r="I438" t="s">
        <v>21</v>
      </c>
      <c r="J438" t="s">
        <v>1486</v>
      </c>
    </row>
    <row r="439" spans="1:10" x14ac:dyDescent="0.25">
      <c r="A439">
        <v>505</v>
      </c>
      <c r="B439" t="s">
        <v>1413</v>
      </c>
      <c r="C439" t="s">
        <v>1413</v>
      </c>
      <c r="D439" t="s">
        <v>1487</v>
      </c>
      <c r="E439" t="s">
        <v>1487</v>
      </c>
      <c r="F439" t="s">
        <v>19</v>
      </c>
      <c r="G439" t="s">
        <v>1488</v>
      </c>
      <c r="H439" t="s">
        <v>1487</v>
      </c>
      <c r="I439" t="s">
        <v>21</v>
      </c>
      <c r="J439" t="s">
        <v>1489</v>
      </c>
    </row>
    <row r="440" spans="1:10" x14ac:dyDescent="0.25">
      <c r="A440">
        <v>506</v>
      </c>
      <c r="B440" t="s">
        <v>1413</v>
      </c>
      <c r="C440" t="s">
        <v>1413</v>
      </c>
      <c r="D440" t="s">
        <v>1490</v>
      </c>
      <c r="E440" t="s">
        <v>1491</v>
      </c>
      <c r="F440" t="s">
        <v>19</v>
      </c>
      <c r="G440" t="s">
        <v>1492</v>
      </c>
      <c r="H440" t="s">
        <v>1491</v>
      </c>
      <c r="I440" t="s">
        <v>21</v>
      </c>
      <c r="J440" t="s">
        <v>1493</v>
      </c>
    </row>
    <row r="441" spans="1:10" x14ac:dyDescent="0.25">
      <c r="A441">
        <v>507</v>
      </c>
      <c r="B441" t="s">
        <v>1413</v>
      </c>
      <c r="C441" t="s">
        <v>1413</v>
      </c>
      <c r="D441" t="s">
        <v>1494</v>
      </c>
      <c r="E441" t="s">
        <v>1495</v>
      </c>
      <c r="F441" t="s">
        <v>19</v>
      </c>
      <c r="G441" t="s">
        <v>1496</v>
      </c>
      <c r="H441" t="s">
        <v>1495</v>
      </c>
      <c r="I441" t="s">
        <v>21</v>
      </c>
      <c r="J441" t="s">
        <v>1497</v>
      </c>
    </row>
    <row r="442" spans="1:10" x14ac:dyDescent="0.25">
      <c r="A442">
        <v>508</v>
      </c>
      <c r="B442" t="s">
        <v>1413</v>
      </c>
      <c r="C442" t="s">
        <v>1413</v>
      </c>
      <c r="D442" t="s">
        <v>1498</v>
      </c>
      <c r="E442" t="s">
        <v>1499</v>
      </c>
      <c r="F442" t="s">
        <v>19</v>
      </c>
      <c r="G442" t="s">
        <v>1500</v>
      </c>
      <c r="H442" t="s">
        <v>1499</v>
      </c>
      <c r="I442" t="s">
        <v>21</v>
      </c>
      <c r="J442" t="s">
        <v>1501</v>
      </c>
    </row>
    <row r="443" spans="1:10" x14ac:dyDescent="0.25">
      <c r="A443">
        <v>509</v>
      </c>
      <c r="B443" t="s">
        <v>1413</v>
      </c>
      <c r="C443" t="s">
        <v>1413</v>
      </c>
      <c r="D443" t="s">
        <v>1502</v>
      </c>
      <c r="E443" t="s">
        <v>1502</v>
      </c>
      <c r="F443" t="s">
        <v>19</v>
      </c>
      <c r="G443" t="s">
        <v>1503</v>
      </c>
      <c r="H443" t="s">
        <v>1502</v>
      </c>
      <c r="I443" t="s">
        <v>21</v>
      </c>
      <c r="J443" t="s">
        <v>1504</v>
      </c>
    </row>
    <row r="444" spans="1:10" x14ac:dyDescent="0.25">
      <c r="A444">
        <v>510</v>
      </c>
      <c r="B444" t="s">
        <v>1413</v>
      </c>
      <c r="C444" t="s">
        <v>1413</v>
      </c>
      <c r="D444" t="s">
        <v>1505</v>
      </c>
      <c r="E444" t="s">
        <v>1505</v>
      </c>
      <c r="F444" t="s">
        <v>19</v>
      </c>
      <c r="G444" t="s">
        <v>1506</v>
      </c>
      <c r="H444" t="s">
        <v>1505</v>
      </c>
      <c r="I444" t="s">
        <v>21</v>
      </c>
      <c r="J444" t="s">
        <v>1507</v>
      </c>
    </row>
    <row r="445" spans="1:10" x14ac:dyDescent="0.25">
      <c r="A445">
        <v>511</v>
      </c>
      <c r="B445" t="s">
        <v>1413</v>
      </c>
      <c r="C445" t="s">
        <v>1413</v>
      </c>
      <c r="D445" t="s">
        <v>1508</v>
      </c>
      <c r="E445" t="s">
        <v>1509</v>
      </c>
      <c r="F445" t="s">
        <v>19</v>
      </c>
      <c r="G445" t="s">
        <v>1510</v>
      </c>
      <c r="H445" t="s">
        <v>1509</v>
      </c>
      <c r="I445" t="s">
        <v>21</v>
      </c>
      <c r="J445" t="s">
        <v>1511</v>
      </c>
    </row>
    <row r="446" spans="1:10" x14ac:dyDescent="0.25">
      <c r="A446">
        <v>512</v>
      </c>
      <c r="B446" t="s">
        <v>1413</v>
      </c>
      <c r="C446" t="s">
        <v>1413</v>
      </c>
      <c r="D446" t="s">
        <v>1512</v>
      </c>
      <c r="E446" t="s">
        <v>1512</v>
      </c>
      <c r="F446" t="s">
        <v>19</v>
      </c>
      <c r="G446" t="s">
        <v>1513</v>
      </c>
      <c r="H446" t="s">
        <v>1512</v>
      </c>
      <c r="I446" t="s">
        <v>21</v>
      </c>
      <c r="J446" t="s">
        <v>1514</v>
      </c>
    </row>
    <row r="447" spans="1:10" x14ac:dyDescent="0.25">
      <c r="A447">
        <v>513</v>
      </c>
      <c r="B447" t="s">
        <v>1413</v>
      </c>
      <c r="C447" t="s">
        <v>1413</v>
      </c>
      <c r="D447" t="s">
        <v>1515</v>
      </c>
      <c r="E447" t="s">
        <v>1515</v>
      </c>
      <c r="F447" t="s">
        <v>19</v>
      </c>
      <c r="G447" t="s">
        <v>1516</v>
      </c>
      <c r="H447" t="s">
        <v>1515</v>
      </c>
      <c r="I447" t="s">
        <v>21</v>
      </c>
      <c r="J447" t="s">
        <v>1517</v>
      </c>
    </row>
    <row r="448" spans="1:10" x14ac:dyDescent="0.25">
      <c r="A448">
        <v>514</v>
      </c>
      <c r="B448" t="s">
        <v>1413</v>
      </c>
      <c r="C448" t="s">
        <v>1413</v>
      </c>
      <c r="D448" t="s">
        <v>1518</v>
      </c>
      <c r="E448" t="s">
        <v>1519</v>
      </c>
      <c r="F448" t="s">
        <v>19</v>
      </c>
      <c r="G448" t="s">
        <v>1520</v>
      </c>
      <c r="H448" t="s">
        <v>1519</v>
      </c>
      <c r="I448" t="s">
        <v>21</v>
      </c>
      <c r="J448" t="s">
        <v>1521</v>
      </c>
    </row>
    <row r="449" spans="1:10" x14ac:dyDescent="0.25">
      <c r="A449">
        <v>515</v>
      </c>
      <c r="B449" t="s">
        <v>1413</v>
      </c>
      <c r="C449" t="s">
        <v>1413</v>
      </c>
      <c r="D449" t="s">
        <v>1522</v>
      </c>
      <c r="E449" t="s">
        <v>1522</v>
      </c>
      <c r="F449" t="s">
        <v>19</v>
      </c>
      <c r="G449" t="s">
        <v>1523</v>
      </c>
      <c r="H449" t="s">
        <v>1522</v>
      </c>
      <c r="I449" t="s">
        <v>21</v>
      </c>
      <c r="J449" t="s">
        <v>1524</v>
      </c>
    </row>
    <row r="450" spans="1:10" x14ac:dyDescent="0.25">
      <c r="A450">
        <v>516</v>
      </c>
      <c r="B450" t="s">
        <v>1413</v>
      </c>
      <c r="C450" t="s">
        <v>1413</v>
      </c>
      <c r="D450" t="s">
        <v>1525</v>
      </c>
      <c r="E450" t="s">
        <v>1525</v>
      </c>
      <c r="F450" t="s">
        <v>19</v>
      </c>
      <c r="G450" t="s">
        <v>1526</v>
      </c>
      <c r="H450" t="s">
        <v>17</v>
      </c>
    </row>
    <row r="451" spans="1:10" x14ac:dyDescent="0.25">
      <c r="A451">
        <v>517</v>
      </c>
      <c r="B451" t="s">
        <v>1413</v>
      </c>
      <c r="C451" t="s">
        <v>1413</v>
      </c>
      <c r="D451" t="s">
        <v>1527</v>
      </c>
      <c r="E451" t="s">
        <v>1528</v>
      </c>
      <c r="F451" t="s">
        <v>19</v>
      </c>
      <c r="G451" t="s">
        <v>1529</v>
      </c>
      <c r="H451" t="s">
        <v>1528</v>
      </c>
      <c r="I451" t="s">
        <v>21</v>
      </c>
      <c r="J451" t="s">
        <v>1530</v>
      </c>
    </row>
    <row r="452" spans="1:10" x14ac:dyDescent="0.25">
      <c r="A452">
        <v>518</v>
      </c>
      <c r="B452" t="s">
        <v>1413</v>
      </c>
      <c r="C452" t="s">
        <v>1413</v>
      </c>
      <c r="D452" t="s">
        <v>1531</v>
      </c>
      <c r="E452" t="s">
        <v>1531</v>
      </c>
      <c r="F452" t="s">
        <v>19</v>
      </c>
      <c r="G452" t="s">
        <v>1532</v>
      </c>
      <c r="H452" t="s">
        <v>1531</v>
      </c>
      <c r="I452" t="s">
        <v>21</v>
      </c>
      <c r="J452" t="s">
        <v>1533</v>
      </c>
    </row>
    <row r="453" spans="1:10" x14ac:dyDescent="0.25">
      <c r="A453">
        <v>519</v>
      </c>
      <c r="B453" t="s">
        <v>1413</v>
      </c>
      <c r="C453" t="s">
        <v>1413</v>
      </c>
      <c r="D453" t="s">
        <v>1534</v>
      </c>
      <c r="E453" t="s">
        <v>1534</v>
      </c>
      <c r="F453" t="s">
        <v>19</v>
      </c>
      <c r="G453" t="s">
        <v>1535</v>
      </c>
      <c r="H453" t="s">
        <v>1534</v>
      </c>
      <c r="I453" t="s">
        <v>21</v>
      </c>
      <c r="J453" t="s">
        <v>1536</v>
      </c>
    </row>
    <row r="454" spans="1:10" x14ac:dyDescent="0.25">
      <c r="A454">
        <v>520</v>
      </c>
      <c r="B454" t="s">
        <v>1413</v>
      </c>
      <c r="C454" t="s">
        <v>1413</v>
      </c>
      <c r="D454" t="s">
        <v>1537</v>
      </c>
      <c r="E454" t="s">
        <v>1538</v>
      </c>
      <c r="F454" t="s">
        <v>19</v>
      </c>
      <c r="G454" t="s">
        <v>1539</v>
      </c>
      <c r="H454" t="s">
        <v>1538</v>
      </c>
      <c r="I454" t="s">
        <v>21</v>
      </c>
      <c r="J454" t="s">
        <v>1540</v>
      </c>
    </row>
    <row r="455" spans="1:10" x14ac:dyDescent="0.25">
      <c r="A455">
        <v>521</v>
      </c>
      <c r="B455" t="s">
        <v>1413</v>
      </c>
      <c r="C455" t="s">
        <v>1413</v>
      </c>
      <c r="D455" t="s">
        <v>1541</v>
      </c>
      <c r="E455" t="s">
        <v>1541</v>
      </c>
      <c r="F455" t="s">
        <v>19</v>
      </c>
      <c r="G455" t="s">
        <v>1542</v>
      </c>
      <c r="H455" t="s">
        <v>1541</v>
      </c>
      <c r="I455" t="s">
        <v>21</v>
      </c>
      <c r="J455" t="s">
        <v>1543</v>
      </c>
    </row>
    <row r="456" spans="1:10" x14ac:dyDescent="0.25">
      <c r="A456">
        <v>522</v>
      </c>
      <c r="B456" t="s">
        <v>1413</v>
      </c>
      <c r="C456" t="s">
        <v>1413</v>
      </c>
      <c r="D456" t="s">
        <v>1544</v>
      </c>
      <c r="E456" t="s">
        <v>1544</v>
      </c>
      <c r="F456" t="s">
        <v>19</v>
      </c>
      <c r="G456" t="s">
        <v>1545</v>
      </c>
      <c r="H456" t="s">
        <v>1544</v>
      </c>
      <c r="I456" t="s">
        <v>21</v>
      </c>
      <c r="J456" t="s">
        <v>1546</v>
      </c>
    </row>
    <row r="457" spans="1:10" x14ac:dyDescent="0.25">
      <c r="A457">
        <v>523</v>
      </c>
      <c r="B457" t="s">
        <v>1413</v>
      </c>
      <c r="C457" t="s">
        <v>1413</v>
      </c>
      <c r="D457" t="s">
        <v>1547</v>
      </c>
      <c r="E457" t="s">
        <v>1547</v>
      </c>
      <c r="F457" t="s">
        <v>19</v>
      </c>
      <c r="G457" t="s">
        <v>1548</v>
      </c>
      <c r="H457" t="s">
        <v>1547</v>
      </c>
      <c r="I457" t="s">
        <v>21</v>
      </c>
      <c r="J457" t="s">
        <v>1549</v>
      </c>
    </row>
    <row r="458" spans="1:10" x14ac:dyDescent="0.25">
      <c r="A458">
        <v>524</v>
      </c>
      <c r="B458" t="s">
        <v>1413</v>
      </c>
      <c r="C458" t="s">
        <v>1413</v>
      </c>
      <c r="D458" t="s">
        <v>1550</v>
      </c>
      <c r="E458" t="s">
        <v>1550</v>
      </c>
      <c r="F458" t="s">
        <v>19</v>
      </c>
      <c r="G458" t="s">
        <v>1551</v>
      </c>
      <c r="H458" t="s">
        <v>1550</v>
      </c>
      <c r="I458" t="s">
        <v>21</v>
      </c>
      <c r="J458" t="s">
        <v>1552</v>
      </c>
    </row>
    <row r="459" spans="1:10" x14ac:dyDescent="0.25">
      <c r="A459">
        <v>525</v>
      </c>
      <c r="B459" t="s">
        <v>1413</v>
      </c>
      <c r="C459" t="s">
        <v>1413</v>
      </c>
      <c r="D459" t="s">
        <v>1553</v>
      </c>
      <c r="E459" t="s">
        <v>1553</v>
      </c>
      <c r="F459" t="s">
        <v>19</v>
      </c>
      <c r="G459" t="s">
        <v>1554</v>
      </c>
      <c r="H459" t="s">
        <v>1553</v>
      </c>
      <c r="I459" t="s">
        <v>21</v>
      </c>
      <c r="J459" t="s">
        <v>1555</v>
      </c>
    </row>
    <row r="460" spans="1:10" x14ac:dyDescent="0.25">
      <c r="A460">
        <v>526</v>
      </c>
      <c r="B460" t="s">
        <v>1413</v>
      </c>
      <c r="C460" t="s">
        <v>1413</v>
      </c>
      <c r="D460" t="s">
        <v>1556</v>
      </c>
      <c r="E460" t="s">
        <v>1557</v>
      </c>
      <c r="F460" t="s">
        <v>19</v>
      </c>
      <c r="G460" t="s">
        <v>1558</v>
      </c>
      <c r="H460" t="s">
        <v>1557</v>
      </c>
      <c r="I460" t="s">
        <v>21</v>
      </c>
      <c r="J460" t="s">
        <v>1559</v>
      </c>
    </row>
    <row r="461" spans="1:10" x14ac:dyDescent="0.25">
      <c r="A461">
        <v>527</v>
      </c>
      <c r="B461" t="s">
        <v>1413</v>
      </c>
      <c r="C461" t="s">
        <v>1413</v>
      </c>
      <c r="D461" t="s">
        <v>1560</v>
      </c>
      <c r="E461" t="s">
        <v>1560</v>
      </c>
      <c r="F461" t="s">
        <v>19</v>
      </c>
      <c r="G461" t="s">
        <v>1561</v>
      </c>
      <c r="H461" t="s">
        <v>1560</v>
      </c>
      <c r="I461" t="s">
        <v>21</v>
      </c>
      <c r="J461" t="s">
        <v>1562</v>
      </c>
    </row>
    <row r="462" spans="1:10" x14ac:dyDescent="0.25">
      <c r="A462">
        <v>528</v>
      </c>
      <c r="B462" t="s">
        <v>1413</v>
      </c>
      <c r="C462" t="s">
        <v>1413</v>
      </c>
      <c r="D462" t="s">
        <v>1563</v>
      </c>
      <c r="E462" t="s">
        <v>1563</v>
      </c>
      <c r="F462" t="s">
        <v>19</v>
      </c>
      <c r="G462" t="s">
        <v>1564</v>
      </c>
      <c r="H462" t="s">
        <v>1563</v>
      </c>
      <c r="I462" t="s">
        <v>21</v>
      </c>
      <c r="J462" t="s">
        <v>1565</v>
      </c>
    </row>
    <row r="463" spans="1:10" x14ac:dyDescent="0.25">
      <c r="A463">
        <v>529</v>
      </c>
      <c r="B463" t="s">
        <v>1413</v>
      </c>
      <c r="C463" t="s">
        <v>1413</v>
      </c>
      <c r="D463" t="s">
        <v>1566</v>
      </c>
      <c r="E463" t="s">
        <v>1567</v>
      </c>
      <c r="F463" t="s">
        <v>19</v>
      </c>
      <c r="G463" t="s">
        <v>1568</v>
      </c>
      <c r="H463" t="s">
        <v>1567</v>
      </c>
      <c r="I463" t="s">
        <v>21</v>
      </c>
      <c r="J463" t="s">
        <v>1569</v>
      </c>
    </row>
    <row r="464" spans="1:10" x14ac:dyDescent="0.25">
      <c r="A464">
        <v>530</v>
      </c>
      <c r="B464" t="s">
        <v>1413</v>
      </c>
      <c r="C464" t="s">
        <v>1413</v>
      </c>
      <c r="D464" t="s">
        <v>1570</v>
      </c>
      <c r="E464" t="s">
        <v>1571</v>
      </c>
      <c r="F464" t="s">
        <v>19</v>
      </c>
      <c r="G464" t="s">
        <v>1572</v>
      </c>
      <c r="H464" t="s">
        <v>1571</v>
      </c>
      <c r="I464" t="s">
        <v>21</v>
      </c>
      <c r="J464" t="s">
        <v>1573</v>
      </c>
    </row>
    <row r="465" spans="1:10" x14ac:dyDescent="0.25">
      <c r="A465">
        <v>531</v>
      </c>
      <c r="B465" t="s">
        <v>1413</v>
      </c>
      <c r="C465" t="s">
        <v>1413</v>
      </c>
      <c r="D465" t="s">
        <v>1574</v>
      </c>
      <c r="E465" t="s">
        <v>1575</v>
      </c>
      <c r="F465" t="s">
        <v>19</v>
      </c>
      <c r="G465" t="s">
        <v>1576</v>
      </c>
      <c r="H465" t="s">
        <v>1575</v>
      </c>
      <c r="I465" t="s">
        <v>21</v>
      </c>
      <c r="J465" t="s">
        <v>1577</v>
      </c>
    </row>
    <row r="466" spans="1:10" x14ac:dyDescent="0.25">
      <c r="A466">
        <v>532</v>
      </c>
      <c r="B466" t="s">
        <v>1413</v>
      </c>
      <c r="C466" t="s">
        <v>1413</v>
      </c>
      <c r="D466" t="s">
        <v>1578</v>
      </c>
      <c r="E466" t="s">
        <v>1579</v>
      </c>
      <c r="F466" t="s">
        <v>19</v>
      </c>
      <c r="G466" t="s">
        <v>1580</v>
      </c>
      <c r="H466" t="s">
        <v>1579</v>
      </c>
      <c r="I466" t="s">
        <v>21</v>
      </c>
      <c r="J466" t="s">
        <v>1581</v>
      </c>
    </row>
    <row r="467" spans="1:10" x14ac:dyDescent="0.25">
      <c r="A467">
        <v>533</v>
      </c>
      <c r="B467" t="s">
        <v>1413</v>
      </c>
      <c r="C467" t="s">
        <v>1413</v>
      </c>
      <c r="D467" t="s">
        <v>1582</v>
      </c>
      <c r="E467" t="s">
        <v>1582</v>
      </c>
      <c r="F467" t="s">
        <v>19</v>
      </c>
      <c r="G467" t="s">
        <v>1583</v>
      </c>
      <c r="H467" t="s">
        <v>1582</v>
      </c>
      <c r="I467" t="s">
        <v>21</v>
      </c>
      <c r="J467" t="s">
        <v>1584</v>
      </c>
    </row>
    <row r="468" spans="1:10" x14ac:dyDescent="0.25">
      <c r="A468">
        <v>534</v>
      </c>
      <c r="B468" t="s">
        <v>1413</v>
      </c>
      <c r="C468" t="s">
        <v>1413</v>
      </c>
      <c r="D468" t="s">
        <v>1585</v>
      </c>
      <c r="E468" t="s">
        <v>1585</v>
      </c>
      <c r="F468" t="s">
        <v>19</v>
      </c>
      <c r="G468" t="s">
        <v>1586</v>
      </c>
      <c r="H468" t="s">
        <v>1585</v>
      </c>
      <c r="I468" t="s">
        <v>21</v>
      </c>
      <c r="J468" t="s">
        <v>1587</v>
      </c>
    </row>
    <row r="469" spans="1:10" x14ac:dyDescent="0.25">
      <c r="A469">
        <v>535</v>
      </c>
      <c r="B469" t="s">
        <v>1413</v>
      </c>
      <c r="C469" t="s">
        <v>1413</v>
      </c>
      <c r="D469" t="s">
        <v>1588</v>
      </c>
      <c r="E469" t="s">
        <v>1588</v>
      </c>
      <c r="F469" t="s">
        <v>19</v>
      </c>
      <c r="G469" t="s">
        <v>1589</v>
      </c>
      <c r="H469" t="s">
        <v>1588</v>
      </c>
      <c r="I469" t="s">
        <v>21</v>
      </c>
      <c r="J469" t="s">
        <v>1590</v>
      </c>
    </row>
    <row r="470" spans="1:10" x14ac:dyDescent="0.25">
      <c r="A470">
        <v>536</v>
      </c>
      <c r="B470" t="s">
        <v>1413</v>
      </c>
      <c r="C470" t="s">
        <v>1413</v>
      </c>
      <c r="D470" t="s">
        <v>1591</v>
      </c>
      <c r="E470" t="s">
        <v>1591</v>
      </c>
      <c r="F470" t="s">
        <v>19</v>
      </c>
      <c r="G470" t="s">
        <v>1592</v>
      </c>
      <c r="H470" t="s">
        <v>1591</v>
      </c>
      <c r="I470" t="s">
        <v>21</v>
      </c>
      <c r="J470" t="s">
        <v>1593</v>
      </c>
    </row>
    <row r="471" spans="1:10" x14ac:dyDescent="0.25">
      <c r="A471">
        <v>537</v>
      </c>
      <c r="B471" t="s">
        <v>1413</v>
      </c>
      <c r="C471" t="s">
        <v>1413</v>
      </c>
      <c r="D471" t="s">
        <v>1594</v>
      </c>
      <c r="E471" t="s">
        <v>1594</v>
      </c>
      <c r="F471" t="s">
        <v>19</v>
      </c>
      <c r="G471" t="s">
        <v>1595</v>
      </c>
      <c r="H471" t="s">
        <v>1594</v>
      </c>
      <c r="I471" t="s">
        <v>21</v>
      </c>
      <c r="J471" t="s">
        <v>1596</v>
      </c>
    </row>
    <row r="472" spans="1:10" x14ac:dyDescent="0.25">
      <c r="A472">
        <v>538</v>
      </c>
      <c r="B472" t="s">
        <v>1413</v>
      </c>
      <c r="C472" t="s">
        <v>1413</v>
      </c>
      <c r="D472" t="s">
        <v>1597</v>
      </c>
      <c r="E472" t="s">
        <v>1598</v>
      </c>
      <c r="F472" t="s">
        <v>19</v>
      </c>
      <c r="G472" t="s">
        <v>1599</v>
      </c>
      <c r="H472" t="s">
        <v>1598</v>
      </c>
      <c r="I472" t="s">
        <v>21</v>
      </c>
      <c r="J472" t="s">
        <v>1600</v>
      </c>
    </row>
    <row r="473" spans="1:10" x14ac:dyDescent="0.25">
      <c r="A473">
        <v>539</v>
      </c>
      <c r="B473" t="s">
        <v>1413</v>
      </c>
      <c r="C473" t="s">
        <v>1413</v>
      </c>
      <c r="D473" t="s">
        <v>1601</v>
      </c>
      <c r="E473" t="s">
        <v>1601</v>
      </c>
      <c r="F473" t="s">
        <v>19</v>
      </c>
      <c r="G473" t="s">
        <v>1602</v>
      </c>
      <c r="H473" t="s">
        <v>1601</v>
      </c>
      <c r="I473" t="s">
        <v>21</v>
      </c>
      <c r="J473" t="s">
        <v>1603</v>
      </c>
    </row>
    <row r="474" spans="1:10" x14ac:dyDescent="0.25">
      <c r="A474">
        <v>540</v>
      </c>
      <c r="B474" t="s">
        <v>1413</v>
      </c>
      <c r="C474" t="s">
        <v>1413</v>
      </c>
      <c r="D474" t="s">
        <v>1604</v>
      </c>
      <c r="E474" t="s">
        <v>1604</v>
      </c>
      <c r="F474" t="s">
        <v>19</v>
      </c>
      <c r="G474" t="s">
        <v>1605</v>
      </c>
      <c r="H474" t="s">
        <v>1604</v>
      </c>
      <c r="I474" t="s">
        <v>21</v>
      </c>
      <c r="J474" t="s">
        <v>1606</v>
      </c>
    </row>
    <row r="475" spans="1:10" x14ac:dyDescent="0.25">
      <c r="A475">
        <v>541</v>
      </c>
      <c r="B475" t="s">
        <v>1413</v>
      </c>
      <c r="C475" t="s">
        <v>1413</v>
      </c>
      <c r="D475" t="s">
        <v>1607</v>
      </c>
      <c r="E475" t="s">
        <v>1608</v>
      </c>
      <c r="F475" t="s">
        <v>19</v>
      </c>
      <c r="G475" t="s">
        <v>1609</v>
      </c>
      <c r="H475" t="s">
        <v>1608</v>
      </c>
      <c r="I475" t="s">
        <v>21</v>
      </c>
      <c r="J475" t="s">
        <v>1610</v>
      </c>
    </row>
    <row r="476" spans="1:10" x14ac:dyDescent="0.25">
      <c r="A476">
        <v>542</v>
      </c>
      <c r="B476" t="s">
        <v>1413</v>
      </c>
      <c r="C476" t="s">
        <v>1413</v>
      </c>
      <c r="D476" t="s">
        <v>1611</v>
      </c>
      <c r="E476" t="s">
        <v>1612</v>
      </c>
      <c r="F476" t="s">
        <v>19</v>
      </c>
      <c r="G476" t="s">
        <v>1613</v>
      </c>
      <c r="H476" t="s">
        <v>1612</v>
      </c>
      <c r="I476" t="s">
        <v>21</v>
      </c>
      <c r="J476" t="s">
        <v>1614</v>
      </c>
    </row>
    <row r="477" spans="1:10" x14ac:dyDescent="0.25">
      <c r="A477">
        <v>543</v>
      </c>
      <c r="B477" t="s">
        <v>1413</v>
      </c>
      <c r="C477" t="s">
        <v>1413</v>
      </c>
      <c r="D477" t="s">
        <v>1615</v>
      </c>
      <c r="E477" t="s">
        <v>1616</v>
      </c>
      <c r="F477" t="s">
        <v>19</v>
      </c>
      <c r="G477" t="s">
        <v>1617</v>
      </c>
      <c r="H477" t="s">
        <v>1616</v>
      </c>
      <c r="I477" t="s">
        <v>21</v>
      </c>
      <c r="J477" t="s">
        <v>1618</v>
      </c>
    </row>
    <row r="478" spans="1:10" x14ac:dyDescent="0.25">
      <c r="A478">
        <v>544</v>
      </c>
      <c r="B478" t="s">
        <v>1413</v>
      </c>
      <c r="C478" t="s">
        <v>1413</v>
      </c>
      <c r="D478" t="s">
        <v>1619</v>
      </c>
      <c r="E478" t="s">
        <v>1619</v>
      </c>
      <c r="F478" t="s">
        <v>19</v>
      </c>
      <c r="G478" t="s">
        <v>1620</v>
      </c>
      <c r="H478" t="s">
        <v>1619</v>
      </c>
      <c r="I478" t="s">
        <v>21</v>
      </c>
      <c r="J478" t="s">
        <v>1621</v>
      </c>
    </row>
    <row r="479" spans="1:10" x14ac:dyDescent="0.25">
      <c r="A479">
        <v>545</v>
      </c>
      <c r="B479" t="s">
        <v>1413</v>
      </c>
      <c r="C479" t="s">
        <v>1413</v>
      </c>
      <c r="D479" t="s">
        <v>1622</v>
      </c>
      <c r="E479" t="s">
        <v>1622</v>
      </c>
      <c r="F479" t="s">
        <v>19</v>
      </c>
      <c r="G479" t="s">
        <v>1623</v>
      </c>
      <c r="H479" t="s">
        <v>1622</v>
      </c>
      <c r="I479" t="s">
        <v>21</v>
      </c>
      <c r="J479" t="s">
        <v>1624</v>
      </c>
    </row>
    <row r="480" spans="1:10" x14ac:dyDescent="0.25">
      <c r="A480">
        <v>546</v>
      </c>
      <c r="B480" t="s">
        <v>1413</v>
      </c>
      <c r="C480" t="s">
        <v>1413</v>
      </c>
      <c r="D480" t="s">
        <v>1625</v>
      </c>
      <c r="E480" t="s">
        <v>1626</v>
      </c>
      <c r="F480" t="s">
        <v>19</v>
      </c>
      <c r="G480" t="s">
        <v>1627</v>
      </c>
      <c r="H480" t="s">
        <v>1626</v>
      </c>
      <c r="I480" t="s">
        <v>21</v>
      </c>
      <c r="J480" t="s">
        <v>1628</v>
      </c>
    </row>
    <row r="481" spans="1:10" x14ac:dyDescent="0.25">
      <c r="A481">
        <v>547</v>
      </c>
      <c r="B481" t="s">
        <v>1413</v>
      </c>
      <c r="C481" t="s">
        <v>1413</v>
      </c>
      <c r="D481" t="s">
        <v>1629</v>
      </c>
      <c r="E481" t="s">
        <v>1629</v>
      </c>
      <c r="F481" t="s">
        <v>19</v>
      </c>
      <c r="G481" t="s">
        <v>1630</v>
      </c>
      <c r="H481" t="s">
        <v>1629</v>
      </c>
      <c r="I481" t="s">
        <v>21</v>
      </c>
      <c r="J481" t="s">
        <v>1631</v>
      </c>
    </row>
    <row r="482" spans="1:10" x14ac:dyDescent="0.25">
      <c r="A482">
        <v>548</v>
      </c>
      <c r="B482" t="s">
        <v>1413</v>
      </c>
      <c r="C482" t="s">
        <v>1413</v>
      </c>
      <c r="D482" t="s">
        <v>1632</v>
      </c>
      <c r="E482" t="s">
        <v>1632</v>
      </c>
      <c r="F482" t="s">
        <v>19</v>
      </c>
      <c r="G482" t="s">
        <v>1633</v>
      </c>
      <c r="H482" t="s">
        <v>1632</v>
      </c>
      <c r="I482" t="s">
        <v>21</v>
      </c>
      <c r="J482" t="s">
        <v>1634</v>
      </c>
    </row>
    <row r="483" spans="1:10" x14ac:dyDescent="0.25">
      <c r="A483">
        <v>549</v>
      </c>
      <c r="B483" t="s">
        <v>1413</v>
      </c>
      <c r="C483" t="s">
        <v>1413</v>
      </c>
      <c r="D483" t="s">
        <v>1635</v>
      </c>
      <c r="E483" t="s">
        <v>1635</v>
      </c>
      <c r="F483" t="s">
        <v>19</v>
      </c>
      <c r="G483" t="s">
        <v>1636</v>
      </c>
      <c r="H483" t="s">
        <v>1635</v>
      </c>
      <c r="I483" t="s">
        <v>21</v>
      </c>
      <c r="J483" t="s">
        <v>1637</v>
      </c>
    </row>
    <row r="484" spans="1:10" x14ac:dyDescent="0.25">
      <c r="A484">
        <v>550</v>
      </c>
      <c r="B484" t="s">
        <v>1413</v>
      </c>
      <c r="C484" t="s">
        <v>1413</v>
      </c>
      <c r="D484" t="s">
        <v>1638</v>
      </c>
      <c r="E484" t="s">
        <v>1638</v>
      </c>
      <c r="F484" t="s">
        <v>19</v>
      </c>
      <c r="G484" t="s">
        <v>1639</v>
      </c>
      <c r="H484" t="s">
        <v>1638</v>
      </c>
      <c r="I484" t="s">
        <v>21</v>
      </c>
      <c r="J484" t="s">
        <v>1640</v>
      </c>
    </row>
    <row r="485" spans="1:10" x14ac:dyDescent="0.25">
      <c r="A485">
        <v>551</v>
      </c>
      <c r="B485" t="s">
        <v>1413</v>
      </c>
      <c r="C485" t="s">
        <v>1413</v>
      </c>
      <c r="D485" t="s">
        <v>1641</v>
      </c>
      <c r="E485" t="s">
        <v>1641</v>
      </c>
      <c r="F485" t="s">
        <v>19</v>
      </c>
      <c r="G485" t="s">
        <v>1642</v>
      </c>
      <c r="H485" t="s">
        <v>1641</v>
      </c>
      <c r="I485" t="s">
        <v>21</v>
      </c>
      <c r="J485" t="s">
        <v>1643</v>
      </c>
    </row>
    <row r="486" spans="1:10" x14ac:dyDescent="0.25">
      <c r="A486">
        <v>552</v>
      </c>
      <c r="B486" t="s">
        <v>1413</v>
      </c>
      <c r="C486" t="s">
        <v>1413</v>
      </c>
      <c r="D486" t="s">
        <v>1644</v>
      </c>
      <c r="E486" t="s">
        <v>1645</v>
      </c>
      <c r="F486" t="s">
        <v>19</v>
      </c>
      <c r="G486" t="s">
        <v>1646</v>
      </c>
      <c r="H486" t="s">
        <v>1645</v>
      </c>
      <c r="I486" t="s">
        <v>21</v>
      </c>
      <c r="J486" t="s">
        <v>1647</v>
      </c>
    </row>
    <row r="487" spans="1:10" x14ac:dyDescent="0.25">
      <c r="A487">
        <v>553</v>
      </c>
      <c r="B487" t="s">
        <v>1413</v>
      </c>
      <c r="C487" t="s">
        <v>1413</v>
      </c>
      <c r="D487" t="s">
        <v>1648</v>
      </c>
      <c r="E487" t="s">
        <v>1648</v>
      </c>
      <c r="F487" t="s">
        <v>19</v>
      </c>
      <c r="G487" t="s">
        <v>1649</v>
      </c>
      <c r="H487" t="s">
        <v>1648</v>
      </c>
      <c r="I487" t="s">
        <v>21</v>
      </c>
      <c r="J487" t="s">
        <v>1650</v>
      </c>
    </row>
    <row r="488" spans="1:10" x14ac:dyDescent="0.25">
      <c r="A488">
        <v>554</v>
      </c>
      <c r="B488" t="s">
        <v>1413</v>
      </c>
      <c r="C488" t="s">
        <v>1413</v>
      </c>
      <c r="D488" t="s">
        <v>1651</v>
      </c>
      <c r="E488" t="s">
        <v>1651</v>
      </c>
      <c r="F488" t="s">
        <v>19</v>
      </c>
      <c r="G488" t="s">
        <v>1652</v>
      </c>
      <c r="H488" t="s">
        <v>1651</v>
      </c>
      <c r="I488" t="s">
        <v>21</v>
      </c>
      <c r="J488" t="s">
        <v>1653</v>
      </c>
    </row>
    <row r="489" spans="1:10" x14ac:dyDescent="0.25">
      <c r="A489">
        <v>555</v>
      </c>
      <c r="B489" t="s">
        <v>1413</v>
      </c>
      <c r="C489" t="s">
        <v>1413</v>
      </c>
      <c r="D489" t="s">
        <v>1654</v>
      </c>
      <c r="E489" t="s">
        <v>1654</v>
      </c>
      <c r="F489" t="s">
        <v>19</v>
      </c>
      <c r="G489" t="s">
        <v>1655</v>
      </c>
      <c r="H489" t="s">
        <v>1654</v>
      </c>
      <c r="I489" t="s">
        <v>21</v>
      </c>
      <c r="J489" t="s">
        <v>1656</v>
      </c>
    </row>
    <row r="490" spans="1:10" x14ac:dyDescent="0.25">
      <c r="A490">
        <v>556</v>
      </c>
      <c r="B490" t="s">
        <v>1413</v>
      </c>
      <c r="C490" t="s">
        <v>1413</v>
      </c>
      <c r="D490" t="s">
        <v>1657</v>
      </c>
      <c r="E490" t="s">
        <v>1657</v>
      </c>
      <c r="F490" t="s">
        <v>19</v>
      </c>
      <c r="G490" t="s">
        <v>1658</v>
      </c>
      <c r="H490" t="s">
        <v>1657</v>
      </c>
      <c r="I490" t="s">
        <v>21</v>
      </c>
      <c r="J490" t="s">
        <v>1659</v>
      </c>
    </row>
    <row r="491" spans="1:10" x14ac:dyDescent="0.25">
      <c r="A491">
        <v>557</v>
      </c>
      <c r="B491" t="s">
        <v>1413</v>
      </c>
      <c r="C491" t="s">
        <v>1413</v>
      </c>
      <c r="D491" t="s">
        <v>1660</v>
      </c>
      <c r="E491" t="s">
        <v>1660</v>
      </c>
      <c r="F491" t="s">
        <v>19</v>
      </c>
      <c r="G491" t="s">
        <v>1661</v>
      </c>
      <c r="H491" t="s">
        <v>1660</v>
      </c>
      <c r="I491" t="s">
        <v>21</v>
      </c>
      <c r="J491" t="s">
        <v>1662</v>
      </c>
    </row>
    <row r="492" spans="1:10" x14ac:dyDescent="0.25">
      <c r="A492">
        <v>558</v>
      </c>
      <c r="B492" t="s">
        <v>1413</v>
      </c>
      <c r="C492" t="s">
        <v>1413</v>
      </c>
      <c r="D492" t="s">
        <v>1663</v>
      </c>
      <c r="E492" t="s">
        <v>1663</v>
      </c>
      <c r="F492" t="s">
        <v>19</v>
      </c>
      <c r="G492" t="s">
        <v>1664</v>
      </c>
      <c r="H492" t="s">
        <v>1663</v>
      </c>
      <c r="I492" t="s">
        <v>21</v>
      </c>
      <c r="J492" t="s">
        <v>1665</v>
      </c>
    </row>
    <row r="493" spans="1:10" x14ac:dyDescent="0.25">
      <c r="A493">
        <v>559</v>
      </c>
      <c r="B493" t="s">
        <v>1413</v>
      </c>
      <c r="C493" t="s">
        <v>1413</v>
      </c>
      <c r="D493" t="s">
        <v>1666</v>
      </c>
      <c r="E493" t="s">
        <v>1666</v>
      </c>
      <c r="F493" t="s">
        <v>19</v>
      </c>
      <c r="G493" t="s">
        <v>1667</v>
      </c>
      <c r="H493" t="s">
        <v>1666</v>
      </c>
      <c r="I493" t="s">
        <v>21</v>
      </c>
      <c r="J493" t="s">
        <v>1668</v>
      </c>
    </row>
    <row r="494" spans="1:10" x14ac:dyDescent="0.25">
      <c r="A494">
        <v>560</v>
      </c>
      <c r="B494" t="s">
        <v>1413</v>
      </c>
      <c r="C494" t="s">
        <v>1413</v>
      </c>
      <c r="D494" t="s">
        <v>1669</v>
      </c>
      <c r="E494" t="s">
        <v>1669</v>
      </c>
      <c r="F494" t="s">
        <v>19</v>
      </c>
      <c r="G494" t="s">
        <v>1670</v>
      </c>
      <c r="H494" t="s">
        <v>1669</v>
      </c>
      <c r="I494" t="s">
        <v>21</v>
      </c>
      <c r="J494" t="s">
        <v>1671</v>
      </c>
    </row>
    <row r="495" spans="1:10" x14ac:dyDescent="0.25">
      <c r="A495">
        <v>561</v>
      </c>
      <c r="B495" t="s">
        <v>1413</v>
      </c>
      <c r="C495" t="s">
        <v>1413</v>
      </c>
      <c r="D495" t="s">
        <v>1672</v>
      </c>
      <c r="E495" t="s">
        <v>1672</v>
      </c>
      <c r="F495" t="s">
        <v>19</v>
      </c>
      <c r="G495" t="s">
        <v>1673</v>
      </c>
      <c r="H495" t="s">
        <v>1672</v>
      </c>
      <c r="I495" t="s">
        <v>21</v>
      </c>
      <c r="J495" t="s">
        <v>1674</v>
      </c>
    </row>
    <row r="496" spans="1:10" x14ac:dyDescent="0.25">
      <c r="A496">
        <v>562</v>
      </c>
      <c r="B496" t="s">
        <v>1413</v>
      </c>
      <c r="C496" t="s">
        <v>1413</v>
      </c>
      <c r="D496" t="s">
        <v>1675</v>
      </c>
      <c r="E496" t="s">
        <v>1675</v>
      </c>
      <c r="F496" t="s">
        <v>19</v>
      </c>
      <c r="G496" t="s">
        <v>1676</v>
      </c>
      <c r="H496" t="s">
        <v>1675</v>
      </c>
      <c r="I496" t="s">
        <v>21</v>
      </c>
      <c r="J496" t="s">
        <v>1677</v>
      </c>
    </row>
    <row r="497" spans="1:10" x14ac:dyDescent="0.25">
      <c r="A497">
        <v>563</v>
      </c>
      <c r="B497" t="s">
        <v>1413</v>
      </c>
      <c r="C497" t="s">
        <v>1413</v>
      </c>
      <c r="D497" t="s">
        <v>1678</v>
      </c>
      <c r="E497" t="s">
        <v>1678</v>
      </c>
      <c r="F497" t="s">
        <v>19</v>
      </c>
      <c r="G497" t="s">
        <v>1679</v>
      </c>
      <c r="H497" t="s">
        <v>1678</v>
      </c>
      <c r="I497" t="s">
        <v>21</v>
      </c>
      <c r="J497" t="s">
        <v>1680</v>
      </c>
    </row>
    <row r="498" spans="1:10" x14ac:dyDescent="0.25">
      <c r="A498">
        <v>564</v>
      </c>
      <c r="B498" t="s">
        <v>1413</v>
      </c>
      <c r="C498" t="s">
        <v>1413</v>
      </c>
      <c r="D498" t="s">
        <v>1681</v>
      </c>
      <c r="E498" t="s">
        <v>1681</v>
      </c>
      <c r="F498" t="s">
        <v>19</v>
      </c>
      <c r="G498" t="s">
        <v>1682</v>
      </c>
      <c r="H498" t="s">
        <v>1681</v>
      </c>
      <c r="I498" t="s">
        <v>21</v>
      </c>
      <c r="J498" t="s">
        <v>1683</v>
      </c>
    </row>
    <row r="499" spans="1:10" x14ac:dyDescent="0.25">
      <c r="A499">
        <v>572</v>
      </c>
      <c r="B499" t="s">
        <v>1684</v>
      </c>
      <c r="C499" t="s">
        <v>1685</v>
      </c>
      <c r="D499" t="s">
        <v>1686</v>
      </c>
      <c r="E499" t="s">
        <v>1686</v>
      </c>
      <c r="F499" t="s">
        <v>19</v>
      </c>
      <c r="G499" t="s">
        <v>1687</v>
      </c>
      <c r="H499" t="s">
        <v>1686</v>
      </c>
      <c r="I499" t="s">
        <v>21</v>
      </c>
      <c r="J499" t="s">
        <v>1688</v>
      </c>
    </row>
    <row r="500" spans="1:10" x14ac:dyDescent="0.25">
      <c r="A500">
        <v>573</v>
      </c>
      <c r="B500" t="s">
        <v>1684</v>
      </c>
      <c r="C500" t="s">
        <v>1685</v>
      </c>
      <c r="D500" t="s">
        <v>1689</v>
      </c>
      <c r="E500" t="s">
        <v>1689</v>
      </c>
      <c r="F500" t="s">
        <v>19</v>
      </c>
      <c r="G500" t="s">
        <v>1690</v>
      </c>
      <c r="H500" t="s">
        <v>1689</v>
      </c>
      <c r="I500" t="s">
        <v>21</v>
      </c>
      <c r="J500" t="s">
        <v>1691</v>
      </c>
    </row>
    <row r="501" spans="1:10" x14ac:dyDescent="0.25">
      <c r="A501">
        <v>574</v>
      </c>
      <c r="B501" t="s">
        <v>1684</v>
      </c>
      <c r="C501" t="s">
        <v>1685</v>
      </c>
      <c r="D501" t="s">
        <v>1692</v>
      </c>
      <c r="E501" t="s">
        <v>1692</v>
      </c>
      <c r="F501" t="s">
        <v>19</v>
      </c>
      <c r="G501" t="s">
        <v>1693</v>
      </c>
      <c r="H501" t="s">
        <v>1692</v>
      </c>
      <c r="I501" t="s">
        <v>21</v>
      </c>
      <c r="J501" t="s">
        <v>1694</v>
      </c>
    </row>
    <row r="502" spans="1:10" x14ac:dyDescent="0.25">
      <c r="A502">
        <v>575</v>
      </c>
      <c r="B502" t="s">
        <v>1684</v>
      </c>
      <c r="C502" t="s">
        <v>1685</v>
      </c>
      <c r="D502" t="s">
        <v>1695</v>
      </c>
      <c r="E502" t="s">
        <v>1695</v>
      </c>
      <c r="F502" t="s">
        <v>19</v>
      </c>
      <c r="G502" t="s">
        <v>1696</v>
      </c>
      <c r="H502" t="s">
        <v>1695</v>
      </c>
      <c r="I502" t="s">
        <v>21</v>
      </c>
      <c r="J502" t="s">
        <v>1697</v>
      </c>
    </row>
    <row r="503" spans="1:10" x14ac:dyDescent="0.25">
      <c r="A503">
        <v>576</v>
      </c>
      <c r="B503" t="s">
        <v>1684</v>
      </c>
      <c r="C503" t="s">
        <v>1685</v>
      </c>
      <c r="D503" t="s">
        <v>1698</v>
      </c>
      <c r="E503" t="s">
        <v>1698</v>
      </c>
      <c r="F503" t="s">
        <v>19</v>
      </c>
      <c r="G503" t="s">
        <v>1699</v>
      </c>
      <c r="H503" t="s">
        <v>1698</v>
      </c>
      <c r="I503" t="s">
        <v>21</v>
      </c>
      <c r="J503" t="s">
        <v>1700</v>
      </c>
    </row>
    <row r="504" spans="1:10" x14ac:dyDescent="0.25">
      <c r="A504">
        <v>584</v>
      </c>
      <c r="B504" t="s">
        <v>1684</v>
      </c>
      <c r="C504" t="s">
        <v>1701</v>
      </c>
      <c r="D504" t="s">
        <v>1702</v>
      </c>
      <c r="E504" t="s">
        <v>1702</v>
      </c>
      <c r="F504" t="s">
        <v>19</v>
      </c>
      <c r="G504" t="s">
        <v>1703</v>
      </c>
      <c r="H504" t="s">
        <v>1702</v>
      </c>
      <c r="I504" t="s">
        <v>21</v>
      </c>
      <c r="J504" t="s">
        <v>1704</v>
      </c>
    </row>
    <row r="505" spans="1:10" x14ac:dyDescent="0.25">
      <c r="A505">
        <v>585</v>
      </c>
      <c r="B505" t="s">
        <v>1684</v>
      </c>
      <c r="C505" t="s">
        <v>1701</v>
      </c>
      <c r="D505" t="s">
        <v>1705</v>
      </c>
      <c r="E505" t="s">
        <v>1705</v>
      </c>
      <c r="F505" t="s">
        <v>19</v>
      </c>
      <c r="G505" t="s">
        <v>1706</v>
      </c>
      <c r="H505" t="s">
        <v>1705</v>
      </c>
      <c r="I505" t="s">
        <v>21</v>
      </c>
      <c r="J505" t="s">
        <v>1707</v>
      </c>
    </row>
    <row r="506" spans="1:10" x14ac:dyDescent="0.25">
      <c r="A506">
        <v>586</v>
      </c>
      <c r="B506" t="s">
        <v>1684</v>
      </c>
      <c r="C506" t="s">
        <v>1701</v>
      </c>
      <c r="D506" t="s">
        <v>1708</v>
      </c>
      <c r="E506" t="s">
        <v>1708</v>
      </c>
      <c r="F506" t="s">
        <v>19</v>
      </c>
      <c r="G506" t="s">
        <v>1709</v>
      </c>
      <c r="H506" t="s">
        <v>1708</v>
      </c>
      <c r="I506" t="s">
        <v>21</v>
      </c>
      <c r="J506" t="s">
        <v>1710</v>
      </c>
    </row>
    <row r="507" spans="1:10" x14ac:dyDescent="0.25">
      <c r="A507">
        <v>587</v>
      </c>
      <c r="B507" t="s">
        <v>1684</v>
      </c>
      <c r="C507" t="s">
        <v>1701</v>
      </c>
      <c r="D507" t="s">
        <v>1711</v>
      </c>
      <c r="E507" t="s">
        <v>1712</v>
      </c>
      <c r="F507" t="s">
        <v>19</v>
      </c>
      <c r="G507" t="s">
        <v>1713</v>
      </c>
      <c r="H507" t="s">
        <v>1712</v>
      </c>
      <c r="I507" t="s">
        <v>21</v>
      </c>
      <c r="J507" t="s">
        <v>1714</v>
      </c>
    </row>
    <row r="508" spans="1:10" x14ac:dyDescent="0.25">
      <c r="A508">
        <v>588</v>
      </c>
      <c r="B508" t="s">
        <v>1684</v>
      </c>
      <c r="C508" t="s">
        <v>1701</v>
      </c>
      <c r="D508" t="s">
        <v>1715</v>
      </c>
      <c r="E508" t="s">
        <v>1715</v>
      </c>
      <c r="F508" t="s">
        <v>19</v>
      </c>
      <c r="G508" t="s">
        <v>1716</v>
      </c>
      <c r="H508" t="s">
        <v>1715</v>
      </c>
      <c r="I508" t="s">
        <v>21</v>
      </c>
      <c r="J508" t="s">
        <v>1717</v>
      </c>
    </row>
    <row r="509" spans="1:10" x14ac:dyDescent="0.25">
      <c r="A509">
        <v>589</v>
      </c>
      <c r="B509" t="s">
        <v>1684</v>
      </c>
      <c r="C509" t="s">
        <v>1701</v>
      </c>
      <c r="D509" t="s">
        <v>1718</v>
      </c>
      <c r="E509" t="s">
        <v>1718</v>
      </c>
      <c r="F509" t="s">
        <v>19</v>
      </c>
      <c r="G509" t="s">
        <v>1719</v>
      </c>
      <c r="H509" t="s">
        <v>1718</v>
      </c>
      <c r="I509" t="s">
        <v>21</v>
      </c>
      <c r="J509" t="s">
        <v>1720</v>
      </c>
    </row>
    <row r="510" spans="1:10" x14ac:dyDescent="0.25">
      <c r="A510">
        <v>597</v>
      </c>
      <c r="B510" t="s">
        <v>1684</v>
      </c>
      <c r="C510" t="s">
        <v>1721</v>
      </c>
      <c r="D510" t="s">
        <v>1722</v>
      </c>
      <c r="E510" t="s">
        <v>1722</v>
      </c>
      <c r="F510" t="s">
        <v>19</v>
      </c>
      <c r="G510" t="s">
        <v>1723</v>
      </c>
      <c r="H510" t="s">
        <v>1722</v>
      </c>
      <c r="I510" t="s">
        <v>21</v>
      </c>
      <c r="J510" t="s">
        <v>1724</v>
      </c>
    </row>
    <row r="511" spans="1:10" x14ac:dyDescent="0.25">
      <c r="A511">
        <v>605</v>
      </c>
      <c r="B511" t="s">
        <v>1684</v>
      </c>
      <c r="C511" t="s">
        <v>1725</v>
      </c>
      <c r="D511" t="s">
        <v>1726</v>
      </c>
      <c r="E511" t="s">
        <v>1727</v>
      </c>
      <c r="F511" t="s">
        <v>19</v>
      </c>
      <c r="G511" t="s">
        <v>1728</v>
      </c>
      <c r="H511" t="s">
        <v>1727</v>
      </c>
      <c r="I511" t="s">
        <v>21</v>
      </c>
      <c r="J511" t="s">
        <v>1729</v>
      </c>
    </row>
    <row r="512" spans="1:10" x14ac:dyDescent="0.25">
      <c r="A512">
        <v>606</v>
      </c>
      <c r="B512" t="s">
        <v>1684</v>
      </c>
      <c r="C512" t="s">
        <v>1725</v>
      </c>
      <c r="D512" t="s">
        <v>1730</v>
      </c>
      <c r="E512" t="s">
        <v>1730</v>
      </c>
      <c r="F512" t="s">
        <v>19</v>
      </c>
      <c r="G512" t="s">
        <v>1731</v>
      </c>
      <c r="H512" t="s">
        <v>1730</v>
      </c>
      <c r="I512" t="s">
        <v>21</v>
      </c>
      <c r="J512" t="s">
        <v>1732</v>
      </c>
    </row>
    <row r="513" spans="1:10" x14ac:dyDescent="0.25">
      <c r="A513">
        <v>607</v>
      </c>
      <c r="B513" t="s">
        <v>1684</v>
      </c>
      <c r="C513" t="s">
        <v>1725</v>
      </c>
      <c r="D513" t="s">
        <v>1733</v>
      </c>
      <c r="E513" t="s">
        <v>1733</v>
      </c>
      <c r="F513" t="s">
        <v>19</v>
      </c>
      <c r="G513" t="s">
        <v>1734</v>
      </c>
      <c r="H513" t="s">
        <v>1733</v>
      </c>
      <c r="I513" t="s">
        <v>21</v>
      </c>
      <c r="J513" t="s">
        <v>1735</v>
      </c>
    </row>
    <row r="514" spans="1:10" x14ac:dyDescent="0.25">
      <c r="A514">
        <v>608</v>
      </c>
      <c r="B514" t="s">
        <v>1684</v>
      </c>
      <c r="C514" t="s">
        <v>1725</v>
      </c>
      <c r="D514" t="s">
        <v>1736</v>
      </c>
      <c r="E514" t="s">
        <v>1736</v>
      </c>
      <c r="F514" t="s">
        <v>19</v>
      </c>
      <c r="G514" t="s">
        <v>1737</v>
      </c>
      <c r="H514" t="s">
        <v>1736</v>
      </c>
      <c r="I514" t="s">
        <v>21</v>
      </c>
      <c r="J514" t="s">
        <v>1738</v>
      </c>
    </row>
    <row r="515" spans="1:10" x14ac:dyDescent="0.25">
      <c r="A515">
        <v>609</v>
      </c>
      <c r="B515" t="s">
        <v>1684</v>
      </c>
      <c r="C515" t="s">
        <v>1725</v>
      </c>
      <c r="D515" t="s">
        <v>1739</v>
      </c>
      <c r="E515" t="s">
        <v>1739</v>
      </c>
      <c r="F515" t="s">
        <v>19</v>
      </c>
      <c r="G515" t="s">
        <v>1740</v>
      </c>
      <c r="H515" t="s">
        <v>1739</v>
      </c>
      <c r="I515" t="s">
        <v>21</v>
      </c>
      <c r="J515" t="s">
        <v>1741</v>
      </c>
    </row>
    <row r="516" spans="1:10" x14ac:dyDescent="0.25">
      <c r="A516">
        <v>617</v>
      </c>
      <c r="B516" t="s">
        <v>1684</v>
      </c>
      <c r="C516" t="s">
        <v>1742</v>
      </c>
      <c r="D516" t="s">
        <v>1743</v>
      </c>
      <c r="E516" t="s">
        <v>1743</v>
      </c>
      <c r="F516" t="s">
        <v>19</v>
      </c>
      <c r="G516" t="s">
        <v>1744</v>
      </c>
      <c r="H516" t="s">
        <v>1743</v>
      </c>
      <c r="I516" t="s">
        <v>21</v>
      </c>
      <c r="J516" t="s">
        <v>1745</v>
      </c>
    </row>
    <row r="517" spans="1:10" x14ac:dyDescent="0.25">
      <c r="A517">
        <v>618</v>
      </c>
      <c r="B517" t="s">
        <v>1684</v>
      </c>
      <c r="C517" t="s">
        <v>1742</v>
      </c>
      <c r="D517" t="s">
        <v>1746</v>
      </c>
      <c r="E517" t="s">
        <v>1746</v>
      </c>
      <c r="F517" t="s">
        <v>19</v>
      </c>
      <c r="G517" t="s">
        <v>1747</v>
      </c>
      <c r="H517" t="s">
        <v>1746</v>
      </c>
      <c r="I517" t="s">
        <v>21</v>
      </c>
      <c r="J517" t="s">
        <v>1748</v>
      </c>
    </row>
    <row r="518" spans="1:10" x14ac:dyDescent="0.25">
      <c r="A518">
        <v>619</v>
      </c>
      <c r="B518" t="s">
        <v>1684</v>
      </c>
      <c r="C518" t="s">
        <v>1742</v>
      </c>
      <c r="D518" t="s">
        <v>1749</v>
      </c>
      <c r="E518" t="s">
        <v>1749</v>
      </c>
      <c r="F518" t="s">
        <v>19</v>
      </c>
      <c r="G518" t="s">
        <v>1750</v>
      </c>
      <c r="H518" t="s">
        <v>1749</v>
      </c>
      <c r="I518" t="s">
        <v>21</v>
      </c>
      <c r="J518" t="s">
        <v>1751</v>
      </c>
    </row>
    <row r="519" spans="1:10" x14ac:dyDescent="0.25">
      <c r="A519">
        <v>620</v>
      </c>
      <c r="B519" t="s">
        <v>1684</v>
      </c>
      <c r="C519" t="s">
        <v>1742</v>
      </c>
      <c r="D519" t="s">
        <v>1752</v>
      </c>
      <c r="E519" t="s">
        <v>1753</v>
      </c>
      <c r="F519" t="s">
        <v>19</v>
      </c>
      <c r="G519" t="s">
        <v>1754</v>
      </c>
      <c r="H519" t="s">
        <v>1753</v>
      </c>
      <c r="I519" t="s">
        <v>21</v>
      </c>
      <c r="J519" t="s">
        <v>1755</v>
      </c>
    </row>
    <row r="520" spans="1:10" x14ac:dyDescent="0.25">
      <c r="A520">
        <v>621</v>
      </c>
      <c r="B520" t="s">
        <v>1684</v>
      </c>
      <c r="C520" t="s">
        <v>1742</v>
      </c>
      <c r="D520" t="s">
        <v>1756</v>
      </c>
      <c r="E520" t="s">
        <v>1757</v>
      </c>
      <c r="F520" t="s">
        <v>19</v>
      </c>
      <c r="G520" t="s">
        <v>1758</v>
      </c>
      <c r="H520" t="s">
        <v>1757</v>
      </c>
      <c r="I520" t="s">
        <v>21</v>
      </c>
      <c r="J520" t="s">
        <v>1759</v>
      </c>
    </row>
    <row r="521" spans="1:10" x14ac:dyDescent="0.25">
      <c r="A521">
        <v>622</v>
      </c>
      <c r="B521" t="s">
        <v>1684</v>
      </c>
      <c r="C521" t="s">
        <v>1742</v>
      </c>
      <c r="D521" t="s">
        <v>1760</v>
      </c>
      <c r="E521" t="s">
        <v>1761</v>
      </c>
      <c r="F521" t="s">
        <v>19</v>
      </c>
      <c r="G521" t="s">
        <v>1762</v>
      </c>
      <c r="H521" t="s">
        <v>1761</v>
      </c>
      <c r="I521" t="s">
        <v>21</v>
      </c>
      <c r="J521" t="s">
        <v>1763</v>
      </c>
    </row>
    <row r="522" spans="1:10" x14ac:dyDescent="0.25">
      <c r="A522">
        <v>623</v>
      </c>
      <c r="B522" t="s">
        <v>1684</v>
      </c>
      <c r="C522" t="s">
        <v>1742</v>
      </c>
      <c r="D522" t="s">
        <v>1764</v>
      </c>
      <c r="E522" t="s">
        <v>1765</v>
      </c>
      <c r="F522" t="s">
        <v>19</v>
      </c>
      <c r="G522" t="s">
        <v>1766</v>
      </c>
      <c r="H522" t="s">
        <v>1765</v>
      </c>
      <c r="I522" t="s">
        <v>21</v>
      </c>
      <c r="J522" t="s">
        <v>1767</v>
      </c>
    </row>
    <row r="523" spans="1:10" x14ac:dyDescent="0.25">
      <c r="A523">
        <v>624</v>
      </c>
      <c r="B523" t="s">
        <v>1684</v>
      </c>
      <c r="C523" t="s">
        <v>1742</v>
      </c>
      <c r="D523" t="s">
        <v>1768</v>
      </c>
      <c r="E523" t="s">
        <v>1768</v>
      </c>
      <c r="F523" t="s">
        <v>19</v>
      </c>
      <c r="G523" t="s">
        <v>1769</v>
      </c>
      <c r="H523" t="s">
        <v>1768</v>
      </c>
      <c r="I523" t="s">
        <v>21</v>
      </c>
      <c r="J523" t="s">
        <v>1770</v>
      </c>
    </row>
    <row r="524" spans="1:10" x14ac:dyDescent="0.25">
      <c r="A524">
        <v>625</v>
      </c>
      <c r="B524" t="s">
        <v>1684</v>
      </c>
      <c r="C524" t="s">
        <v>1742</v>
      </c>
      <c r="D524" t="s">
        <v>1771</v>
      </c>
      <c r="E524" t="s">
        <v>1771</v>
      </c>
      <c r="F524" t="s">
        <v>19</v>
      </c>
      <c r="G524" t="s">
        <v>1772</v>
      </c>
      <c r="H524" t="s">
        <v>1771</v>
      </c>
      <c r="I524" t="s">
        <v>21</v>
      </c>
      <c r="J524" t="s">
        <v>1773</v>
      </c>
    </row>
    <row r="525" spans="1:10" x14ac:dyDescent="0.25">
      <c r="A525">
        <v>633</v>
      </c>
      <c r="B525" t="s">
        <v>1684</v>
      </c>
      <c r="C525" t="s">
        <v>1774</v>
      </c>
      <c r="D525" t="s">
        <v>1775</v>
      </c>
      <c r="E525" t="s">
        <v>1775</v>
      </c>
      <c r="F525" t="s">
        <v>19</v>
      </c>
      <c r="G525" t="s">
        <v>1776</v>
      </c>
      <c r="H525" t="s">
        <v>1775</v>
      </c>
      <c r="I525" t="s">
        <v>21</v>
      </c>
      <c r="J525" t="s">
        <v>1777</v>
      </c>
    </row>
    <row r="526" spans="1:10" x14ac:dyDescent="0.25">
      <c r="A526">
        <v>634</v>
      </c>
      <c r="B526" t="s">
        <v>1684</v>
      </c>
      <c r="C526" t="s">
        <v>1774</v>
      </c>
      <c r="D526" t="s">
        <v>1778</v>
      </c>
      <c r="E526" t="s">
        <v>1778</v>
      </c>
      <c r="F526" t="s">
        <v>19</v>
      </c>
      <c r="G526" t="s">
        <v>1779</v>
      </c>
      <c r="H526" t="s">
        <v>1778</v>
      </c>
      <c r="I526" t="s">
        <v>21</v>
      </c>
      <c r="J526" t="s">
        <v>1780</v>
      </c>
    </row>
    <row r="527" spans="1:10" x14ac:dyDescent="0.25">
      <c r="A527">
        <v>635</v>
      </c>
      <c r="B527" t="s">
        <v>1684</v>
      </c>
      <c r="C527" t="s">
        <v>1774</v>
      </c>
      <c r="D527" t="s">
        <v>1781</v>
      </c>
      <c r="E527" t="s">
        <v>1781</v>
      </c>
      <c r="F527" t="s">
        <v>19</v>
      </c>
      <c r="G527" t="s">
        <v>1782</v>
      </c>
      <c r="H527" t="s">
        <v>1781</v>
      </c>
      <c r="I527" t="s">
        <v>21</v>
      </c>
      <c r="J527" t="s">
        <v>1783</v>
      </c>
    </row>
  </sheetData>
  <autoFilter ref="A1:J527" xr:uid="{39BA6930-0F2A-4974-B1CE-729160109C3A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5914-60EE-4CAC-A508-DC173BACBFEF}">
  <dimension ref="A1:N527"/>
  <sheetViews>
    <sheetView workbookViewId="0">
      <selection activeCell="G7" sqref="G7"/>
    </sheetView>
  </sheetViews>
  <sheetFormatPr defaultRowHeight="15" x14ac:dyDescent="0.25"/>
  <cols>
    <col min="1" max="9" width="12.7109375" customWidth="1"/>
    <col min="10" max="10" width="12.7109375" style="8" customWidth="1"/>
    <col min="11" max="14" width="12.7109375" customWidth="1"/>
  </cols>
  <sheetData>
    <row r="1" spans="1:14" s="1" customFormat="1" x14ac:dyDescent="0.25">
      <c r="A1" s="1" t="s">
        <v>1793</v>
      </c>
      <c r="B1" s="1" t="s">
        <v>1785</v>
      </c>
      <c r="C1" s="1" t="s">
        <v>1784</v>
      </c>
      <c r="D1" s="1" t="s">
        <v>1790</v>
      </c>
      <c r="E1" s="1" t="s">
        <v>10</v>
      </c>
      <c r="F1" s="1" t="s">
        <v>1789</v>
      </c>
      <c r="G1" s="1" t="s">
        <v>1791</v>
      </c>
      <c r="H1" s="1" t="s">
        <v>13</v>
      </c>
      <c r="I1" s="1" t="s">
        <v>1792</v>
      </c>
      <c r="J1" s="7" t="s">
        <v>1788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>
        <v>5</v>
      </c>
      <c r="B2" t="s">
        <v>15</v>
      </c>
      <c r="C2" t="s">
        <v>16</v>
      </c>
      <c r="D2" t="s">
        <v>18</v>
      </c>
      <c r="E2" t="s">
        <v>19</v>
      </c>
      <c r="F2" t="s">
        <v>20</v>
      </c>
      <c r="G2" t="s">
        <v>18</v>
      </c>
      <c r="H2" t="s">
        <v>21</v>
      </c>
      <c r="I2" t="s">
        <v>22</v>
      </c>
      <c r="J2" s="8" t="s">
        <v>18</v>
      </c>
      <c r="L2" t="e">
        <f>INDEX([1]Decoder!$P:$P,MATCH(J2,[1]Decoder!$Q:$Q,0))</f>
        <v>#N/A</v>
      </c>
      <c r="M2" t="e">
        <f>INDEX([1]Decoder!$T:$T,MATCH(J2,[1]Decoder!$U:$U,0))</f>
        <v>#N/A</v>
      </c>
      <c r="N2" t="str">
        <f>INDEX([1]Decoder!$X:$X,MATCH(J2,[1]Decoder!$Y:$Y,0))</f>
        <v>AKT1</v>
      </c>
    </row>
    <row r="3" spans="1:14" x14ac:dyDescent="0.25">
      <c r="A3">
        <v>6</v>
      </c>
      <c r="B3" t="s">
        <v>15</v>
      </c>
      <c r="C3" t="s">
        <v>16</v>
      </c>
      <c r="D3" t="s">
        <v>23</v>
      </c>
      <c r="E3" t="s">
        <v>19</v>
      </c>
      <c r="F3" t="s">
        <v>24</v>
      </c>
      <c r="G3" t="s">
        <v>23</v>
      </c>
      <c r="H3" t="s">
        <v>21</v>
      </c>
      <c r="I3" t="s">
        <v>25</v>
      </c>
      <c r="J3" s="8" t="s">
        <v>23</v>
      </c>
      <c r="L3" t="e">
        <f>INDEX([1]Decoder!$P:$P,MATCH(J3,[1]Decoder!$Q:$Q,0))</f>
        <v>#N/A</v>
      </c>
      <c r="M3" t="e">
        <f>INDEX([1]Decoder!$T:$T,MATCH(J3,[1]Decoder!$U:$U,0))</f>
        <v>#N/A</v>
      </c>
      <c r="N3" t="str">
        <f>INDEX([1]Decoder!$X:$X,MATCH(J3,[1]Decoder!$Y:$Y,0))</f>
        <v>AKT2</v>
      </c>
    </row>
    <row r="4" spans="1:14" x14ac:dyDescent="0.25">
      <c r="A4">
        <v>7</v>
      </c>
      <c r="B4" t="s">
        <v>15</v>
      </c>
      <c r="C4" t="s">
        <v>16</v>
      </c>
      <c r="D4" t="s">
        <v>26</v>
      </c>
      <c r="E4" t="s">
        <v>19</v>
      </c>
      <c r="F4" t="s">
        <v>27</v>
      </c>
      <c r="G4" t="s">
        <v>26</v>
      </c>
      <c r="H4" t="s">
        <v>21</v>
      </c>
      <c r="I4" t="s">
        <v>28</v>
      </c>
      <c r="J4" s="8" t="s">
        <v>26</v>
      </c>
      <c r="L4" t="e">
        <f>INDEX([1]Decoder!$P:$P,MATCH(J4,[1]Decoder!$Q:$Q,0))</f>
        <v>#N/A</v>
      </c>
      <c r="M4" t="e">
        <f>INDEX([1]Decoder!$T:$T,MATCH(J4,[1]Decoder!$U:$U,0))</f>
        <v>#N/A</v>
      </c>
      <c r="N4" t="str">
        <f>INDEX([1]Decoder!$X:$X,MATCH(J4,[1]Decoder!$Y:$Y,0))</f>
        <v>AKT3</v>
      </c>
    </row>
    <row r="5" spans="1:14" x14ac:dyDescent="0.25">
      <c r="A5">
        <v>8</v>
      </c>
      <c r="B5" t="s">
        <v>15</v>
      </c>
      <c r="C5" t="s">
        <v>16</v>
      </c>
      <c r="D5" t="s">
        <v>30</v>
      </c>
      <c r="E5" t="s">
        <v>19</v>
      </c>
      <c r="F5" t="s">
        <v>31</v>
      </c>
      <c r="G5" t="s">
        <v>30</v>
      </c>
      <c r="H5" t="s">
        <v>21</v>
      </c>
      <c r="I5" t="s">
        <v>32</v>
      </c>
      <c r="J5" s="8" t="s">
        <v>29</v>
      </c>
      <c r="L5" t="e">
        <f>INDEX([1]Decoder!$P:$P,MATCH(J5,[1]Decoder!$Q:$Q,0))</f>
        <v>#N/A</v>
      </c>
      <c r="M5" t="e">
        <f>INDEX([1]Decoder!$T:$T,MATCH(J5,[1]Decoder!$U:$U,0))</f>
        <v>#N/A</v>
      </c>
      <c r="N5" t="str">
        <f>INDEX([1]Decoder!$X:$X,MATCH(J5,[1]Decoder!$Y:$Y,0))</f>
        <v>CDC42BPA</v>
      </c>
    </row>
    <row r="6" spans="1:14" x14ac:dyDescent="0.25">
      <c r="A6">
        <v>9</v>
      </c>
      <c r="B6" t="s">
        <v>15</v>
      </c>
      <c r="C6" t="s">
        <v>16</v>
      </c>
      <c r="D6" t="s">
        <v>34</v>
      </c>
      <c r="E6" t="s">
        <v>19</v>
      </c>
      <c r="F6" t="s">
        <v>35</v>
      </c>
      <c r="G6" t="s">
        <v>34</v>
      </c>
      <c r="H6" t="s">
        <v>21</v>
      </c>
      <c r="I6" t="s">
        <v>36</v>
      </c>
      <c r="J6" s="8" t="s">
        <v>33</v>
      </c>
      <c r="L6" t="e">
        <f>INDEX([1]Decoder!$P:$P,MATCH(J6,[1]Decoder!$Q:$Q,0))</f>
        <v>#N/A</v>
      </c>
      <c r="M6" t="e">
        <f>INDEX([1]Decoder!$T:$T,MATCH(J6,[1]Decoder!$U:$U,0))</f>
        <v>#N/A</v>
      </c>
      <c r="N6" t="e">
        <f>INDEX([1]Decoder!$X:$X,MATCH(J6,[1]Decoder!$Y:$Y,0))</f>
        <v>#N/A</v>
      </c>
    </row>
    <row r="7" spans="1:14" x14ac:dyDescent="0.25">
      <c r="A7">
        <v>10</v>
      </c>
      <c r="B7" t="s">
        <v>15</v>
      </c>
      <c r="C7" t="s">
        <v>16</v>
      </c>
      <c r="D7" t="s">
        <v>38</v>
      </c>
      <c r="E7" t="s">
        <v>19</v>
      </c>
      <c r="F7" t="s">
        <v>39</v>
      </c>
      <c r="G7" t="s">
        <v>38</v>
      </c>
      <c r="H7" t="s">
        <v>21</v>
      </c>
      <c r="I7" t="s">
        <v>40</v>
      </c>
      <c r="J7" s="8" t="s">
        <v>37</v>
      </c>
      <c r="L7" t="e">
        <f>INDEX([1]Decoder!$P:$P,MATCH(J7,[1]Decoder!$Q:$Q,0))</f>
        <v>#N/A</v>
      </c>
      <c r="M7" t="e">
        <f>INDEX([1]Decoder!$T:$T,MATCH(J7,[1]Decoder!$U:$U,0))</f>
        <v>#N/A</v>
      </c>
      <c r="N7" t="e">
        <f>INDEX([1]Decoder!$X:$X,MATCH(J7,[1]Decoder!$Y:$Y,0))</f>
        <v>#N/A</v>
      </c>
    </row>
    <row r="8" spans="1:14" x14ac:dyDescent="0.25">
      <c r="A8">
        <v>11</v>
      </c>
      <c r="B8" t="s">
        <v>15</v>
      </c>
      <c r="C8" t="s">
        <v>16</v>
      </c>
      <c r="D8" t="s">
        <v>42</v>
      </c>
      <c r="E8" t="s">
        <v>19</v>
      </c>
      <c r="F8" t="s">
        <v>43</v>
      </c>
      <c r="G8" t="s">
        <v>42</v>
      </c>
      <c r="H8" t="s">
        <v>21</v>
      </c>
      <c r="I8" t="s">
        <v>44</v>
      </c>
      <c r="J8" s="8" t="s">
        <v>41</v>
      </c>
      <c r="L8" t="e">
        <f>INDEX([1]Decoder!$P:$P,MATCH(J8,[1]Decoder!$Q:$Q,0))</f>
        <v>#N/A</v>
      </c>
      <c r="M8" t="e">
        <f>INDEX([1]Decoder!$T:$T,MATCH(J8,[1]Decoder!$U:$U,0))</f>
        <v>#N/A</v>
      </c>
      <c r="N8" t="e">
        <f>INDEX([1]Decoder!$X:$X,MATCH(J8,[1]Decoder!$Y:$Y,0))</f>
        <v>#N/A</v>
      </c>
    </row>
    <row r="9" spans="1:14" x14ac:dyDescent="0.25">
      <c r="A9">
        <v>12</v>
      </c>
      <c r="B9" t="s">
        <v>15</v>
      </c>
      <c r="C9" t="s">
        <v>16</v>
      </c>
      <c r="D9" t="s">
        <v>45</v>
      </c>
      <c r="E9" t="s">
        <v>19</v>
      </c>
      <c r="F9" t="s">
        <v>46</v>
      </c>
      <c r="G9" t="s">
        <v>45</v>
      </c>
      <c r="H9" t="s">
        <v>21</v>
      </c>
      <c r="I9" t="s">
        <v>47</v>
      </c>
      <c r="J9" s="8" t="s">
        <v>45</v>
      </c>
      <c r="L9" t="e">
        <f>INDEX([1]Decoder!$P:$P,MATCH(J9,[1]Decoder!$Q:$Q,0))</f>
        <v>#N/A</v>
      </c>
      <c r="M9" t="e">
        <f>INDEX([1]Decoder!$T:$T,MATCH(J9,[1]Decoder!$U:$U,0))</f>
        <v>#N/A</v>
      </c>
      <c r="N9" t="str">
        <f>INDEX([1]Decoder!$X:$X,MATCH(J9,[1]Decoder!$Y:$Y,0))</f>
        <v>DMPK</v>
      </c>
    </row>
    <row r="10" spans="1:14" x14ac:dyDescent="0.25">
      <c r="A10">
        <v>13</v>
      </c>
      <c r="B10" t="s">
        <v>15</v>
      </c>
      <c r="C10" t="s">
        <v>16</v>
      </c>
      <c r="D10" t="s">
        <v>48</v>
      </c>
      <c r="E10" t="s">
        <v>19</v>
      </c>
      <c r="F10" t="s">
        <v>49</v>
      </c>
      <c r="G10" t="s">
        <v>48</v>
      </c>
      <c r="H10" t="s">
        <v>21</v>
      </c>
      <c r="I10" t="s">
        <v>50</v>
      </c>
      <c r="J10" s="8" t="s">
        <v>48</v>
      </c>
      <c r="L10" t="e">
        <f>INDEX([1]Decoder!$P:$P,MATCH(J10,[1]Decoder!$Q:$Q,0))</f>
        <v>#N/A</v>
      </c>
      <c r="M10" t="e">
        <f>INDEX([1]Decoder!$T:$T,MATCH(J10,[1]Decoder!$U:$U,0))</f>
        <v>#N/A</v>
      </c>
      <c r="N10" t="str">
        <f>INDEX([1]Decoder!$X:$X,MATCH(J10,[1]Decoder!$Y:$Y,0))</f>
        <v>GRK1</v>
      </c>
    </row>
    <row r="11" spans="1:14" x14ac:dyDescent="0.25">
      <c r="A11">
        <v>14</v>
      </c>
      <c r="B11" t="s">
        <v>15</v>
      </c>
      <c r="C11" t="s">
        <v>16</v>
      </c>
      <c r="D11" t="s">
        <v>52</v>
      </c>
      <c r="E11" t="s">
        <v>19</v>
      </c>
      <c r="F11" t="s">
        <v>53</v>
      </c>
      <c r="G11" t="s">
        <v>52</v>
      </c>
      <c r="H11" t="s">
        <v>21</v>
      </c>
      <c r="I11" t="s">
        <v>54</v>
      </c>
      <c r="J11" s="8" t="s">
        <v>51</v>
      </c>
      <c r="L11" t="e">
        <f>INDEX([1]Decoder!$P:$P,MATCH(J11,[1]Decoder!$Q:$Q,0))</f>
        <v>#N/A</v>
      </c>
      <c r="M11" t="e">
        <f>INDEX([1]Decoder!$T:$T,MATCH(J11,[1]Decoder!$U:$U,0))</f>
        <v>#N/A</v>
      </c>
      <c r="N11" t="str">
        <f>INDEX([1]Decoder!$X:$X,MATCH(J11,[1]Decoder!$Y:$Y,0))</f>
        <v>GRK2</v>
      </c>
    </row>
    <row r="12" spans="1:14" x14ac:dyDescent="0.25">
      <c r="A12">
        <v>15</v>
      </c>
      <c r="B12" t="s">
        <v>15</v>
      </c>
      <c r="C12" t="s">
        <v>16</v>
      </c>
      <c r="D12" t="s">
        <v>56</v>
      </c>
      <c r="E12" t="s">
        <v>19</v>
      </c>
      <c r="F12" t="s">
        <v>57</v>
      </c>
      <c r="G12" t="s">
        <v>56</v>
      </c>
      <c r="H12" t="s">
        <v>21</v>
      </c>
      <c r="I12" t="s">
        <v>58</v>
      </c>
      <c r="J12" s="8" t="s">
        <v>55</v>
      </c>
      <c r="L12" t="e">
        <f>INDEX([1]Decoder!$P:$P,MATCH(J12,[1]Decoder!$Q:$Q,0))</f>
        <v>#N/A</v>
      </c>
      <c r="M12" t="e">
        <f>INDEX([1]Decoder!$T:$T,MATCH(J12,[1]Decoder!$U:$U,0))</f>
        <v>#N/A</v>
      </c>
      <c r="N12" t="str">
        <f>INDEX([1]Decoder!$X:$X,MATCH(J12,[1]Decoder!$Y:$Y,0))</f>
        <v>GRK3</v>
      </c>
    </row>
    <row r="13" spans="1:14" x14ac:dyDescent="0.25">
      <c r="A13">
        <v>16</v>
      </c>
      <c r="B13" t="s">
        <v>15</v>
      </c>
      <c r="C13" t="s">
        <v>16</v>
      </c>
      <c r="D13" t="s">
        <v>59</v>
      </c>
      <c r="E13" t="s">
        <v>19</v>
      </c>
      <c r="F13" t="s">
        <v>60</v>
      </c>
      <c r="G13" t="s">
        <v>59</v>
      </c>
      <c r="H13" t="s">
        <v>21</v>
      </c>
      <c r="I13" t="s">
        <v>61</v>
      </c>
      <c r="J13" s="8" t="s">
        <v>59</v>
      </c>
      <c r="L13" t="e">
        <f>INDEX([1]Decoder!$P:$P,MATCH(J13,[1]Decoder!$Q:$Q,0))</f>
        <v>#N/A</v>
      </c>
      <c r="M13" t="e">
        <f>INDEX([1]Decoder!$T:$T,MATCH(J13,[1]Decoder!$U:$U,0))</f>
        <v>#N/A</v>
      </c>
      <c r="N13" t="e">
        <f>INDEX([1]Decoder!$X:$X,MATCH(J13,[1]Decoder!$Y:$Y,0))</f>
        <v>#N/A</v>
      </c>
    </row>
    <row r="14" spans="1:14" x14ac:dyDescent="0.25">
      <c r="A14">
        <v>17</v>
      </c>
      <c r="B14" t="s">
        <v>15</v>
      </c>
      <c r="C14" t="s">
        <v>16</v>
      </c>
      <c r="D14" t="s">
        <v>62</v>
      </c>
      <c r="E14" t="s">
        <v>19</v>
      </c>
      <c r="F14" t="s">
        <v>63</v>
      </c>
      <c r="G14" t="s">
        <v>62</v>
      </c>
      <c r="H14" t="s">
        <v>21</v>
      </c>
      <c r="I14" t="s">
        <v>64</v>
      </c>
      <c r="J14" s="8" t="s">
        <v>62</v>
      </c>
      <c r="L14" t="e">
        <f>INDEX([1]Decoder!$P:$P,MATCH(J14,[1]Decoder!$Q:$Q,0))</f>
        <v>#N/A</v>
      </c>
      <c r="M14" t="e">
        <f>INDEX([1]Decoder!$T:$T,MATCH(J14,[1]Decoder!$U:$U,0))</f>
        <v>#N/A</v>
      </c>
      <c r="N14" t="str">
        <f>INDEX([1]Decoder!$X:$X,MATCH(J14,[1]Decoder!$Y:$Y,0))</f>
        <v>GRK5</v>
      </c>
    </row>
    <row r="15" spans="1:14" x14ac:dyDescent="0.25">
      <c r="A15">
        <v>18</v>
      </c>
      <c r="B15" t="s">
        <v>15</v>
      </c>
      <c r="C15" t="s">
        <v>16</v>
      </c>
      <c r="D15" t="s">
        <v>65</v>
      </c>
      <c r="E15" t="s">
        <v>19</v>
      </c>
      <c r="F15" t="s">
        <v>66</v>
      </c>
      <c r="G15" t="s">
        <v>65</v>
      </c>
      <c r="H15" t="s">
        <v>21</v>
      </c>
      <c r="I15" t="s">
        <v>67</v>
      </c>
      <c r="J15" s="8" t="s">
        <v>65</v>
      </c>
      <c r="L15" t="e">
        <f>INDEX([1]Decoder!$P:$P,MATCH(J15,[1]Decoder!$Q:$Q,0))</f>
        <v>#N/A</v>
      </c>
      <c r="M15" t="e">
        <f>INDEX([1]Decoder!$T:$T,MATCH(J15,[1]Decoder!$U:$U,0))</f>
        <v>#N/A</v>
      </c>
      <c r="N15" t="str">
        <f>INDEX([1]Decoder!$X:$X,MATCH(J15,[1]Decoder!$Y:$Y,0))</f>
        <v>GRK6</v>
      </c>
    </row>
    <row r="16" spans="1:14" x14ac:dyDescent="0.25">
      <c r="A16">
        <v>19</v>
      </c>
      <c r="B16" t="s">
        <v>15</v>
      </c>
      <c r="C16" t="s">
        <v>16</v>
      </c>
      <c r="D16" t="s">
        <v>68</v>
      </c>
      <c r="E16" t="s">
        <v>19</v>
      </c>
      <c r="F16" t="s">
        <v>69</v>
      </c>
      <c r="G16" t="s">
        <v>17</v>
      </c>
      <c r="J16" s="8" t="s">
        <v>68</v>
      </c>
      <c r="L16" t="e">
        <f>INDEX([1]Decoder!$P:$P,MATCH(J16,[1]Decoder!$Q:$Q,0))</f>
        <v>#N/A</v>
      </c>
      <c r="M16" t="e">
        <f>INDEX([1]Decoder!$T:$T,MATCH(J16,[1]Decoder!$U:$U,0))</f>
        <v>#N/A</v>
      </c>
      <c r="N16" t="e">
        <f>INDEX([1]Decoder!$X:$X,MATCH(J16,[1]Decoder!$Y:$Y,0))</f>
        <v>#N/A</v>
      </c>
    </row>
    <row r="17" spans="1:14" x14ac:dyDescent="0.25">
      <c r="A17">
        <v>20</v>
      </c>
      <c r="B17" t="s">
        <v>15</v>
      </c>
      <c r="C17" t="s">
        <v>16</v>
      </c>
      <c r="D17" t="s">
        <v>70</v>
      </c>
      <c r="E17" t="s">
        <v>19</v>
      </c>
      <c r="F17" t="s">
        <v>71</v>
      </c>
      <c r="G17" t="s">
        <v>70</v>
      </c>
      <c r="H17" t="s">
        <v>21</v>
      </c>
      <c r="I17" t="s">
        <v>72</v>
      </c>
      <c r="J17" s="8" t="s">
        <v>70</v>
      </c>
      <c r="L17" t="e">
        <f>INDEX([1]Decoder!$P:$P,MATCH(J17,[1]Decoder!$Q:$Q,0))</f>
        <v>#N/A</v>
      </c>
      <c r="M17" t="e">
        <f>INDEX([1]Decoder!$T:$T,MATCH(J17,[1]Decoder!$U:$U,0))</f>
        <v>#N/A</v>
      </c>
      <c r="N17" t="str">
        <f>INDEX([1]Decoder!$X:$X,MATCH(J17,[1]Decoder!$Y:$Y,0))</f>
        <v>LATS1</v>
      </c>
    </row>
    <row r="18" spans="1:14" x14ac:dyDescent="0.25">
      <c r="A18">
        <v>21</v>
      </c>
      <c r="B18" t="s">
        <v>15</v>
      </c>
      <c r="C18" t="s">
        <v>16</v>
      </c>
      <c r="D18" t="s">
        <v>73</v>
      </c>
      <c r="E18" t="s">
        <v>19</v>
      </c>
      <c r="F18" t="s">
        <v>74</v>
      </c>
      <c r="G18" t="s">
        <v>73</v>
      </c>
      <c r="H18" t="s">
        <v>21</v>
      </c>
      <c r="I18" t="s">
        <v>75</v>
      </c>
      <c r="J18" s="8" t="s">
        <v>73</v>
      </c>
      <c r="L18" t="e">
        <f>INDEX([1]Decoder!$P:$P,MATCH(J18,[1]Decoder!$Q:$Q,0))</f>
        <v>#N/A</v>
      </c>
      <c r="M18" t="e">
        <f>INDEX([1]Decoder!$T:$T,MATCH(J18,[1]Decoder!$U:$U,0))</f>
        <v>#N/A</v>
      </c>
      <c r="N18" t="str">
        <f>INDEX([1]Decoder!$X:$X,MATCH(J18,[1]Decoder!$Y:$Y,0))</f>
        <v>LATS2</v>
      </c>
    </row>
    <row r="19" spans="1:14" x14ac:dyDescent="0.25">
      <c r="A19">
        <v>22</v>
      </c>
      <c r="B19" t="s">
        <v>15</v>
      </c>
      <c r="C19" t="s">
        <v>16</v>
      </c>
      <c r="D19" t="s">
        <v>76</v>
      </c>
      <c r="E19" t="s">
        <v>19</v>
      </c>
      <c r="F19" t="s">
        <v>77</v>
      </c>
      <c r="G19" t="s">
        <v>76</v>
      </c>
      <c r="H19" t="s">
        <v>21</v>
      </c>
      <c r="I19" t="s">
        <v>78</v>
      </c>
      <c r="J19" s="8" t="s">
        <v>76</v>
      </c>
      <c r="L19" t="e">
        <f>INDEX([1]Decoder!$P:$P,MATCH(J19,[1]Decoder!$Q:$Q,0))</f>
        <v>#N/A</v>
      </c>
      <c r="M19" t="e">
        <f>INDEX([1]Decoder!$T:$T,MATCH(J19,[1]Decoder!$U:$U,0))</f>
        <v>#N/A</v>
      </c>
      <c r="N19" t="str">
        <f>INDEX([1]Decoder!$X:$X,MATCH(J19,[1]Decoder!$Y:$Y,0))</f>
        <v>MAST1</v>
      </c>
    </row>
    <row r="20" spans="1:14" x14ac:dyDescent="0.25">
      <c r="A20">
        <v>23</v>
      </c>
      <c r="B20" t="s">
        <v>15</v>
      </c>
      <c r="C20" t="s">
        <v>16</v>
      </c>
      <c r="D20" t="s">
        <v>79</v>
      </c>
      <c r="E20" t="s">
        <v>19</v>
      </c>
      <c r="F20" t="s">
        <v>80</v>
      </c>
      <c r="G20" t="s">
        <v>79</v>
      </c>
      <c r="H20" t="s">
        <v>21</v>
      </c>
      <c r="I20" t="s">
        <v>81</v>
      </c>
      <c r="J20" s="8" t="s">
        <v>79</v>
      </c>
      <c r="L20" t="e">
        <f>INDEX([1]Decoder!$P:$P,MATCH(J20,[1]Decoder!$Q:$Q,0))</f>
        <v>#N/A</v>
      </c>
      <c r="M20" t="e">
        <f>INDEX([1]Decoder!$T:$T,MATCH(J20,[1]Decoder!$U:$U,0))</f>
        <v>#N/A</v>
      </c>
      <c r="N20" t="str">
        <f>INDEX([1]Decoder!$X:$X,MATCH(J20,[1]Decoder!$Y:$Y,0))</f>
        <v>MAST2</v>
      </c>
    </row>
    <row r="21" spans="1:14" x14ac:dyDescent="0.25">
      <c r="A21">
        <v>24</v>
      </c>
      <c r="B21" t="s">
        <v>15</v>
      </c>
      <c r="C21" t="s">
        <v>16</v>
      </c>
      <c r="D21" t="s">
        <v>82</v>
      </c>
      <c r="E21" t="s">
        <v>19</v>
      </c>
      <c r="F21" t="s">
        <v>83</v>
      </c>
      <c r="G21" t="s">
        <v>82</v>
      </c>
      <c r="H21" t="s">
        <v>21</v>
      </c>
      <c r="I21" t="s">
        <v>84</v>
      </c>
      <c r="J21" s="8" t="s">
        <v>82</v>
      </c>
      <c r="L21" t="e">
        <f>INDEX([1]Decoder!$P:$P,MATCH(J21,[1]Decoder!$Q:$Q,0))</f>
        <v>#N/A</v>
      </c>
      <c r="M21" t="e">
        <f>INDEX([1]Decoder!$T:$T,MATCH(J21,[1]Decoder!$U:$U,0))</f>
        <v>#N/A</v>
      </c>
      <c r="N21" t="e">
        <f>INDEX([1]Decoder!$X:$X,MATCH(J21,[1]Decoder!$Y:$Y,0))</f>
        <v>#N/A</v>
      </c>
    </row>
    <row r="22" spans="1:14" x14ac:dyDescent="0.25">
      <c r="A22">
        <v>25</v>
      </c>
      <c r="B22" t="s">
        <v>15</v>
      </c>
      <c r="C22" t="s">
        <v>16</v>
      </c>
      <c r="D22" t="s">
        <v>85</v>
      </c>
      <c r="E22" t="s">
        <v>19</v>
      </c>
      <c r="F22" t="s">
        <v>86</v>
      </c>
      <c r="G22" t="s">
        <v>85</v>
      </c>
      <c r="H22" t="s">
        <v>21</v>
      </c>
      <c r="I22" t="s">
        <v>87</v>
      </c>
      <c r="J22" s="8" t="s">
        <v>85</v>
      </c>
      <c r="L22" t="e">
        <f>INDEX([1]Decoder!$P:$P,MATCH(J22,[1]Decoder!$Q:$Q,0))</f>
        <v>#N/A</v>
      </c>
      <c r="M22" t="e">
        <f>INDEX([1]Decoder!$T:$T,MATCH(J22,[1]Decoder!$U:$U,0))</f>
        <v>#N/A</v>
      </c>
      <c r="N22" t="e">
        <f>INDEX([1]Decoder!$X:$X,MATCH(J22,[1]Decoder!$Y:$Y,0))</f>
        <v>#N/A</v>
      </c>
    </row>
    <row r="23" spans="1:14" x14ac:dyDescent="0.25">
      <c r="A23">
        <v>26</v>
      </c>
      <c r="B23" t="s">
        <v>15</v>
      </c>
      <c r="C23" t="s">
        <v>16</v>
      </c>
      <c r="D23" t="s">
        <v>89</v>
      </c>
      <c r="E23" t="s">
        <v>19</v>
      </c>
      <c r="F23" t="s">
        <v>90</v>
      </c>
      <c r="G23" t="s">
        <v>89</v>
      </c>
      <c r="H23" t="s">
        <v>21</v>
      </c>
      <c r="I23" t="s">
        <v>91</v>
      </c>
      <c r="J23" s="8" t="s">
        <v>88</v>
      </c>
      <c r="L23" t="e">
        <f>INDEX([1]Decoder!$P:$P,MATCH(J23,[1]Decoder!$Q:$Q,0))</f>
        <v>#N/A</v>
      </c>
      <c r="M23" t="e">
        <f>INDEX([1]Decoder!$T:$T,MATCH(J23,[1]Decoder!$U:$U,0))</f>
        <v>#N/A</v>
      </c>
      <c r="N23" t="e">
        <f>INDEX([1]Decoder!$X:$X,MATCH(J23,[1]Decoder!$Y:$Y,0))</f>
        <v>#N/A</v>
      </c>
    </row>
    <row r="24" spans="1:14" x14ac:dyDescent="0.25">
      <c r="A24">
        <v>27</v>
      </c>
      <c r="B24" t="s">
        <v>15</v>
      </c>
      <c r="C24" t="s">
        <v>16</v>
      </c>
      <c r="D24" t="s">
        <v>92</v>
      </c>
      <c r="E24" t="s">
        <v>19</v>
      </c>
      <c r="F24" t="s">
        <v>93</v>
      </c>
      <c r="G24" t="s">
        <v>92</v>
      </c>
      <c r="H24" t="s">
        <v>21</v>
      </c>
      <c r="I24" t="s">
        <v>94</v>
      </c>
      <c r="J24" s="8" t="s">
        <v>92</v>
      </c>
      <c r="L24" t="e">
        <f>INDEX([1]Decoder!$P:$P,MATCH(J24,[1]Decoder!$Q:$Q,0))</f>
        <v>#N/A</v>
      </c>
      <c r="M24" t="e">
        <f>INDEX([1]Decoder!$T:$T,MATCH(J24,[1]Decoder!$U:$U,0))</f>
        <v>#N/A</v>
      </c>
      <c r="N24" t="str">
        <f>INDEX([1]Decoder!$X:$X,MATCH(J24,[1]Decoder!$Y:$Y,0))</f>
        <v>PDPK1</v>
      </c>
    </row>
    <row r="25" spans="1:14" x14ac:dyDescent="0.25">
      <c r="A25">
        <v>28</v>
      </c>
      <c r="B25" t="s">
        <v>15</v>
      </c>
      <c r="C25" t="s">
        <v>16</v>
      </c>
      <c r="D25" t="s">
        <v>96</v>
      </c>
      <c r="E25" t="s">
        <v>19</v>
      </c>
      <c r="F25" t="s">
        <v>97</v>
      </c>
      <c r="G25" t="s">
        <v>17</v>
      </c>
      <c r="J25" s="8" t="s">
        <v>95</v>
      </c>
      <c r="L25" t="e">
        <f>INDEX([1]Decoder!$P:$P,MATCH(J25,[1]Decoder!$Q:$Q,0))</f>
        <v>#N/A</v>
      </c>
      <c r="M25" t="e">
        <f>INDEX([1]Decoder!$T:$T,MATCH(J25,[1]Decoder!$U:$U,0))</f>
        <v>#N/A</v>
      </c>
      <c r="N25" t="e">
        <f>INDEX([1]Decoder!$X:$X,MATCH(J25,[1]Decoder!$Y:$Y,0))</f>
        <v>#N/A</v>
      </c>
    </row>
    <row r="26" spans="1:14" x14ac:dyDescent="0.25">
      <c r="A26">
        <v>29</v>
      </c>
      <c r="B26" t="s">
        <v>15</v>
      </c>
      <c r="C26" t="s">
        <v>16</v>
      </c>
      <c r="D26" t="s">
        <v>98</v>
      </c>
      <c r="E26" t="s">
        <v>19</v>
      </c>
      <c r="F26" t="s">
        <v>99</v>
      </c>
      <c r="G26" t="s">
        <v>98</v>
      </c>
      <c r="H26" t="s">
        <v>21</v>
      </c>
      <c r="I26" t="s">
        <v>100</v>
      </c>
      <c r="J26" s="8" t="s">
        <v>98</v>
      </c>
      <c r="L26" t="e">
        <f>INDEX([1]Decoder!$P:$P,MATCH(J26,[1]Decoder!$Q:$Q,0))</f>
        <v>#N/A</v>
      </c>
      <c r="M26" t="e">
        <f>INDEX([1]Decoder!$T:$T,MATCH(J26,[1]Decoder!$U:$U,0))</f>
        <v>#N/A</v>
      </c>
      <c r="N26" t="str">
        <f>INDEX([1]Decoder!$X:$X,MATCH(J26,[1]Decoder!$Y:$Y,0))</f>
        <v>PKN1</v>
      </c>
    </row>
    <row r="27" spans="1:14" x14ac:dyDescent="0.25">
      <c r="A27">
        <v>30</v>
      </c>
      <c r="B27" t="s">
        <v>15</v>
      </c>
      <c r="C27" t="s">
        <v>16</v>
      </c>
      <c r="D27" t="s">
        <v>101</v>
      </c>
      <c r="E27" t="s">
        <v>19</v>
      </c>
      <c r="F27" t="s">
        <v>102</v>
      </c>
      <c r="G27" t="s">
        <v>101</v>
      </c>
      <c r="H27" t="s">
        <v>21</v>
      </c>
      <c r="I27" t="s">
        <v>103</v>
      </c>
      <c r="J27" s="8" t="s">
        <v>101</v>
      </c>
      <c r="L27" t="e">
        <f>INDEX([1]Decoder!$P:$P,MATCH(J27,[1]Decoder!$Q:$Q,0))</f>
        <v>#N/A</v>
      </c>
      <c r="M27" t="e">
        <f>INDEX([1]Decoder!$T:$T,MATCH(J27,[1]Decoder!$U:$U,0))</f>
        <v>#N/A</v>
      </c>
      <c r="N27" t="e">
        <f>INDEX([1]Decoder!$X:$X,MATCH(J27,[1]Decoder!$Y:$Y,0))</f>
        <v>#N/A</v>
      </c>
    </row>
    <row r="28" spans="1:14" x14ac:dyDescent="0.25">
      <c r="A28">
        <v>31</v>
      </c>
      <c r="B28" t="s">
        <v>15</v>
      </c>
      <c r="C28" t="s">
        <v>16</v>
      </c>
      <c r="D28" t="s">
        <v>104</v>
      </c>
      <c r="E28" t="s">
        <v>19</v>
      </c>
      <c r="F28" t="s">
        <v>105</v>
      </c>
      <c r="G28" t="s">
        <v>104</v>
      </c>
      <c r="H28" t="s">
        <v>21</v>
      </c>
      <c r="I28" t="s">
        <v>106</v>
      </c>
      <c r="J28" s="8" t="s">
        <v>104</v>
      </c>
      <c r="L28" t="e">
        <f>INDEX([1]Decoder!$P:$P,MATCH(J28,[1]Decoder!$Q:$Q,0))</f>
        <v>#N/A</v>
      </c>
      <c r="M28" t="e">
        <f>INDEX([1]Decoder!$T:$T,MATCH(J28,[1]Decoder!$U:$U,0))</f>
        <v>#N/A</v>
      </c>
      <c r="N28" t="e">
        <f>INDEX([1]Decoder!$X:$X,MATCH(J28,[1]Decoder!$Y:$Y,0))</f>
        <v>#N/A</v>
      </c>
    </row>
    <row r="29" spans="1:14" x14ac:dyDescent="0.25">
      <c r="A29">
        <v>32</v>
      </c>
      <c r="B29" t="s">
        <v>15</v>
      </c>
      <c r="C29" t="s">
        <v>16</v>
      </c>
      <c r="D29" t="s">
        <v>108</v>
      </c>
      <c r="E29" t="s">
        <v>19</v>
      </c>
      <c r="F29" t="s">
        <v>109</v>
      </c>
      <c r="G29" t="s">
        <v>108</v>
      </c>
      <c r="H29" t="s">
        <v>21</v>
      </c>
      <c r="I29" t="s">
        <v>110</v>
      </c>
      <c r="J29" s="8" t="s">
        <v>107</v>
      </c>
      <c r="L29" t="e">
        <f>INDEX([1]Decoder!$P:$P,MATCH(J29,[1]Decoder!$Q:$Q,0))</f>
        <v>#N/A</v>
      </c>
      <c r="M29" t="e">
        <f>INDEX([1]Decoder!$T:$T,MATCH(J29,[1]Decoder!$U:$U,0))</f>
        <v>#N/A</v>
      </c>
      <c r="N29" t="str">
        <f>INDEX([1]Decoder!$X:$X,MATCH(J29,[1]Decoder!$Y:$Y,0))</f>
        <v>PRKACA</v>
      </c>
    </row>
    <row r="30" spans="1:14" x14ac:dyDescent="0.25">
      <c r="A30">
        <v>33</v>
      </c>
      <c r="B30" t="s">
        <v>15</v>
      </c>
      <c r="C30" t="s">
        <v>16</v>
      </c>
      <c r="D30" t="s">
        <v>112</v>
      </c>
      <c r="E30" t="s">
        <v>19</v>
      </c>
      <c r="F30" t="s">
        <v>113</v>
      </c>
      <c r="G30" t="s">
        <v>112</v>
      </c>
      <c r="H30" t="s">
        <v>21</v>
      </c>
      <c r="I30" t="s">
        <v>114</v>
      </c>
      <c r="J30" s="8" t="s">
        <v>111</v>
      </c>
      <c r="L30" t="e">
        <f>INDEX([1]Decoder!$P:$P,MATCH(J30,[1]Decoder!$Q:$Q,0))</f>
        <v>#N/A</v>
      </c>
      <c r="M30" t="e">
        <f>INDEX([1]Decoder!$T:$T,MATCH(J30,[1]Decoder!$U:$U,0))</f>
        <v>#N/A</v>
      </c>
      <c r="N30" t="str">
        <f>INDEX([1]Decoder!$X:$X,MATCH(J30,[1]Decoder!$Y:$Y,0))</f>
        <v>PRKACB</v>
      </c>
    </row>
    <row r="31" spans="1:14" x14ac:dyDescent="0.25">
      <c r="A31">
        <v>34</v>
      </c>
      <c r="B31" t="s">
        <v>15</v>
      </c>
      <c r="C31" t="s">
        <v>16</v>
      </c>
      <c r="D31" t="s">
        <v>116</v>
      </c>
      <c r="E31" t="s">
        <v>19</v>
      </c>
      <c r="F31" t="s">
        <v>117</v>
      </c>
      <c r="G31" t="s">
        <v>17</v>
      </c>
      <c r="J31" s="8" t="s">
        <v>115</v>
      </c>
      <c r="L31" t="e">
        <f>INDEX([1]Decoder!$P:$P,MATCH(J31,[1]Decoder!$Q:$Q,0))</f>
        <v>#N/A</v>
      </c>
      <c r="M31" t="e">
        <f>INDEX([1]Decoder!$T:$T,MATCH(J31,[1]Decoder!$U:$U,0))</f>
        <v>#N/A</v>
      </c>
      <c r="N31" t="e">
        <f>INDEX([1]Decoder!$X:$X,MATCH(J31,[1]Decoder!$Y:$Y,0))</f>
        <v>#N/A</v>
      </c>
    </row>
    <row r="32" spans="1:14" x14ac:dyDescent="0.25">
      <c r="A32">
        <v>35</v>
      </c>
      <c r="B32" t="s">
        <v>15</v>
      </c>
      <c r="C32" t="s">
        <v>16</v>
      </c>
      <c r="D32" t="s">
        <v>119</v>
      </c>
      <c r="E32" t="s">
        <v>19</v>
      </c>
      <c r="F32" t="s">
        <v>120</v>
      </c>
      <c r="G32" t="s">
        <v>119</v>
      </c>
      <c r="H32" t="s">
        <v>21</v>
      </c>
      <c r="I32" t="s">
        <v>121</v>
      </c>
      <c r="J32" s="8" t="s">
        <v>118</v>
      </c>
      <c r="L32" t="e">
        <f>INDEX([1]Decoder!$P:$P,MATCH(J32,[1]Decoder!$Q:$Q,0))</f>
        <v>#N/A</v>
      </c>
      <c r="M32" t="e">
        <f>INDEX([1]Decoder!$T:$T,MATCH(J32,[1]Decoder!$U:$U,0))</f>
        <v>#N/A</v>
      </c>
      <c r="N32" t="str">
        <f>INDEX([1]Decoder!$X:$X,MATCH(J32,[1]Decoder!$Y:$Y,0))</f>
        <v>PRKCA</v>
      </c>
    </row>
    <row r="33" spans="1:14" x14ac:dyDescent="0.25">
      <c r="A33">
        <v>36</v>
      </c>
      <c r="B33" t="s">
        <v>15</v>
      </c>
      <c r="C33" t="s">
        <v>16</v>
      </c>
      <c r="D33" t="s">
        <v>123</v>
      </c>
      <c r="E33" t="s">
        <v>19</v>
      </c>
      <c r="F33" t="s">
        <v>124</v>
      </c>
      <c r="G33" t="s">
        <v>123</v>
      </c>
      <c r="H33" t="s">
        <v>21</v>
      </c>
      <c r="I33" t="s">
        <v>125</v>
      </c>
      <c r="J33" s="8" t="s">
        <v>122</v>
      </c>
      <c r="L33" t="e">
        <f>INDEX([1]Decoder!$P:$P,MATCH(J33,[1]Decoder!$Q:$Q,0))</f>
        <v>#N/A</v>
      </c>
      <c r="M33" t="e">
        <f>INDEX([1]Decoder!$T:$T,MATCH(J33,[1]Decoder!$U:$U,0))</f>
        <v>#N/A</v>
      </c>
      <c r="N33" t="str">
        <f>INDEX([1]Decoder!$X:$X,MATCH(J33,[1]Decoder!$Y:$Y,0))</f>
        <v>PRKCB</v>
      </c>
    </row>
    <row r="34" spans="1:14" x14ac:dyDescent="0.25">
      <c r="A34">
        <v>37</v>
      </c>
      <c r="B34" t="s">
        <v>15</v>
      </c>
      <c r="C34" t="s">
        <v>16</v>
      </c>
      <c r="D34" t="s">
        <v>127</v>
      </c>
      <c r="E34" t="s">
        <v>19</v>
      </c>
      <c r="F34" t="s">
        <v>128</v>
      </c>
      <c r="G34" t="s">
        <v>127</v>
      </c>
      <c r="H34" t="s">
        <v>21</v>
      </c>
      <c r="I34" t="s">
        <v>129</v>
      </c>
      <c r="J34" s="8" t="s">
        <v>126</v>
      </c>
      <c r="L34" t="e">
        <f>INDEX([1]Decoder!$P:$P,MATCH(J34,[1]Decoder!$Q:$Q,0))</f>
        <v>#N/A</v>
      </c>
      <c r="M34" t="e">
        <f>INDEX([1]Decoder!$T:$T,MATCH(J34,[1]Decoder!$U:$U,0))</f>
        <v>#N/A</v>
      </c>
      <c r="N34" t="str">
        <f>INDEX([1]Decoder!$X:$X,MATCH(J34,[1]Decoder!$Y:$Y,0))</f>
        <v>PRKCD</v>
      </c>
    </row>
    <row r="35" spans="1:14" x14ac:dyDescent="0.25">
      <c r="A35">
        <v>38</v>
      </c>
      <c r="B35" t="s">
        <v>15</v>
      </c>
      <c r="C35" t="s">
        <v>16</v>
      </c>
      <c r="D35" t="s">
        <v>131</v>
      </c>
      <c r="E35" t="s">
        <v>19</v>
      </c>
      <c r="F35" t="s">
        <v>132</v>
      </c>
      <c r="G35" t="s">
        <v>131</v>
      </c>
      <c r="H35" t="s">
        <v>21</v>
      </c>
      <c r="I35" t="s">
        <v>133</v>
      </c>
      <c r="J35" s="8" t="s">
        <v>130</v>
      </c>
      <c r="L35" t="e">
        <f>INDEX([1]Decoder!$P:$P,MATCH(J35,[1]Decoder!$Q:$Q,0))</f>
        <v>#N/A</v>
      </c>
      <c r="M35" t="e">
        <f>INDEX([1]Decoder!$T:$T,MATCH(J35,[1]Decoder!$U:$U,0))</f>
        <v>#N/A</v>
      </c>
      <c r="N35" t="str">
        <f>INDEX([1]Decoder!$X:$X,MATCH(J35,[1]Decoder!$Y:$Y,0))</f>
        <v>PRKCE</v>
      </c>
    </row>
    <row r="36" spans="1:14" x14ac:dyDescent="0.25">
      <c r="A36">
        <v>39</v>
      </c>
      <c r="B36" t="s">
        <v>15</v>
      </c>
      <c r="C36" t="s">
        <v>16</v>
      </c>
      <c r="D36" t="s">
        <v>135</v>
      </c>
      <c r="E36" t="s">
        <v>19</v>
      </c>
      <c r="F36" t="s">
        <v>136</v>
      </c>
      <c r="G36" t="s">
        <v>135</v>
      </c>
      <c r="H36" t="s">
        <v>21</v>
      </c>
      <c r="I36" t="s">
        <v>137</v>
      </c>
      <c r="J36" s="8" t="s">
        <v>134</v>
      </c>
      <c r="L36" t="e">
        <f>INDEX([1]Decoder!$P:$P,MATCH(J36,[1]Decoder!$Q:$Q,0))</f>
        <v>#N/A</v>
      </c>
      <c r="M36" t="e">
        <f>INDEX([1]Decoder!$T:$T,MATCH(J36,[1]Decoder!$U:$U,0))</f>
        <v>#N/A</v>
      </c>
      <c r="N36" t="str">
        <f>INDEX([1]Decoder!$X:$X,MATCH(J36,[1]Decoder!$Y:$Y,0))</f>
        <v>PRKCG</v>
      </c>
    </row>
    <row r="37" spans="1:14" x14ac:dyDescent="0.25">
      <c r="A37">
        <v>40</v>
      </c>
      <c r="B37" t="s">
        <v>15</v>
      </c>
      <c r="C37" t="s">
        <v>16</v>
      </c>
      <c r="D37" t="s">
        <v>139</v>
      </c>
      <c r="E37" t="s">
        <v>19</v>
      </c>
      <c r="F37" t="s">
        <v>140</v>
      </c>
      <c r="G37" t="s">
        <v>139</v>
      </c>
      <c r="H37" t="s">
        <v>21</v>
      </c>
      <c r="I37" t="s">
        <v>141</v>
      </c>
      <c r="J37" s="8" t="s">
        <v>138</v>
      </c>
      <c r="L37" t="e">
        <f>INDEX([1]Decoder!$P:$P,MATCH(J37,[1]Decoder!$Q:$Q,0))</f>
        <v>#N/A</v>
      </c>
      <c r="M37" t="e">
        <f>INDEX([1]Decoder!$T:$T,MATCH(J37,[1]Decoder!$U:$U,0))</f>
        <v>#N/A</v>
      </c>
      <c r="N37" t="str">
        <f>INDEX([1]Decoder!$X:$X,MATCH(J37,[1]Decoder!$Y:$Y,0))</f>
        <v>PRKCH</v>
      </c>
    </row>
    <row r="38" spans="1:14" x14ac:dyDescent="0.25">
      <c r="A38">
        <v>41</v>
      </c>
      <c r="B38" t="s">
        <v>15</v>
      </c>
      <c r="C38" t="s">
        <v>16</v>
      </c>
      <c r="D38" t="s">
        <v>143</v>
      </c>
      <c r="E38" t="s">
        <v>19</v>
      </c>
      <c r="F38" t="s">
        <v>144</v>
      </c>
      <c r="G38" t="s">
        <v>143</v>
      </c>
      <c r="H38" t="s">
        <v>21</v>
      </c>
      <c r="I38" t="s">
        <v>145</v>
      </c>
      <c r="J38" s="8" t="s">
        <v>142</v>
      </c>
      <c r="L38" t="e">
        <f>INDEX([1]Decoder!$P:$P,MATCH(J38,[1]Decoder!$Q:$Q,0))</f>
        <v>#N/A</v>
      </c>
      <c r="M38" t="e">
        <f>INDEX([1]Decoder!$T:$T,MATCH(J38,[1]Decoder!$U:$U,0))</f>
        <v>#N/A</v>
      </c>
      <c r="N38" t="str">
        <f>INDEX([1]Decoder!$X:$X,MATCH(J38,[1]Decoder!$Y:$Y,0))</f>
        <v>PRKCI</v>
      </c>
    </row>
    <row r="39" spans="1:14" x14ac:dyDescent="0.25">
      <c r="A39">
        <v>42</v>
      </c>
      <c r="B39" t="s">
        <v>15</v>
      </c>
      <c r="C39" t="s">
        <v>16</v>
      </c>
      <c r="D39" t="s">
        <v>147</v>
      </c>
      <c r="E39" t="s">
        <v>19</v>
      </c>
      <c r="F39" t="s">
        <v>148</v>
      </c>
      <c r="G39" t="s">
        <v>147</v>
      </c>
      <c r="H39" t="s">
        <v>21</v>
      </c>
      <c r="I39" t="s">
        <v>149</v>
      </c>
      <c r="J39" s="8" t="s">
        <v>146</v>
      </c>
      <c r="L39" t="e">
        <f>INDEX([1]Decoder!$P:$P,MATCH(J39,[1]Decoder!$Q:$Q,0))</f>
        <v>#N/A</v>
      </c>
      <c r="M39" t="e">
        <f>INDEX([1]Decoder!$T:$T,MATCH(J39,[1]Decoder!$U:$U,0))</f>
        <v>#N/A</v>
      </c>
      <c r="N39" t="str">
        <f>INDEX([1]Decoder!$X:$X,MATCH(J39,[1]Decoder!$Y:$Y,0))</f>
        <v>PRKCQ</v>
      </c>
    </row>
    <row r="40" spans="1:14" x14ac:dyDescent="0.25">
      <c r="A40">
        <v>43</v>
      </c>
      <c r="B40" t="s">
        <v>15</v>
      </c>
      <c r="C40" t="s">
        <v>16</v>
      </c>
      <c r="D40" t="s">
        <v>151</v>
      </c>
      <c r="E40" t="s">
        <v>19</v>
      </c>
      <c r="F40" t="s">
        <v>152</v>
      </c>
      <c r="G40" t="s">
        <v>151</v>
      </c>
      <c r="H40" t="s">
        <v>21</v>
      </c>
      <c r="I40" t="s">
        <v>153</v>
      </c>
      <c r="J40" s="8" t="s">
        <v>150</v>
      </c>
      <c r="L40" t="e">
        <f>INDEX([1]Decoder!$P:$P,MATCH(J40,[1]Decoder!$Q:$Q,0))</f>
        <v>#N/A</v>
      </c>
      <c r="M40" t="e">
        <f>INDEX([1]Decoder!$T:$T,MATCH(J40,[1]Decoder!$U:$U,0))</f>
        <v>#N/A</v>
      </c>
      <c r="N40" t="str">
        <f>INDEX([1]Decoder!$X:$X,MATCH(J40,[1]Decoder!$Y:$Y,0))</f>
        <v>PRKCZ</v>
      </c>
    </row>
    <row r="41" spans="1:14" x14ac:dyDescent="0.25">
      <c r="A41">
        <v>44</v>
      </c>
      <c r="B41" t="s">
        <v>15</v>
      </c>
      <c r="C41" t="s">
        <v>16</v>
      </c>
      <c r="D41" t="s">
        <v>155</v>
      </c>
      <c r="E41" t="s">
        <v>19</v>
      </c>
      <c r="F41" t="s">
        <v>156</v>
      </c>
      <c r="G41" t="s">
        <v>155</v>
      </c>
      <c r="H41" t="s">
        <v>21</v>
      </c>
      <c r="I41" t="s">
        <v>157</v>
      </c>
      <c r="J41" s="8" t="s">
        <v>154</v>
      </c>
      <c r="L41" t="e">
        <f>INDEX([1]Decoder!$P:$P,MATCH(J41,[1]Decoder!$Q:$Q,0))</f>
        <v>#N/A</v>
      </c>
      <c r="M41" t="e">
        <f>INDEX([1]Decoder!$T:$T,MATCH(J41,[1]Decoder!$U:$U,0))</f>
        <v>#N/A</v>
      </c>
      <c r="N41" t="str">
        <f>INDEX([1]Decoder!$X:$X,MATCH(J41,[1]Decoder!$Y:$Y,0))</f>
        <v>PRKG1</v>
      </c>
    </row>
    <row r="42" spans="1:14" x14ac:dyDescent="0.25">
      <c r="A42">
        <v>45</v>
      </c>
      <c r="B42" t="s">
        <v>15</v>
      </c>
      <c r="C42" t="s">
        <v>16</v>
      </c>
      <c r="D42" t="s">
        <v>159</v>
      </c>
      <c r="E42" t="s">
        <v>19</v>
      </c>
      <c r="F42" t="s">
        <v>160</v>
      </c>
      <c r="G42" t="s">
        <v>159</v>
      </c>
      <c r="H42" t="s">
        <v>21</v>
      </c>
      <c r="I42" t="s">
        <v>161</v>
      </c>
      <c r="J42" s="8" t="s">
        <v>158</v>
      </c>
      <c r="L42" t="e">
        <f>INDEX([1]Decoder!$P:$P,MATCH(J42,[1]Decoder!$Q:$Q,0))</f>
        <v>#N/A</v>
      </c>
      <c r="M42" t="e">
        <f>INDEX([1]Decoder!$T:$T,MATCH(J42,[1]Decoder!$U:$U,0))</f>
        <v>#N/A</v>
      </c>
      <c r="N42" t="str">
        <f>INDEX([1]Decoder!$X:$X,MATCH(J42,[1]Decoder!$Y:$Y,0))</f>
        <v>PRKG2</v>
      </c>
    </row>
    <row r="43" spans="1:14" x14ac:dyDescent="0.25">
      <c r="A43">
        <v>46</v>
      </c>
      <c r="B43" t="s">
        <v>15</v>
      </c>
      <c r="C43" t="s">
        <v>16</v>
      </c>
      <c r="D43" t="s">
        <v>162</v>
      </c>
      <c r="E43" t="s">
        <v>19</v>
      </c>
      <c r="F43" t="s">
        <v>163</v>
      </c>
      <c r="G43" t="s">
        <v>162</v>
      </c>
      <c r="H43" t="s">
        <v>21</v>
      </c>
      <c r="I43" t="s">
        <v>164</v>
      </c>
      <c r="J43" s="8" t="s">
        <v>162</v>
      </c>
      <c r="L43" t="e">
        <f>INDEX([1]Decoder!$P:$P,MATCH(J43,[1]Decoder!$Q:$Q,0))</f>
        <v>#N/A</v>
      </c>
      <c r="M43" t="e">
        <f>INDEX([1]Decoder!$T:$T,MATCH(J43,[1]Decoder!$U:$U,0))</f>
        <v>#N/A</v>
      </c>
      <c r="N43" t="str">
        <f>INDEX([1]Decoder!$X:$X,MATCH(J43,[1]Decoder!$Y:$Y,0))</f>
        <v>PRKX</v>
      </c>
    </row>
    <row r="44" spans="1:14" x14ac:dyDescent="0.25">
      <c r="A44">
        <v>47</v>
      </c>
      <c r="B44" t="s">
        <v>15</v>
      </c>
      <c r="C44" t="s">
        <v>16</v>
      </c>
      <c r="D44" t="s">
        <v>165</v>
      </c>
      <c r="E44" t="s">
        <v>19</v>
      </c>
      <c r="F44" t="s">
        <v>166</v>
      </c>
      <c r="G44" t="s">
        <v>17</v>
      </c>
      <c r="J44" s="8" t="s">
        <v>165</v>
      </c>
      <c r="L44" t="e">
        <f>INDEX([1]Decoder!$P:$P,MATCH(J44,[1]Decoder!$Q:$Q,0))</f>
        <v>#N/A</v>
      </c>
      <c r="M44" t="e">
        <f>INDEX([1]Decoder!$T:$T,MATCH(J44,[1]Decoder!$U:$U,0))</f>
        <v>#N/A</v>
      </c>
      <c r="N44" t="str">
        <f>INDEX([1]Decoder!$X:$X,MATCH(J44,[1]Decoder!$Y:$Y,0))</f>
        <v>PRKY</v>
      </c>
    </row>
    <row r="45" spans="1:14" x14ac:dyDescent="0.25">
      <c r="A45">
        <v>48</v>
      </c>
      <c r="B45" t="s">
        <v>15</v>
      </c>
      <c r="C45" t="s">
        <v>16</v>
      </c>
      <c r="D45" t="s">
        <v>167</v>
      </c>
      <c r="E45" t="s">
        <v>19</v>
      </c>
      <c r="F45" t="s">
        <v>168</v>
      </c>
      <c r="G45" t="s">
        <v>167</v>
      </c>
      <c r="H45" t="s">
        <v>21</v>
      </c>
      <c r="I45" t="s">
        <v>169</v>
      </c>
      <c r="J45" s="8" t="s">
        <v>167</v>
      </c>
      <c r="L45" t="e">
        <f>INDEX([1]Decoder!$P:$P,MATCH(J45,[1]Decoder!$Q:$Q,0))</f>
        <v>#N/A</v>
      </c>
      <c r="M45" t="e">
        <f>INDEX([1]Decoder!$T:$T,MATCH(J45,[1]Decoder!$U:$U,0))</f>
        <v>#N/A</v>
      </c>
      <c r="N45" t="str">
        <f>INDEX([1]Decoder!$X:$X,MATCH(J45,[1]Decoder!$Y:$Y,0))</f>
        <v>ROCK1</v>
      </c>
    </row>
    <row r="46" spans="1:14" x14ac:dyDescent="0.25">
      <c r="A46">
        <v>49</v>
      </c>
      <c r="B46" t="s">
        <v>15</v>
      </c>
      <c r="C46" t="s">
        <v>16</v>
      </c>
      <c r="D46" t="s">
        <v>170</v>
      </c>
      <c r="E46" t="s">
        <v>19</v>
      </c>
      <c r="F46" t="s">
        <v>171</v>
      </c>
      <c r="G46" t="s">
        <v>170</v>
      </c>
      <c r="H46" t="s">
        <v>21</v>
      </c>
      <c r="I46" t="s">
        <v>172</v>
      </c>
      <c r="J46" s="8" t="s">
        <v>170</v>
      </c>
      <c r="L46" t="e">
        <f>INDEX([1]Decoder!$P:$P,MATCH(J46,[1]Decoder!$Q:$Q,0))</f>
        <v>#N/A</v>
      </c>
      <c r="M46" t="e">
        <f>INDEX([1]Decoder!$T:$T,MATCH(J46,[1]Decoder!$U:$U,0))</f>
        <v>#N/A</v>
      </c>
      <c r="N46" t="str">
        <f>INDEX([1]Decoder!$X:$X,MATCH(J46,[1]Decoder!$Y:$Y,0))</f>
        <v>ROCK2</v>
      </c>
    </row>
    <row r="47" spans="1:14" x14ac:dyDescent="0.25">
      <c r="A47">
        <v>50</v>
      </c>
      <c r="B47" t="s">
        <v>15</v>
      </c>
      <c r="C47" t="s">
        <v>16</v>
      </c>
      <c r="D47" t="s">
        <v>174</v>
      </c>
      <c r="E47" t="s">
        <v>19</v>
      </c>
      <c r="F47" t="s">
        <v>175</v>
      </c>
      <c r="G47" t="s">
        <v>174</v>
      </c>
      <c r="H47" t="s">
        <v>21</v>
      </c>
      <c r="I47" t="s">
        <v>176</v>
      </c>
      <c r="J47" s="8" t="s">
        <v>173</v>
      </c>
      <c r="L47" t="e">
        <f>INDEX([1]Decoder!$P:$P,MATCH(J47,[1]Decoder!$Q:$Q,0))</f>
        <v>#N/A</v>
      </c>
      <c r="M47" t="e">
        <f>INDEX([1]Decoder!$T:$T,MATCH(J47,[1]Decoder!$U:$U,0))</f>
        <v>#N/A</v>
      </c>
      <c r="N47" t="str">
        <f>INDEX([1]Decoder!$X:$X,MATCH(J47,[1]Decoder!$Y:$Y,0))</f>
        <v>RPS6KA1</v>
      </c>
    </row>
    <row r="48" spans="1:14" x14ac:dyDescent="0.25">
      <c r="A48">
        <v>51</v>
      </c>
      <c r="B48" t="s">
        <v>15</v>
      </c>
      <c r="C48" t="s">
        <v>16</v>
      </c>
      <c r="D48" t="s">
        <v>178</v>
      </c>
      <c r="E48" t="s">
        <v>19</v>
      </c>
      <c r="F48" t="s">
        <v>179</v>
      </c>
      <c r="G48" t="s">
        <v>178</v>
      </c>
      <c r="H48" t="s">
        <v>21</v>
      </c>
      <c r="I48" t="s">
        <v>180</v>
      </c>
      <c r="J48" s="8" t="s">
        <v>177</v>
      </c>
      <c r="L48" t="e">
        <f>INDEX([1]Decoder!$P:$P,MATCH(J48,[1]Decoder!$Q:$Q,0))</f>
        <v>#N/A</v>
      </c>
      <c r="M48" t="e">
        <f>INDEX([1]Decoder!$T:$T,MATCH(J48,[1]Decoder!$U:$U,0))</f>
        <v>#N/A</v>
      </c>
      <c r="N48" t="str">
        <f>INDEX([1]Decoder!$X:$X,MATCH(J48,[1]Decoder!$Y:$Y,0))</f>
        <v>RPS6KA2</v>
      </c>
    </row>
    <row r="49" spans="1:14" x14ac:dyDescent="0.25">
      <c r="A49">
        <v>52</v>
      </c>
      <c r="B49" t="s">
        <v>15</v>
      </c>
      <c r="C49" t="s">
        <v>16</v>
      </c>
      <c r="D49" t="s">
        <v>182</v>
      </c>
      <c r="E49" t="s">
        <v>19</v>
      </c>
      <c r="F49" t="s">
        <v>183</v>
      </c>
      <c r="G49" t="s">
        <v>182</v>
      </c>
      <c r="H49" t="s">
        <v>21</v>
      </c>
      <c r="I49" t="s">
        <v>184</v>
      </c>
      <c r="J49" s="8" t="s">
        <v>181</v>
      </c>
      <c r="L49" t="e">
        <f>INDEX([1]Decoder!$P:$P,MATCH(J49,[1]Decoder!$Q:$Q,0))</f>
        <v>#N/A</v>
      </c>
      <c r="M49" t="e">
        <f>INDEX([1]Decoder!$T:$T,MATCH(J49,[1]Decoder!$U:$U,0))</f>
        <v>#N/A</v>
      </c>
      <c r="N49" t="str">
        <f>INDEX([1]Decoder!$X:$X,MATCH(J49,[1]Decoder!$Y:$Y,0))</f>
        <v>RPS6KA3</v>
      </c>
    </row>
    <row r="50" spans="1:14" x14ac:dyDescent="0.25">
      <c r="A50">
        <v>53</v>
      </c>
      <c r="B50" t="s">
        <v>15</v>
      </c>
      <c r="C50" t="s">
        <v>16</v>
      </c>
      <c r="D50" t="s">
        <v>186</v>
      </c>
      <c r="E50" t="s">
        <v>19</v>
      </c>
      <c r="F50" t="s">
        <v>187</v>
      </c>
      <c r="G50" t="s">
        <v>186</v>
      </c>
      <c r="H50" t="s">
        <v>21</v>
      </c>
      <c r="I50" t="s">
        <v>188</v>
      </c>
      <c r="J50" s="8" t="s">
        <v>185</v>
      </c>
      <c r="L50" t="e">
        <f>INDEX([1]Decoder!$P:$P,MATCH(J50,[1]Decoder!$Q:$Q,0))</f>
        <v>#N/A</v>
      </c>
      <c r="M50" t="e">
        <f>INDEX([1]Decoder!$T:$T,MATCH(J50,[1]Decoder!$U:$U,0))</f>
        <v>#N/A</v>
      </c>
      <c r="N50" t="str">
        <f>INDEX([1]Decoder!$X:$X,MATCH(J50,[1]Decoder!$Y:$Y,0))</f>
        <v>RPS6KA4</v>
      </c>
    </row>
    <row r="51" spans="1:14" x14ac:dyDescent="0.25">
      <c r="A51">
        <v>54</v>
      </c>
      <c r="B51" t="s">
        <v>15</v>
      </c>
      <c r="C51" t="s">
        <v>16</v>
      </c>
      <c r="D51" t="s">
        <v>190</v>
      </c>
      <c r="E51" t="s">
        <v>19</v>
      </c>
      <c r="F51" t="s">
        <v>191</v>
      </c>
      <c r="G51" t="s">
        <v>190</v>
      </c>
      <c r="H51" t="s">
        <v>21</v>
      </c>
      <c r="I51" t="s">
        <v>192</v>
      </c>
      <c r="J51" s="8" t="s">
        <v>189</v>
      </c>
      <c r="L51" t="e">
        <f>INDEX([1]Decoder!$P:$P,MATCH(J51,[1]Decoder!$Q:$Q,0))</f>
        <v>#N/A</v>
      </c>
      <c r="M51" t="e">
        <f>INDEX([1]Decoder!$T:$T,MATCH(J51,[1]Decoder!$U:$U,0))</f>
        <v>#N/A</v>
      </c>
      <c r="N51" t="str">
        <f>INDEX([1]Decoder!$X:$X,MATCH(J51,[1]Decoder!$Y:$Y,0))</f>
        <v>RPS6KA5</v>
      </c>
    </row>
    <row r="52" spans="1:14" x14ac:dyDescent="0.25">
      <c r="A52">
        <v>55</v>
      </c>
      <c r="B52" t="s">
        <v>15</v>
      </c>
      <c r="C52" t="s">
        <v>16</v>
      </c>
      <c r="D52" t="s">
        <v>194</v>
      </c>
      <c r="E52" t="s">
        <v>19</v>
      </c>
      <c r="F52" t="s">
        <v>195</v>
      </c>
      <c r="G52" t="s">
        <v>194</v>
      </c>
      <c r="H52" t="s">
        <v>21</v>
      </c>
      <c r="I52" t="s">
        <v>196</v>
      </c>
      <c r="J52" s="8" t="s">
        <v>193</v>
      </c>
      <c r="L52" t="e">
        <f>INDEX([1]Decoder!$P:$P,MATCH(J52,[1]Decoder!$Q:$Q,0))</f>
        <v>#N/A</v>
      </c>
      <c r="M52" t="e">
        <f>INDEX([1]Decoder!$T:$T,MATCH(J52,[1]Decoder!$U:$U,0))</f>
        <v>#N/A</v>
      </c>
      <c r="N52" t="e">
        <f>INDEX([1]Decoder!$X:$X,MATCH(J52,[1]Decoder!$Y:$Y,0))</f>
        <v>#N/A</v>
      </c>
    </row>
    <row r="53" spans="1:14" x14ac:dyDescent="0.25">
      <c r="A53">
        <v>56</v>
      </c>
      <c r="B53" t="s">
        <v>15</v>
      </c>
      <c r="C53" t="s">
        <v>16</v>
      </c>
      <c r="D53" t="s">
        <v>198</v>
      </c>
      <c r="E53" t="s">
        <v>19</v>
      </c>
      <c r="F53" t="s">
        <v>199</v>
      </c>
      <c r="G53" t="s">
        <v>198</v>
      </c>
      <c r="H53" t="s">
        <v>21</v>
      </c>
      <c r="I53" t="s">
        <v>200</v>
      </c>
      <c r="J53" s="8" t="s">
        <v>197</v>
      </c>
      <c r="L53" t="e">
        <f>INDEX([1]Decoder!$P:$P,MATCH(J53,[1]Decoder!$Q:$Q,0))</f>
        <v>#N/A</v>
      </c>
      <c r="M53" t="e">
        <f>INDEX([1]Decoder!$T:$T,MATCH(J53,[1]Decoder!$U:$U,0))</f>
        <v>#N/A</v>
      </c>
      <c r="N53" t="str">
        <f>INDEX([1]Decoder!$X:$X,MATCH(J53,[1]Decoder!$Y:$Y,0))</f>
        <v>RPS6KB1</v>
      </c>
    </row>
    <row r="54" spans="1:14" x14ac:dyDescent="0.25">
      <c r="A54">
        <v>57</v>
      </c>
      <c r="B54" t="s">
        <v>15</v>
      </c>
      <c r="C54" t="s">
        <v>16</v>
      </c>
      <c r="D54" t="s">
        <v>202</v>
      </c>
      <c r="E54" t="s">
        <v>19</v>
      </c>
      <c r="F54" t="s">
        <v>203</v>
      </c>
      <c r="G54" t="s">
        <v>202</v>
      </c>
      <c r="H54" t="s">
        <v>21</v>
      </c>
      <c r="I54" t="s">
        <v>204</v>
      </c>
      <c r="J54" s="8" t="s">
        <v>201</v>
      </c>
      <c r="L54" t="e">
        <f>INDEX([1]Decoder!$P:$P,MATCH(J54,[1]Decoder!$Q:$Q,0))</f>
        <v>#N/A</v>
      </c>
      <c r="M54" t="e">
        <f>INDEX([1]Decoder!$T:$T,MATCH(J54,[1]Decoder!$U:$U,0))</f>
        <v>#N/A</v>
      </c>
      <c r="N54" t="str">
        <f>INDEX([1]Decoder!$X:$X,MATCH(J54,[1]Decoder!$Y:$Y,0))</f>
        <v>RPS6KB2</v>
      </c>
    </row>
    <row r="55" spans="1:14" x14ac:dyDescent="0.25">
      <c r="A55">
        <v>58</v>
      </c>
      <c r="B55" t="s">
        <v>15</v>
      </c>
      <c r="C55" t="s">
        <v>16</v>
      </c>
      <c r="D55" t="s">
        <v>205</v>
      </c>
      <c r="E55" t="s">
        <v>19</v>
      </c>
      <c r="F55" t="s">
        <v>206</v>
      </c>
      <c r="G55" t="s">
        <v>205</v>
      </c>
      <c r="H55" t="s">
        <v>21</v>
      </c>
      <c r="I55" t="s">
        <v>207</v>
      </c>
      <c r="J55" s="8" t="s">
        <v>205</v>
      </c>
      <c r="L55" t="e">
        <f>INDEX([1]Decoder!$P:$P,MATCH(J55,[1]Decoder!$Q:$Q,0))</f>
        <v>#N/A</v>
      </c>
      <c r="M55" t="e">
        <f>INDEX([1]Decoder!$T:$T,MATCH(J55,[1]Decoder!$U:$U,0))</f>
        <v>#N/A</v>
      </c>
      <c r="N55" t="str">
        <f>INDEX([1]Decoder!$X:$X,MATCH(J55,[1]Decoder!$Y:$Y,0))</f>
        <v>SGK1</v>
      </c>
    </row>
    <row r="56" spans="1:14" x14ac:dyDescent="0.25">
      <c r="A56">
        <v>59</v>
      </c>
      <c r="B56" t="s">
        <v>15</v>
      </c>
      <c r="C56" t="s">
        <v>16</v>
      </c>
      <c r="D56" t="s">
        <v>208</v>
      </c>
      <c r="E56" t="s">
        <v>19</v>
      </c>
      <c r="F56" t="s">
        <v>209</v>
      </c>
      <c r="G56" t="s">
        <v>208</v>
      </c>
      <c r="H56" t="s">
        <v>21</v>
      </c>
      <c r="I56" t="s">
        <v>210</v>
      </c>
      <c r="J56" s="8" t="s">
        <v>208</v>
      </c>
      <c r="L56" t="e">
        <f>INDEX([1]Decoder!$P:$P,MATCH(J56,[1]Decoder!$Q:$Q,0))</f>
        <v>#N/A</v>
      </c>
      <c r="M56" t="e">
        <f>INDEX([1]Decoder!$T:$T,MATCH(J56,[1]Decoder!$U:$U,0))</f>
        <v>#N/A</v>
      </c>
      <c r="N56" t="str">
        <f>INDEX([1]Decoder!$X:$X,MATCH(J56,[1]Decoder!$Y:$Y,0))</f>
        <v>SGK2</v>
      </c>
    </row>
    <row r="57" spans="1:14" x14ac:dyDescent="0.25">
      <c r="A57">
        <v>60</v>
      </c>
      <c r="B57" t="s">
        <v>15</v>
      </c>
      <c r="C57" t="s">
        <v>16</v>
      </c>
      <c r="D57" t="s">
        <v>211</v>
      </c>
      <c r="E57" t="s">
        <v>19</v>
      </c>
      <c r="F57" t="s">
        <v>212</v>
      </c>
      <c r="G57" t="s">
        <v>211</v>
      </c>
      <c r="H57" t="s">
        <v>21</v>
      </c>
      <c r="I57" t="s">
        <v>213</v>
      </c>
      <c r="J57" s="8" t="s">
        <v>211</v>
      </c>
      <c r="L57" t="e">
        <f>INDEX([1]Decoder!$P:$P,MATCH(J57,[1]Decoder!$Q:$Q,0))</f>
        <v>#N/A</v>
      </c>
      <c r="M57" t="e">
        <f>INDEX([1]Decoder!$T:$T,MATCH(J57,[1]Decoder!$U:$U,0))</f>
        <v>#N/A</v>
      </c>
      <c r="N57" t="str">
        <f>INDEX([1]Decoder!$X:$X,MATCH(J57,[1]Decoder!$Y:$Y,0))</f>
        <v>SGK3</v>
      </c>
    </row>
    <row r="58" spans="1:14" x14ac:dyDescent="0.25">
      <c r="A58">
        <v>61</v>
      </c>
      <c r="B58" t="s">
        <v>15</v>
      </c>
      <c r="C58" t="s">
        <v>16</v>
      </c>
      <c r="D58" t="s">
        <v>214</v>
      </c>
      <c r="E58" t="s">
        <v>19</v>
      </c>
      <c r="F58" t="s">
        <v>215</v>
      </c>
      <c r="G58" t="s">
        <v>214</v>
      </c>
      <c r="H58" t="s">
        <v>21</v>
      </c>
      <c r="I58" t="s">
        <v>216</v>
      </c>
      <c r="J58" s="8" t="s">
        <v>214</v>
      </c>
      <c r="L58" t="e">
        <f>INDEX([1]Decoder!$P:$P,MATCH(J58,[1]Decoder!$Q:$Q,0))</f>
        <v>#N/A</v>
      </c>
      <c r="M58" t="e">
        <f>INDEX([1]Decoder!$T:$T,MATCH(J58,[1]Decoder!$U:$U,0))</f>
        <v>#N/A</v>
      </c>
      <c r="N58" t="str">
        <f>INDEX([1]Decoder!$X:$X,MATCH(J58,[1]Decoder!$Y:$Y,0))</f>
        <v>STK38</v>
      </c>
    </row>
    <row r="59" spans="1:14" x14ac:dyDescent="0.25">
      <c r="A59">
        <v>62</v>
      </c>
      <c r="B59" t="s">
        <v>15</v>
      </c>
      <c r="C59" t="s">
        <v>16</v>
      </c>
      <c r="D59" t="s">
        <v>218</v>
      </c>
      <c r="E59" t="s">
        <v>19</v>
      </c>
      <c r="F59" t="s">
        <v>219</v>
      </c>
      <c r="G59" t="s">
        <v>218</v>
      </c>
      <c r="H59" t="s">
        <v>21</v>
      </c>
      <c r="I59" t="s">
        <v>220</v>
      </c>
      <c r="J59" s="8" t="s">
        <v>217</v>
      </c>
      <c r="L59" t="e">
        <f>INDEX([1]Decoder!$P:$P,MATCH(J59,[1]Decoder!$Q:$Q,0))</f>
        <v>#N/A</v>
      </c>
      <c r="M59" t="e">
        <f>INDEX([1]Decoder!$T:$T,MATCH(J59,[1]Decoder!$U:$U,0))</f>
        <v>#N/A</v>
      </c>
      <c r="N59" t="str">
        <f>INDEX([1]Decoder!$X:$X,MATCH(J59,[1]Decoder!$Y:$Y,0))</f>
        <v>STK38L</v>
      </c>
    </row>
    <row r="60" spans="1:14" x14ac:dyDescent="0.25">
      <c r="A60">
        <v>70</v>
      </c>
      <c r="B60" t="s">
        <v>221</v>
      </c>
      <c r="C60" t="s">
        <v>16</v>
      </c>
      <c r="G60" t="s">
        <v>222</v>
      </c>
      <c r="H60" t="s">
        <v>21</v>
      </c>
      <c r="I60" t="s">
        <v>223</v>
      </c>
      <c r="J60" s="8" t="s">
        <v>1786</v>
      </c>
      <c r="L60" t="e">
        <f>INDEX([1]Decoder!$P:$P,MATCH(J60,[1]Decoder!$Q:$Q,0))</f>
        <v>#N/A</v>
      </c>
      <c r="M60" t="e">
        <f>INDEX([1]Decoder!$T:$T,MATCH(J60,[1]Decoder!$U:$U,0))</f>
        <v>#N/A</v>
      </c>
      <c r="N60" t="e">
        <f>INDEX([1]Decoder!$X:$X,MATCH(J60,[1]Decoder!$Y:$Y,0))</f>
        <v>#N/A</v>
      </c>
    </row>
    <row r="61" spans="1:14" x14ac:dyDescent="0.25">
      <c r="A61">
        <v>71</v>
      </c>
      <c r="B61" t="s">
        <v>221</v>
      </c>
      <c r="C61" t="s">
        <v>16</v>
      </c>
      <c r="D61" t="s">
        <v>224</v>
      </c>
      <c r="E61" t="s">
        <v>19</v>
      </c>
      <c r="F61" t="s">
        <v>225</v>
      </c>
      <c r="G61" t="s">
        <v>224</v>
      </c>
      <c r="H61" t="s">
        <v>21</v>
      </c>
      <c r="I61" t="s">
        <v>226</v>
      </c>
      <c r="J61" s="8" t="s">
        <v>224</v>
      </c>
      <c r="L61" t="e">
        <f>INDEX([1]Decoder!$P:$P,MATCH(J61,[1]Decoder!$Q:$Q,0))</f>
        <v>#N/A</v>
      </c>
      <c r="M61" t="e">
        <f>INDEX([1]Decoder!$T:$T,MATCH(J61,[1]Decoder!$U:$U,0))</f>
        <v>#N/A</v>
      </c>
      <c r="N61" t="str">
        <f>INDEX([1]Decoder!$X:$X,MATCH(J61,[1]Decoder!$Y:$Y,0))</f>
        <v>BRSK1</v>
      </c>
    </row>
    <row r="62" spans="1:14" x14ac:dyDescent="0.25">
      <c r="A62">
        <v>72</v>
      </c>
      <c r="B62" t="s">
        <v>221</v>
      </c>
      <c r="C62" t="s">
        <v>16</v>
      </c>
      <c r="D62" t="s">
        <v>227</v>
      </c>
      <c r="E62" t="s">
        <v>19</v>
      </c>
      <c r="F62" t="s">
        <v>228</v>
      </c>
      <c r="G62" t="s">
        <v>227</v>
      </c>
      <c r="H62" t="s">
        <v>21</v>
      </c>
      <c r="I62" t="s">
        <v>229</v>
      </c>
      <c r="J62" s="8" t="s">
        <v>227</v>
      </c>
      <c r="L62" t="e">
        <f>INDEX([1]Decoder!$P:$P,MATCH(J62,[1]Decoder!$Q:$Q,0))</f>
        <v>#N/A</v>
      </c>
      <c r="M62" t="e">
        <f>INDEX([1]Decoder!$T:$T,MATCH(J62,[1]Decoder!$U:$U,0))</f>
        <v>#N/A</v>
      </c>
      <c r="N62" t="str">
        <f>INDEX([1]Decoder!$X:$X,MATCH(J62,[1]Decoder!$Y:$Y,0))</f>
        <v>BRSK2</v>
      </c>
    </row>
    <row r="63" spans="1:14" x14ac:dyDescent="0.25">
      <c r="A63">
        <v>73</v>
      </c>
      <c r="B63" t="s">
        <v>221</v>
      </c>
      <c r="C63" t="s">
        <v>16</v>
      </c>
      <c r="D63" t="s">
        <v>231</v>
      </c>
      <c r="E63" t="s">
        <v>19</v>
      </c>
      <c r="F63" t="s">
        <v>232</v>
      </c>
      <c r="G63" t="s">
        <v>231</v>
      </c>
      <c r="H63" t="s">
        <v>21</v>
      </c>
      <c r="I63" t="s">
        <v>233</v>
      </c>
      <c r="J63" s="8" t="s">
        <v>230</v>
      </c>
      <c r="L63" t="e">
        <f>INDEX([1]Decoder!$P:$P,MATCH(J63,[1]Decoder!$Q:$Q,0))</f>
        <v>#N/A</v>
      </c>
      <c r="M63" t="e">
        <f>INDEX([1]Decoder!$T:$T,MATCH(J63,[1]Decoder!$U:$U,0))</f>
        <v>#N/A</v>
      </c>
      <c r="N63" t="str">
        <f>INDEX([1]Decoder!$X:$X,MATCH(J63,[1]Decoder!$Y:$Y,0))</f>
        <v>CAMK1</v>
      </c>
    </row>
    <row r="64" spans="1:14" x14ac:dyDescent="0.25">
      <c r="A64">
        <v>74</v>
      </c>
      <c r="B64" t="s">
        <v>221</v>
      </c>
      <c r="C64" t="s">
        <v>16</v>
      </c>
      <c r="D64" t="s">
        <v>235</v>
      </c>
      <c r="E64" t="s">
        <v>19</v>
      </c>
      <c r="F64" t="s">
        <v>236</v>
      </c>
      <c r="G64" t="s">
        <v>235</v>
      </c>
      <c r="H64" t="s">
        <v>21</v>
      </c>
      <c r="I64" t="s">
        <v>237</v>
      </c>
      <c r="J64" s="8" t="s">
        <v>234</v>
      </c>
      <c r="L64" t="e">
        <f>INDEX([1]Decoder!$P:$P,MATCH(J64,[1]Decoder!$Q:$Q,0))</f>
        <v>#N/A</v>
      </c>
      <c r="M64" t="e">
        <f>INDEX([1]Decoder!$T:$T,MATCH(J64,[1]Decoder!$U:$U,0))</f>
        <v>#N/A</v>
      </c>
      <c r="N64" t="str">
        <f>INDEX([1]Decoder!$X:$X,MATCH(J64,[1]Decoder!$Y:$Y,0))</f>
        <v>CAMK1D</v>
      </c>
    </row>
    <row r="65" spans="1:14" x14ac:dyDescent="0.25">
      <c r="A65">
        <v>75</v>
      </c>
      <c r="B65" t="s">
        <v>221</v>
      </c>
      <c r="C65" t="s">
        <v>16</v>
      </c>
      <c r="D65" t="s">
        <v>239</v>
      </c>
      <c r="E65" t="s">
        <v>19</v>
      </c>
      <c r="F65" t="s">
        <v>240</v>
      </c>
      <c r="G65" t="s">
        <v>239</v>
      </c>
      <c r="H65" t="s">
        <v>21</v>
      </c>
      <c r="I65" t="s">
        <v>241</v>
      </c>
      <c r="J65" s="8" t="s">
        <v>238</v>
      </c>
      <c r="L65" t="e">
        <f>INDEX([1]Decoder!$P:$P,MATCH(J65,[1]Decoder!$Q:$Q,0))</f>
        <v>#N/A</v>
      </c>
      <c r="M65" t="e">
        <f>INDEX([1]Decoder!$T:$T,MATCH(J65,[1]Decoder!$U:$U,0))</f>
        <v>#N/A</v>
      </c>
      <c r="N65" t="e">
        <f>INDEX([1]Decoder!$X:$X,MATCH(J65,[1]Decoder!$Y:$Y,0))</f>
        <v>#N/A</v>
      </c>
    </row>
    <row r="66" spans="1:14" x14ac:dyDescent="0.25">
      <c r="A66">
        <v>76</v>
      </c>
      <c r="B66" t="s">
        <v>221</v>
      </c>
      <c r="C66" t="s">
        <v>16</v>
      </c>
      <c r="D66" t="s">
        <v>243</v>
      </c>
      <c r="E66" t="s">
        <v>19</v>
      </c>
      <c r="F66" t="s">
        <v>244</v>
      </c>
      <c r="G66" t="s">
        <v>243</v>
      </c>
      <c r="H66" t="s">
        <v>21</v>
      </c>
      <c r="I66" t="s">
        <v>245</v>
      </c>
      <c r="J66" s="8" t="s">
        <v>242</v>
      </c>
      <c r="L66" t="e">
        <f>INDEX([1]Decoder!$P:$P,MATCH(J66,[1]Decoder!$Q:$Q,0))</f>
        <v>#N/A</v>
      </c>
      <c r="M66" t="e">
        <f>INDEX([1]Decoder!$T:$T,MATCH(J66,[1]Decoder!$U:$U,0))</f>
        <v>#N/A</v>
      </c>
      <c r="N66" t="str">
        <f>INDEX([1]Decoder!$X:$X,MATCH(J66,[1]Decoder!$Y:$Y,0))</f>
        <v>CAMK2A</v>
      </c>
    </row>
    <row r="67" spans="1:14" x14ac:dyDescent="0.25">
      <c r="A67">
        <v>77</v>
      </c>
      <c r="B67" t="s">
        <v>221</v>
      </c>
      <c r="C67" t="s">
        <v>16</v>
      </c>
      <c r="D67" t="s">
        <v>247</v>
      </c>
      <c r="E67" t="s">
        <v>19</v>
      </c>
      <c r="F67" t="s">
        <v>248</v>
      </c>
      <c r="G67" t="s">
        <v>247</v>
      </c>
      <c r="H67" t="s">
        <v>21</v>
      </c>
      <c r="I67" t="s">
        <v>249</v>
      </c>
      <c r="J67" s="8" t="s">
        <v>246</v>
      </c>
      <c r="L67" t="e">
        <f>INDEX([1]Decoder!$P:$P,MATCH(J67,[1]Decoder!$Q:$Q,0))</f>
        <v>#N/A</v>
      </c>
      <c r="M67" t="e">
        <f>INDEX([1]Decoder!$T:$T,MATCH(J67,[1]Decoder!$U:$U,0))</f>
        <v>#N/A</v>
      </c>
      <c r="N67" t="str">
        <f>INDEX([1]Decoder!$X:$X,MATCH(J67,[1]Decoder!$Y:$Y,0))</f>
        <v>CAMK2B</v>
      </c>
    </row>
    <row r="68" spans="1:14" x14ac:dyDescent="0.25">
      <c r="A68">
        <v>78</v>
      </c>
      <c r="B68" t="s">
        <v>221</v>
      </c>
      <c r="C68" t="s">
        <v>16</v>
      </c>
      <c r="D68" t="s">
        <v>251</v>
      </c>
      <c r="E68" t="s">
        <v>19</v>
      </c>
      <c r="F68" t="s">
        <v>252</v>
      </c>
      <c r="G68" t="s">
        <v>251</v>
      </c>
      <c r="H68" t="s">
        <v>21</v>
      </c>
      <c r="I68" t="s">
        <v>253</v>
      </c>
      <c r="J68" s="8" t="s">
        <v>250</v>
      </c>
      <c r="L68" t="e">
        <f>INDEX([1]Decoder!$P:$P,MATCH(J68,[1]Decoder!$Q:$Q,0))</f>
        <v>#N/A</v>
      </c>
      <c r="M68" t="e">
        <f>INDEX([1]Decoder!$T:$T,MATCH(J68,[1]Decoder!$U:$U,0))</f>
        <v>#N/A</v>
      </c>
      <c r="N68" t="str">
        <f>INDEX([1]Decoder!$X:$X,MATCH(J68,[1]Decoder!$Y:$Y,0))</f>
        <v>CAMK2D</v>
      </c>
    </row>
    <row r="69" spans="1:14" x14ac:dyDescent="0.25">
      <c r="A69">
        <v>79</v>
      </c>
      <c r="B69" t="s">
        <v>221</v>
      </c>
      <c r="C69" t="s">
        <v>16</v>
      </c>
      <c r="D69" t="s">
        <v>255</v>
      </c>
      <c r="E69" t="s">
        <v>19</v>
      </c>
      <c r="F69" t="s">
        <v>256</v>
      </c>
      <c r="G69" t="s">
        <v>255</v>
      </c>
      <c r="H69" t="s">
        <v>21</v>
      </c>
      <c r="I69" t="s">
        <v>257</v>
      </c>
      <c r="J69" s="8" t="s">
        <v>254</v>
      </c>
      <c r="L69" t="e">
        <f>INDEX([1]Decoder!$P:$P,MATCH(J69,[1]Decoder!$Q:$Q,0))</f>
        <v>#N/A</v>
      </c>
      <c r="M69" t="e">
        <f>INDEX([1]Decoder!$T:$T,MATCH(J69,[1]Decoder!$U:$U,0))</f>
        <v>#N/A</v>
      </c>
      <c r="N69" t="str">
        <f>INDEX([1]Decoder!$X:$X,MATCH(J69,[1]Decoder!$Y:$Y,0))</f>
        <v>CAMK2G</v>
      </c>
    </row>
    <row r="70" spans="1:14" x14ac:dyDescent="0.25">
      <c r="A70">
        <v>80</v>
      </c>
      <c r="B70" t="s">
        <v>221</v>
      </c>
      <c r="C70" t="s">
        <v>16</v>
      </c>
      <c r="D70" t="s">
        <v>259</v>
      </c>
      <c r="E70" t="s">
        <v>19</v>
      </c>
      <c r="F70" t="s">
        <v>260</v>
      </c>
      <c r="G70" t="s">
        <v>259</v>
      </c>
      <c r="H70" t="s">
        <v>21</v>
      </c>
      <c r="I70" t="s">
        <v>261</v>
      </c>
      <c r="J70" s="8" t="s">
        <v>258</v>
      </c>
      <c r="L70" t="e">
        <f>INDEX([1]Decoder!$P:$P,MATCH(J70,[1]Decoder!$Q:$Q,0))</f>
        <v>#N/A</v>
      </c>
      <c r="M70" t="e">
        <f>INDEX([1]Decoder!$T:$T,MATCH(J70,[1]Decoder!$U:$U,0))</f>
        <v>#N/A</v>
      </c>
      <c r="N70" t="str">
        <f>INDEX([1]Decoder!$X:$X,MATCH(J70,[1]Decoder!$Y:$Y,0))</f>
        <v>CAMK4</v>
      </c>
    </row>
    <row r="71" spans="1:14" x14ac:dyDescent="0.25">
      <c r="A71">
        <v>81</v>
      </c>
      <c r="B71" t="s">
        <v>221</v>
      </c>
      <c r="C71" t="s">
        <v>16</v>
      </c>
      <c r="D71" t="s">
        <v>262</v>
      </c>
      <c r="E71" t="s">
        <v>19</v>
      </c>
      <c r="F71" t="s">
        <v>263</v>
      </c>
      <c r="G71" t="s">
        <v>262</v>
      </c>
      <c r="H71" t="s">
        <v>21</v>
      </c>
      <c r="I71" t="s">
        <v>264</v>
      </c>
      <c r="J71" s="8" t="s">
        <v>262</v>
      </c>
      <c r="L71" t="e">
        <f>INDEX([1]Decoder!$P:$P,MATCH(J71,[1]Decoder!$Q:$Q,0))</f>
        <v>#N/A</v>
      </c>
      <c r="M71" t="e">
        <f>INDEX([1]Decoder!$T:$T,MATCH(J71,[1]Decoder!$U:$U,0))</f>
        <v>#N/A</v>
      </c>
      <c r="N71" t="e">
        <f>INDEX([1]Decoder!$X:$X,MATCH(J71,[1]Decoder!$Y:$Y,0))</f>
        <v>#N/A</v>
      </c>
    </row>
    <row r="72" spans="1:14" x14ac:dyDescent="0.25">
      <c r="A72">
        <v>82</v>
      </c>
      <c r="B72" t="s">
        <v>221</v>
      </c>
      <c r="C72" t="s">
        <v>16</v>
      </c>
      <c r="D72" t="s">
        <v>266</v>
      </c>
      <c r="E72" t="s">
        <v>19</v>
      </c>
      <c r="F72" t="s">
        <v>267</v>
      </c>
      <c r="G72" t="s">
        <v>266</v>
      </c>
      <c r="H72" t="s">
        <v>21</v>
      </c>
      <c r="I72" t="s">
        <v>268</v>
      </c>
      <c r="J72" s="8" t="s">
        <v>265</v>
      </c>
      <c r="L72" t="e">
        <f>INDEX([1]Decoder!$P:$P,MATCH(J72,[1]Decoder!$Q:$Q,0))</f>
        <v>#N/A</v>
      </c>
      <c r="M72" t="e">
        <f>INDEX([1]Decoder!$T:$T,MATCH(J72,[1]Decoder!$U:$U,0))</f>
        <v>#N/A</v>
      </c>
      <c r="N72" t="e">
        <f>INDEX([1]Decoder!$X:$X,MATCH(J72,[1]Decoder!$Y:$Y,0))</f>
        <v>#N/A</v>
      </c>
    </row>
    <row r="73" spans="1:14" x14ac:dyDescent="0.25">
      <c r="A73">
        <v>83</v>
      </c>
      <c r="B73" t="s">
        <v>221</v>
      </c>
      <c r="C73" t="s">
        <v>16</v>
      </c>
      <c r="D73" t="s">
        <v>270</v>
      </c>
      <c r="E73" t="s">
        <v>19</v>
      </c>
      <c r="F73" t="s">
        <v>271</v>
      </c>
      <c r="G73" t="s">
        <v>270</v>
      </c>
      <c r="H73" t="s">
        <v>21</v>
      </c>
      <c r="I73" t="s">
        <v>272</v>
      </c>
      <c r="J73" s="8" t="s">
        <v>269</v>
      </c>
      <c r="L73" t="e">
        <f>INDEX([1]Decoder!$P:$P,MATCH(J73,[1]Decoder!$Q:$Q,0))</f>
        <v>#N/A</v>
      </c>
      <c r="M73" t="str">
        <f>INDEX([1]Decoder!$T:$T,MATCH(J73,[1]Decoder!$U:$U,0))</f>
        <v>Chk1/CHEK1</v>
      </c>
      <c r="N73" t="str">
        <f>INDEX([1]Decoder!$X:$X,MATCH(J73,[1]Decoder!$Y:$Y,0))</f>
        <v>CHEK1</v>
      </c>
    </row>
    <row r="74" spans="1:14" x14ac:dyDescent="0.25">
      <c r="A74">
        <v>84</v>
      </c>
      <c r="B74" t="s">
        <v>221</v>
      </c>
      <c r="C74" t="s">
        <v>16</v>
      </c>
      <c r="D74" t="s">
        <v>274</v>
      </c>
      <c r="E74" t="s">
        <v>19</v>
      </c>
      <c r="F74" t="s">
        <v>275</v>
      </c>
      <c r="G74" t="s">
        <v>274</v>
      </c>
      <c r="H74" t="s">
        <v>21</v>
      </c>
      <c r="I74" t="s">
        <v>276</v>
      </c>
      <c r="J74" s="8" t="s">
        <v>273</v>
      </c>
      <c r="L74" t="e">
        <f>INDEX([1]Decoder!$P:$P,MATCH(J74,[1]Decoder!$Q:$Q,0))</f>
        <v>#N/A</v>
      </c>
      <c r="M74" t="e">
        <f>INDEX([1]Decoder!$T:$T,MATCH(J74,[1]Decoder!$U:$U,0))</f>
        <v>#N/A</v>
      </c>
      <c r="N74" t="str">
        <f>INDEX([1]Decoder!$X:$X,MATCH(J74,[1]Decoder!$Y:$Y,0))</f>
        <v>CHEK2</v>
      </c>
    </row>
    <row r="75" spans="1:14" x14ac:dyDescent="0.25">
      <c r="A75">
        <v>85</v>
      </c>
      <c r="B75" t="s">
        <v>221</v>
      </c>
      <c r="C75" t="s">
        <v>16</v>
      </c>
      <c r="D75" t="s">
        <v>277</v>
      </c>
      <c r="E75" t="s">
        <v>19</v>
      </c>
      <c r="F75" t="s">
        <v>278</v>
      </c>
      <c r="G75" t="s">
        <v>277</v>
      </c>
      <c r="H75" t="s">
        <v>21</v>
      </c>
      <c r="I75" t="s">
        <v>279</v>
      </c>
      <c r="J75" s="8" t="s">
        <v>277</v>
      </c>
      <c r="L75" t="e">
        <f>INDEX([1]Decoder!$P:$P,MATCH(J75,[1]Decoder!$Q:$Q,0))</f>
        <v>#N/A</v>
      </c>
      <c r="M75" t="e">
        <f>INDEX([1]Decoder!$T:$T,MATCH(J75,[1]Decoder!$U:$U,0))</f>
        <v>#N/A</v>
      </c>
      <c r="N75" t="str">
        <f>INDEX([1]Decoder!$X:$X,MATCH(J75,[1]Decoder!$Y:$Y,0))</f>
        <v>DAPK1</v>
      </c>
    </row>
    <row r="76" spans="1:14" x14ac:dyDescent="0.25">
      <c r="A76">
        <v>86</v>
      </c>
      <c r="B76" t="s">
        <v>221</v>
      </c>
      <c r="C76" t="s">
        <v>16</v>
      </c>
      <c r="D76" t="s">
        <v>280</v>
      </c>
      <c r="E76" t="s">
        <v>19</v>
      </c>
      <c r="F76" t="s">
        <v>281</v>
      </c>
      <c r="G76" t="s">
        <v>280</v>
      </c>
      <c r="H76" t="s">
        <v>21</v>
      </c>
      <c r="I76" t="s">
        <v>282</v>
      </c>
      <c r="J76" s="8" t="s">
        <v>280</v>
      </c>
      <c r="L76" t="e">
        <f>INDEX([1]Decoder!$P:$P,MATCH(J76,[1]Decoder!$Q:$Q,0))</f>
        <v>#N/A</v>
      </c>
      <c r="M76" t="e">
        <f>INDEX([1]Decoder!$T:$T,MATCH(J76,[1]Decoder!$U:$U,0))</f>
        <v>#N/A</v>
      </c>
      <c r="N76" t="e">
        <f>INDEX([1]Decoder!$X:$X,MATCH(J76,[1]Decoder!$Y:$Y,0))</f>
        <v>#N/A</v>
      </c>
    </row>
    <row r="77" spans="1:14" x14ac:dyDescent="0.25">
      <c r="A77">
        <v>87</v>
      </c>
      <c r="B77" t="s">
        <v>221</v>
      </c>
      <c r="C77" t="s">
        <v>16</v>
      </c>
      <c r="D77" t="s">
        <v>283</v>
      </c>
      <c r="E77" t="s">
        <v>19</v>
      </c>
      <c r="F77" t="s">
        <v>284</v>
      </c>
      <c r="G77" t="s">
        <v>283</v>
      </c>
      <c r="H77" t="s">
        <v>21</v>
      </c>
      <c r="I77" t="s">
        <v>285</v>
      </c>
      <c r="J77" s="8" t="s">
        <v>283</v>
      </c>
      <c r="L77" t="e">
        <f>INDEX([1]Decoder!$P:$P,MATCH(J77,[1]Decoder!$Q:$Q,0))</f>
        <v>#N/A</v>
      </c>
      <c r="M77" t="e">
        <f>INDEX([1]Decoder!$T:$T,MATCH(J77,[1]Decoder!$U:$U,0))</f>
        <v>#N/A</v>
      </c>
      <c r="N77" t="str">
        <f>INDEX([1]Decoder!$X:$X,MATCH(J77,[1]Decoder!$Y:$Y,0))</f>
        <v>DAPK3</v>
      </c>
    </row>
    <row r="78" spans="1:14" x14ac:dyDescent="0.25">
      <c r="A78">
        <v>88</v>
      </c>
      <c r="B78" t="s">
        <v>221</v>
      </c>
      <c r="C78" t="s">
        <v>16</v>
      </c>
      <c r="D78" t="s">
        <v>286</v>
      </c>
      <c r="E78" t="s">
        <v>19</v>
      </c>
      <c r="F78" t="s">
        <v>287</v>
      </c>
      <c r="G78" t="s">
        <v>286</v>
      </c>
      <c r="H78" t="s">
        <v>21</v>
      </c>
      <c r="I78" t="s">
        <v>288</v>
      </c>
      <c r="J78" s="8" t="s">
        <v>286</v>
      </c>
      <c r="L78" t="e">
        <f>INDEX([1]Decoder!$P:$P,MATCH(J78,[1]Decoder!$Q:$Q,0))</f>
        <v>#N/A</v>
      </c>
      <c r="M78" t="e">
        <f>INDEX([1]Decoder!$T:$T,MATCH(J78,[1]Decoder!$U:$U,0))</f>
        <v>#N/A</v>
      </c>
      <c r="N78" t="str">
        <f>INDEX([1]Decoder!$X:$X,MATCH(J78,[1]Decoder!$Y:$Y,0))</f>
        <v>DCLK1</v>
      </c>
    </row>
    <row r="79" spans="1:14" x14ac:dyDescent="0.25">
      <c r="A79">
        <v>89</v>
      </c>
      <c r="B79" t="s">
        <v>221</v>
      </c>
      <c r="C79" t="s">
        <v>16</v>
      </c>
      <c r="D79" t="s">
        <v>289</v>
      </c>
      <c r="E79" t="s">
        <v>19</v>
      </c>
      <c r="F79" t="s">
        <v>290</v>
      </c>
      <c r="G79" t="s">
        <v>289</v>
      </c>
      <c r="H79" t="s">
        <v>21</v>
      </c>
      <c r="I79" t="s">
        <v>291</v>
      </c>
      <c r="J79" s="8" t="s">
        <v>289</v>
      </c>
      <c r="L79" t="e">
        <f>INDEX([1]Decoder!$P:$P,MATCH(J79,[1]Decoder!$Q:$Q,0))</f>
        <v>#N/A</v>
      </c>
      <c r="M79" t="e">
        <f>INDEX([1]Decoder!$T:$T,MATCH(J79,[1]Decoder!$U:$U,0))</f>
        <v>#N/A</v>
      </c>
      <c r="N79" t="e">
        <f>INDEX([1]Decoder!$X:$X,MATCH(J79,[1]Decoder!$Y:$Y,0))</f>
        <v>#N/A</v>
      </c>
    </row>
    <row r="80" spans="1:14" x14ac:dyDescent="0.25">
      <c r="A80">
        <v>90</v>
      </c>
      <c r="B80" t="s">
        <v>221</v>
      </c>
      <c r="C80" t="s">
        <v>16</v>
      </c>
      <c r="D80" t="s">
        <v>292</v>
      </c>
      <c r="E80" t="s">
        <v>19</v>
      </c>
      <c r="F80" t="s">
        <v>293</v>
      </c>
      <c r="G80" t="s">
        <v>292</v>
      </c>
      <c r="H80" t="s">
        <v>21</v>
      </c>
      <c r="I80" t="s">
        <v>294</v>
      </c>
      <c r="J80" s="8" t="s">
        <v>292</v>
      </c>
      <c r="L80" t="e">
        <f>INDEX([1]Decoder!$P:$P,MATCH(J80,[1]Decoder!$Q:$Q,0))</f>
        <v>#N/A</v>
      </c>
      <c r="M80" t="e">
        <f>INDEX([1]Decoder!$T:$T,MATCH(J80,[1]Decoder!$U:$U,0))</f>
        <v>#N/A</v>
      </c>
      <c r="N80" t="e">
        <f>INDEX([1]Decoder!$X:$X,MATCH(J80,[1]Decoder!$Y:$Y,0))</f>
        <v>#N/A</v>
      </c>
    </row>
    <row r="81" spans="1:14" x14ac:dyDescent="0.25">
      <c r="A81">
        <v>91</v>
      </c>
      <c r="B81" t="s">
        <v>221</v>
      </c>
      <c r="C81" t="s">
        <v>16</v>
      </c>
      <c r="G81" t="s">
        <v>296</v>
      </c>
      <c r="H81" t="s">
        <v>21</v>
      </c>
      <c r="I81" t="s">
        <v>297</v>
      </c>
      <c r="J81" s="8" t="s">
        <v>295</v>
      </c>
      <c r="L81" t="e">
        <f>INDEX([1]Decoder!$P:$P,MATCH(J81,[1]Decoder!$Q:$Q,0))</f>
        <v>#N/A</v>
      </c>
      <c r="M81" t="e">
        <f>INDEX([1]Decoder!$T:$T,MATCH(J81,[1]Decoder!$U:$U,0))</f>
        <v>#N/A</v>
      </c>
      <c r="N81" t="e">
        <f>INDEX([1]Decoder!$X:$X,MATCH(J81,[1]Decoder!$Y:$Y,0))</f>
        <v>#N/A</v>
      </c>
    </row>
    <row r="82" spans="1:14" x14ac:dyDescent="0.25">
      <c r="A82">
        <v>92</v>
      </c>
      <c r="B82" t="s">
        <v>221</v>
      </c>
      <c r="C82" t="s">
        <v>16</v>
      </c>
      <c r="G82" t="s">
        <v>299</v>
      </c>
      <c r="H82" t="s">
        <v>21</v>
      </c>
      <c r="I82" t="s">
        <v>300</v>
      </c>
      <c r="J82" s="8" t="s">
        <v>298</v>
      </c>
      <c r="L82" t="e">
        <f>INDEX([1]Decoder!$P:$P,MATCH(J82,[1]Decoder!$Q:$Q,0))</f>
        <v>#N/A</v>
      </c>
      <c r="M82" t="e">
        <f>INDEX([1]Decoder!$T:$T,MATCH(J82,[1]Decoder!$U:$U,0))</f>
        <v>#N/A</v>
      </c>
      <c r="N82" t="e">
        <f>INDEX([1]Decoder!$X:$X,MATCH(J82,[1]Decoder!$Y:$Y,0))</f>
        <v>#N/A</v>
      </c>
    </row>
    <row r="83" spans="1:14" x14ac:dyDescent="0.25">
      <c r="A83">
        <v>93</v>
      </c>
      <c r="B83" t="s">
        <v>221</v>
      </c>
      <c r="C83" t="s">
        <v>16</v>
      </c>
      <c r="D83" t="s">
        <v>301</v>
      </c>
      <c r="E83" t="s">
        <v>19</v>
      </c>
      <c r="F83" t="s">
        <v>302</v>
      </c>
      <c r="G83" t="s">
        <v>301</v>
      </c>
      <c r="H83" t="s">
        <v>21</v>
      </c>
      <c r="I83" t="s">
        <v>303</v>
      </c>
      <c r="J83" s="8" t="s">
        <v>301</v>
      </c>
      <c r="L83" t="e">
        <f>INDEX([1]Decoder!$P:$P,MATCH(J83,[1]Decoder!$Q:$Q,0))</f>
        <v>#N/A</v>
      </c>
      <c r="M83" t="e">
        <f>INDEX([1]Decoder!$T:$T,MATCH(J83,[1]Decoder!$U:$U,0))</f>
        <v>#N/A</v>
      </c>
      <c r="N83" t="e">
        <f>INDEX([1]Decoder!$X:$X,MATCH(J83,[1]Decoder!$Y:$Y,0))</f>
        <v>#N/A</v>
      </c>
    </row>
    <row r="84" spans="1:14" x14ac:dyDescent="0.25">
      <c r="A84">
        <v>94</v>
      </c>
      <c r="B84" t="s">
        <v>221</v>
      </c>
      <c r="C84" t="s">
        <v>16</v>
      </c>
      <c r="D84" t="s">
        <v>304</v>
      </c>
      <c r="E84" t="s">
        <v>19</v>
      </c>
      <c r="F84" t="s">
        <v>305</v>
      </c>
      <c r="G84" t="s">
        <v>304</v>
      </c>
      <c r="H84" t="s">
        <v>21</v>
      </c>
      <c r="I84" t="s">
        <v>306</v>
      </c>
      <c r="J84" s="8" t="s">
        <v>304</v>
      </c>
      <c r="L84" t="e">
        <f>INDEX([1]Decoder!$P:$P,MATCH(J84,[1]Decoder!$Q:$Q,0))</f>
        <v>#N/A</v>
      </c>
      <c r="M84" t="e">
        <f>INDEX([1]Decoder!$T:$T,MATCH(J84,[1]Decoder!$U:$U,0))</f>
        <v>#N/A</v>
      </c>
      <c r="N84" t="e">
        <f>INDEX([1]Decoder!$X:$X,MATCH(J84,[1]Decoder!$Y:$Y,0))</f>
        <v>#N/A</v>
      </c>
    </row>
    <row r="85" spans="1:14" x14ac:dyDescent="0.25">
      <c r="A85">
        <v>95</v>
      </c>
      <c r="B85" t="s">
        <v>221</v>
      </c>
      <c r="C85" t="s">
        <v>16</v>
      </c>
      <c r="D85" t="s">
        <v>308</v>
      </c>
      <c r="E85" t="s">
        <v>19</v>
      </c>
      <c r="F85" t="s">
        <v>309</v>
      </c>
      <c r="G85" t="s">
        <v>308</v>
      </c>
      <c r="H85" t="s">
        <v>21</v>
      </c>
      <c r="I85" t="s">
        <v>310</v>
      </c>
      <c r="J85" s="8" t="s">
        <v>307</v>
      </c>
      <c r="L85" t="e">
        <f>INDEX([1]Decoder!$P:$P,MATCH(J85,[1]Decoder!$Q:$Q,0))</f>
        <v>#N/A</v>
      </c>
      <c r="M85" t="e">
        <f>INDEX([1]Decoder!$T:$T,MATCH(J85,[1]Decoder!$U:$U,0))</f>
        <v>#N/A</v>
      </c>
      <c r="N85" t="str">
        <f>INDEX([1]Decoder!$X:$X,MATCH(J85,[1]Decoder!$Y:$Y,0))</f>
        <v>MAPKAPK2</v>
      </c>
    </row>
    <row r="86" spans="1:14" x14ac:dyDescent="0.25">
      <c r="A86">
        <v>96</v>
      </c>
      <c r="B86" t="s">
        <v>221</v>
      </c>
      <c r="C86" t="s">
        <v>16</v>
      </c>
      <c r="D86" t="s">
        <v>312</v>
      </c>
      <c r="E86" t="s">
        <v>19</v>
      </c>
      <c r="F86" t="s">
        <v>313</v>
      </c>
      <c r="G86" t="s">
        <v>312</v>
      </c>
      <c r="H86" t="s">
        <v>21</v>
      </c>
      <c r="I86" t="s">
        <v>314</v>
      </c>
      <c r="J86" s="8" t="s">
        <v>311</v>
      </c>
      <c r="L86" t="e">
        <f>INDEX([1]Decoder!$P:$P,MATCH(J86,[1]Decoder!$Q:$Q,0))</f>
        <v>#N/A</v>
      </c>
      <c r="M86" t="e">
        <f>INDEX([1]Decoder!$T:$T,MATCH(J86,[1]Decoder!$U:$U,0))</f>
        <v>#N/A</v>
      </c>
      <c r="N86" t="str">
        <f>INDEX([1]Decoder!$X:$X,MATCH(J86,[1]Decoder!$Y:$Y,0))</f>
        <v>MAPKAPK3</v>
      </c>
    </row>
    <row r="87" spans="1:14" x14ac:dyDescent="0.25">
      <c r="A87">
        <v>97</v>
      </c>
      <c r="B87" t="s">
        <v>221</v>
      </c>
      <c r="C87" t="s">
        <v>16</v>
      </c>
      <c r="D87" t="s">
        <v>316</v>
      </c>
      <c r="E87" t="s">
        <v>19</v>
      </c>
      <c r="F87" t="s">
        <v>317</v>
      </c>
      <c r="G87" t="s">
        <v>316</v>
      </c>
      <c r="H87" t="s">
        <v>21</v>
      </c>
      <c r="I87" t="s">
        <v>318</v>
      </c>
      <c r="J87" s="8" t="s">
        <v>315</v>
      </c>
      <c r="L87" t="e">
        <f>INDEX([1]Decoder!$P:$P,MATCH(J87,[1]Decoder!$Q:$Q,0))</f>
        <v>#N/A</v>
      </c>
      <c r="M87" t="e">
        <f>INDEX([1]Decoder!$T:$T,MATCH(J87,[1]Decoder!$U:$U,0))</f>
        <v>#N/A</v>
      </c>
      <c r="N87" t="str">
        <f>INDEX([1]Decoder!$X:$X,MATCH(J87,[1]Decoder!$Y:$Y,0))</f>
        <v>MAPKAPK5</v>
      </c>
    </row>
    <row r="88" spans="1:14" x14ac:dyDescent="0.25">
      <c r="A88">
        <v>98</v>
      </c>
      <c r="B88" t="s">
        <v>221</v>
      </c>
      <c r="C88" t="s">
        <v>16</v>
      </c>
      <c r="D88" t="s">
        <v>319</v>
      </c>
      <c r="E88" t="s">
        <v>19</v>
      </c>
      <c r="F88" t="s">
        <v>320</v>
      </c>
      <c r="G88" t="s">
        <v>319</v>
      </c>
      <c r="H88" t="s">
        <v>21</v>
      </c>
      <c r="I88" t="s">
        <v>321</v>
      </c>
      <c r="J88" s="8" t="s">
        <v>319</v>
      </c>
      <c r="L88" t="e">
        <f>INDEX([1]Decoder!$P:$P,MATCH(J88,[1]Decoder!$Q:$Q,0))</f>
        <v>#N/A</v>
      </c>
      <c r="M88" t="e">
        <f>INDEX([1]Decoder!$T:$T,MATCH(J88,[1]Decoder!$U:$U,0))</f>
        <v>#N/A</v>
      </c>
      <c r="N88" t="e">
        <f>INDEX([1]Decoder!$X:$X,MATCH(J88,[1]Decoder!$Y:$Y,0))</f>
        <v>#N/A</v>
      </c>
    </row>
    <row r="89" spans="1:14" x14ac:dyDescent="0.25">
      <c r="A89">
        <v>99</v>
      </c>
      <c r="B89" t="s">
        <v>221</v>
      </c>
      <c r="C89" t="s">
        <v>16</v>
      </c>
      <c r="D89" t="s">
        <v>322</v>
      </c>
      <c r="E89" t="s">
        <v>19</v>
      </c>
      <c r="F89" t="s">
        <v>323</v>
      </c>
      <c r="G89" t="s">
        <v>322</v>
      </c>
      <c r="H89" t="s">
        <v>21</v>
      </c>
      <c r="I89" t="s">
        <v>324</v>
      </c>
      <c r="J89" s="8" t="s">
        <v>322</v>
      </c>
      <c r="L89" t="e">
        <f>INDEX([1]Decoder!$P:$P,MATCH(J89,[1]Decoder!$Q:$Q,0))</f>
        <v>#N/A</v>
      </c>
      <c r="M89" t="e">
        <f>INDEX([1]Decoder!$T:$T,MATCH(J89,[1]Decoder!$U:$U,0))</f>
        <v>#N/A</v>
      </c>
      <c r="N89" t="str">
        <f>INDEX([1]Decoder!$X:$X,MATCH(J89,[1]Decoder!$Y:$Y,0))</f>
        <v>MARK2</v>
      </c>
    </row>
    <row r="90" spans="1:14" x14ac:dyDescent="0.25">
      <c r="A90">
        <v>100</v>
      </c>
      <c r="B90" t="s">
        <v>221</v>
      </c>
      <c r="C90" t="s">
        <v>16</v>
      </c>
      <c r="D90" t="s">
        <v>325</v>
      </c>
      <c r="E90" t="s">
        <v>19</v>
      </c>
      <c r="F90" t="s">
        <v>326</v>
      </c>
      <c r="G90" t="s">
        <v>325</v>
      </c>
      <c r="H90" t="s">
        <v>21</v>
      </c>
      <c r="I90" t="s">
        <v>327</v>
      </c>
      <c r="J90" s="8" t="s">
        <v>325</v>
      </c>
      <c r="L90" t="e">
        <f>INDEX([1]Decoder!$P:$P,MATCH(J90,[1]Decoder!$Q:$Q,0))</f>
        <v>#N/A</v>
      </c>
      <c r="M90" t="e">
        <f>INDEX([1]Decoder!$T:$T,MATCH(J90,[1]Decoder!$U:$U,0))</f>
        <v>#N/A</v>
      </c>
      <c r="N90" t="str">
        <f>INDEX([1]Decoder!$X:$X,MATCH(J90,[1]Decoder!$Y:$Y,0))</f>
        <v>MARK3</v>
      </c>
    </row>
    <row r="91" spans="1:14" x14ac:dyDescent="0.25">
      <c r="A91">
        <v>101</v>
      </c>
      <c r="B91" t="s">
        <v>221</v>
      </c>
      <c r="C91" t="s">
        <v>16</v>
      </c>
      <c r="D91" t="s">
        <v>328</v>
      </c>
      <c r="E91" t="s">
        <v>19</v>
      </c>
      <c r="F91" t="s">
        <v>329</v>
      </c>
      <c r="G91" t="s">
        <v>328</v>
      </c>
      <c r="H91" t="s">
        <v>21</v>
      </c>
      <c r="I91" t="s">
        <v>330</v>
      </c>
      <c r="J91" s="8" t="s">
        <v>328</v>
      </c>
      <c r="L91" t="e">
        <f>INDEX([1]Decoder!$P:$P,MATCH(J91,[1]Decoder!$Q:$Q,0))</f>
        <v>#N/A</v>
      </c>
      <c r="M91" t="e">
        <f>INDEX([1]Decoder!$T:$T,MATCH(J91,[1]Decoder!$U:$U,0))</f>
        <v>#N/A</v>
      </c>
      <c r="N91" t="str">
        <f>INDEX([1]Decoder!$X:$X,MATCH(J91,[1]Decoder!$Y:$Y,0))</f>
        <v>MARK4</v>
      </c>
    </row>
    <row r="92" spans="1:14" x14ac:dyDescent="0.25">
      <c r="A92">
        <v>102</v>
      </c>
      <c r="B92" t="s">
        <v>221</v>
      </c>
      <c r="C92" t="s">
        <v>16</v>
      </c>
      <c r="D92" t="s">
        <v>331</v>
      </c>
      <c r="E92" t="s">
        <v>19</v>
      </c>
      <c r="F92" t="s">
        <v>332</v>
      </c>
      <c r="G92" t="s">
        <v>331</v>
      </c>
      <c r="H92" t="s">
        <v>21</v>
      </c>
      <c r="I92" t="s">
        <v>333</v>
      </c>
      <c r="J92" s="8" t="s">
        <v>331</v>
      </c>
      <c r="L92" t="e">
        <f>INDEX([1]Decoder!$P:$P,MATCH(J92,[1]Decoder!$Q:$Q,0))</f>
        <v>#N/A</v>
      </c>
      <c r="M92" t="e">
        <f>INDEX([1]Decoder!$T:$T,MATCH(J92,[1]Decoder!$U:$U,0))</f>
        <v>#N/A</v>
      </c>
      <c r="N92" t="str">
        <f>INDEX([1]Decoder!$X:$X,MATCH(J92,[1]Decoder!$Y:$Y,0))</f>
        <v>MELK</v>
      </c>
    </row>
    <row r="93" spans="1:14" x14ac:dyDescent="0.25">
      <c r="A93">
        <v>103</v>
      </c>
      <c r="B93" t="s">
        <v>221</v>
      </c>
      <c r="C93" t="s">
        <v>16</v>
      </c>
      <c r="D93" t="s">
        <v>334</v>
      </c>
      <c r="E93" t="s">
        <v>19</v>
      </c>
      <c r="F93" t="s">
        <v>335</v>
      </c>
      <c r="G93" t="s">
        <v>334</v>
      </c>
      <c r="H93" t="s">
        <v>21</v>
      </c>
      <c r="I93" t="s">
        <v>336</v>
      </c>
      <c r="J93" s="8" t="s">
        <v>334</v>
      </c>
      <c r="L93" t="e">
        <f>INDEX([1]Decoder!$P:$P,MATCH(J93,[1]Decoder!$Q:$Q,0))</f>
        <v>#N/A</v>
      </c>
      <c r="M93" t="e">
        <f>INDEX([1]Decoder!$T:$T,MATCH(J93,[1]Decoder!$U:$U,0))</f>
        <v>#N/A</v>
      </c>
      <c r="N93" t="str">
        <f>INDEX([1]Decoder!$X:$X,MATCH(J93,[1]Decoder!$Y:$Y,0))</f>
        <v>MKNK1</v>
      </c>
    </row>
    <row r="94" spans="1:14" x14ac:dyDescent="0.25">
      <c r="A94">
        <v>104</v>
      </c>
      <c r="B94" t="s">
        <v>221</v>
      </c>
      <c r="C94" t="s">
        <v>16</v>
      </c>
      <c r="D94" t="s">
        <v>337</v>
      </c>
      <c r="E94" t="s">
        <v>19</v>
      </c>
      <c r="F94" t="s">
        <v>338</v>
      </c>
      <c r="G94" t="s">
        <v>337</v>
      </c>
      <c r="H94" t="s">
        <v>21</v>
      </c>
      <c r="I94" t="s">
        <v>339</v>
      </c>
      <c r="J94" s="8" t="s">
        <v>337</v>
      </c>
      <c r="L94" t="e">
        <f>INDEX([1]Decoder!$P:$P,MATCH(J94,[1]Decoder!$Q:$Q,0))</f>
        <v>#N/A</v>
      </c>
      <c r="M94" t="e">
        <f>INDEX([1]Decoder!$T:$T,MATCH(J94,[1]Decoder!$U:$U,0))</f>
        <v>#N/A</v>
      </c>
      <c r="N94" t="str">
        <f>INDEX([1]Decoder!$X:$X,MATCH(J94,[1]Decoder!$Y:$Y,0))</f>
        <v>MKNK2</v>
      </c>
    </row>
    <row r="95" spans="1:14" x14ac:dyDescent="0.25">
      <c r="A95">
        <v>105</v>
      </c>
      <c r="B95" t="s">
        <v>221</v>
      </c>
      <c r="C95" t="s">
        <v>16</v>
      </c>
      <c r="D95" t="s">
        <v>340</v>
      </c>
      <c r="E95" t="s">
        <v>19</v>
      </c>
      <c r="F95" t="s">
        <v>341</v>
      </c>
      <c r="G95" t="s">
        <v>340</v>
      </c>
      <c r="H95" t="s">
        <v>21</v>
      </c>
      <c r="I95" t="s">
        <v>342</v>
      </c>
      <c r="J95" s="8" t="s">
        <v>340</v>
      </c>
      <c r="L95" t="e">
        <f>INDEX([1]Decoder!$P:$P,MATCH(J95,[1]Decoder!$Q:$Q,0))</f>
        <v>#N/A</v>
      </c>
      <c r="M95" t="e">
        <f>INDEX([1]Decoder!$T:$T,MATCH(J95,[1]Decoder!$U:$U,0))</f>
        <v>#N/A</v>
      </c>
      <c r="N95" t="e">
        <f>INDEX([1]Decoder!$X:$X,MATCH(J95,[1]Decoder!$Y:$Y,0))</f>
        <v>#N/A</v>
      </c>
    </row>
    <row r="96" spans="1:14" x14ac:dyDescent="0.25">
      <c r="A96">
        <v>106</v>
      </c>
      <c r="B96" t="s">
        <v>221</v>
      </c>
      <c r="C96" t="s">
        <v>16</v>
      </c>
      <c r="D96" t="s">
        <v>343</v>
      </c>
      <c r="E96" t="s">
        <v>19</v>
      </c>
      <c r="F96" t="s">
        <v>344</v>
      </c>
      <c r="G96" t="s">
        <v>343</v>
      </c>
      <c r="H96" t="s">
        <v>21</v>
      </c>
      <c r="I96" t="s">
        <v>345</v>
      </c>
      <c r="J96" s="8" t="s">
        <v>343</v>
      </c>
      <c r="L96" t="e">
        <f>INDEX([1]Decoder!$P:$P,MATCH(J96,[1]Decoder!$Q:$Q,0))</f>
        <v>#N/A</v>
      </c>
      <c r="M96" t="e">
        <f>INDEX([1]Decoder!$T:$T,MATCH(J96,[1]Decoder!$U:$U,0))</f>
        <v>#N/A</v>
      </c>
      <c r="N96" t="str">
        <f>INDEX([1]Decoder!$X:$X,MATCH(J96,[1]Decoder!$Y:$Y,0))</f>
        <v>MYLK2</v>
      </c>
    </row>
    <row r="97" spans="1:14" x14ac:dyDescent="0.25">
      <c r="A97">
        <v>107</v>
      </c>
      <c r="B97" t="s">
        <v>221</v>
      </c>
      <c r="C97" t="s">
        <v>16</v>
      </c>
      <c r="D97" t="s">
        <v>346</v>
      </c>
      <c r="E97" t="s">
        <v>19</v>
      </c>
      <c r="F97" t="s">
        <v>347</v>
      </c>
      <c r="G97" t="s">
        <v>346</v>
      </c>
      <c r="H97" t="s">
        <v>21</v>
      </c>
      <c r="I97" t="s">
        <v>348</v>
      </c>
      <c r="J97" s="8" t="s">
        <v>346</v>
      </c>
      <c r="L97" t="e">
        <f>INDEX([1]Decoder!$P:$P,MATCH(J97,[1]Decoder!$Q:$Q,0))</f>
        <v>#N/A</v>
      </c>
      <c r="M97" t="e">
        <f>INDEX([1]Decoder!$T:$T,MATCH(J97,[1]Decoder!$U:$U,0))</f>
        <v>#N/A</v>
      </c>
      <c r="N97" t="e">
        <f>INDEX([1]Decoder!$X:$X,MATCH(J97,[1]Decoder!$Y:$Y,0))</f>
        <v>#N/A</v>
      </c>
    </row>
    <row r="98" spans="1:14" x14ac:dyDescent="0.25">
      <c r="A98">
        <v>108</v>
      </c>
      <c r="B98" t="s">
        <v>221</v>
      </c>
      <c r="C98" t="s">
        <v>16</v>
      </c>
      <c r="D98" t="s">
        <v>349</v>
      </c>
      <c r="E98" t="s">
        <v>19</v>
      </c>
      <c r="F98" t="s">
        <v>350</v>
      </c>
      <c r="G98" t="s">
        <v>349</v>
      </c>
      <c r="H98" t="s">
        <v>21</v>
      </c>
      <c r="I98" t="s">
        <v>351</v>
      </c>
      <c r="J98" s="8" t="s">
        <v>349</v>
      </c>
      <c r="L98" t="e">
        <f>INDEX([1]Decoder!$P:$P,MATCH(J98,[1]Decoder!$Q:$Q,0))</f>
        <v>#N/A</v>
      </c>
      <c r="M98" t="e">
        <f>INDEX([1]Decoder!$T:$T,MATCH(J98,[1]Decoder!$U:$U,0))</f>
        <v>#N/A</v>
      </c>
      <c r="N98" t="e">
        <f>INDEX([1]Decoder!$X:$X,MATCH(J98,[1]Decoder!$Y:$Y,0))</f>
        <v>#N/A</v>
      </c>
    </row>
    <row r="99" spans="1:14" x14ac:dyDescent="0.25">
      <c r="A99">
        <v>109</v>
      </c>
      <c r="B99" t="s">
        <v>221</v>
      </c>
      <c r="C99" t="s">
        <v>16</v>
      </c>
      <c r="D99" t="s">
        <v>353</v>
      </c>
      <c r="E99" t="s">
        <v>19</v>
      </c>
      <c r="F99" t="s">
        <v>354</v>
      </c>
      <c r="G99" t="s">
        <v>353</v>
      </c>
      <c r="H99" t="s">
        <v>21</v>
      </c>
      <c r="I99" t="s">
        <v>355</v>
      </c>
      <c r="J99" s="8" t="s">
        <v>352</v>
      </c>
      <c r="L99" t="e">
        <f>INDEX([1]Decoder!$P:$P,MATCH(J99,[1]Decoder!$Q:$Q,0))</f>
        <v>#N/A</v>
      </c>
      <c r="M99" t="e">
        <f>INDEX([1]Decoder!$T:$T,MATCH(J99,[1]Decoder!$U:$U,0))</f>
        <v>#N/A</v>
      </c>
      <c r="N99" t="str">
        <f>INDEX([1]Decoder!$X:$X,MATCH(J99,[1]Decoder!$Y:$Y,0))</f>
        <v>NIM1K</v>
      </c>
    </row>
    <row r="100" spans="1:14" x14ac:dyDescent="0.25">
      <c r="A100">
        <v>110</v>
      </c>
      <c r="B100" t="s">
        <v>221</v>
      </c>
      <c r="C100" t="s">
        <v>16</v>
      </c>
      <c r="D100" t="s">
        <v>356</v>
      </c>
      <c r="E100" t="s">
        <v>19</v>
      </c>
      <c r="F100" t="s">
        <v>357</v>
      </c>
      <c r="G100" t="s">
        <v>356</v>
      </c>
      <c r="H100" t="s">
        <v>21</v>
      </c>
      <c r="I100" t="s">
        <v>358</v>
      </c>
      <c r="J100" s="8" t="s">
        <v>356</v>
      </c>
      <c r="L100" t="e">
        <f>INDEX([1]Decoder!$P:$P,MATCH(J100,[1]Decoder!$Q:$Q,0))</f>
        <v>#N/A</v>
      </c>
      <c r="M100" t="e">
        <f>INDEX([1]Decoder!$T:$T,MATCH(J100,[1]Decoder!$U:$U,0))</f>
        <v>#N/A</v>
      </c>
      <c r="N100" t="str">
        <f>INDEX([1]Decoder!$X:$X,MATCH(J100,[1]Decoder!$Y:$Y,0))</f>
        <v>NUAK1</v>
      </c>
    </row>
    <row r="101" spans="1:14" x14ac:dyDescent="0.25">
      <c r="A101">
        <v>111</v>
      </c>
      <c r="B101" t="s">
        <v>221</v>
      </c>
      <c r="C101" t="s">
        <v>16</v>
      </c>
      <c r="D101" t="s">
        <v>359</v>
      </c>
      <c r="E101" t="s">
        <v>19</v>
      </c>
      <c r="F101" t="s">
        <v>360</v>
      </c>
      <c r="G101" t="s">
        <v>359</v>
      </c>
      <c r="H101" t="s">
        <v>21</v>
      </c>
      <c r="I101" t="s">
        <v>361</v>
      </c>
      <c r="J101" s="8" t="s">
        <v>359</v>
      </c>
      <c r="L101" t="e">
        <f>INDEX([1]Decoder!$P:$P,MATCH(J101,[1]Decoder!$Q:$Q,0))</f>
        <v>#N/A</v>
      </c>
      <c r="M101" t="e">
        <f>INDEX([1]Decoder!$T:$T,MATCH(J101,[1]Decoder!$U:$U,0))</f>
        <v>#N/A</v>
      </c>
      <c r="N101" t="str">
        <f>INDEX([1]Decoder!$X:$X,MATCH(J101,[1]Decoder!$Y:$Y,0))</f>
        <v>NUAK2</v>
      </c>
    </row>
    <row r="102" spans="1:14" x14ac:dyDescent="0.25">
      <c r="A102">
        <v>112</v>
      </c>
      <c r="B102" t="s">
        <v>221</v>
      </c>
      <c r="C102" t="s">
        <v>16</v>
      </c>
      <c r="D102" t="s">
        <v>362</v>
      </c>
      <c r="E102" t="s">
        <v>19</v>
      </c>
      <c r="F102" t="s">
        <v>363</v>
      </c>
      <c r="G102" t="s">
        <v>362</v>
      </c>
      <c r="H102" t="s">
        <v>21</v>
      </c>
      <c r="I102" t="s">
        <v>364</v>
      </c>
      <c r="J102" s="8" t="s">
        <v>362</v>
      </c>
      <c r="L102" t="e">
        <f>INDEX([1]Decoder!$P:$P,MATCH(J102,[1]Decoder!$Q:$Q,0))</f>
        <v>#N/A</v>
      </c>
      <c r="M102" t="e">
        <f>INDEX([1]Decoder!$T:$T,MATCH(J102,[1]Decoder!$U:$U,0))</f>
        <v>#N/A</v>
      </c>
      <c r="N102" t="e">
        <f>INDEX([1]Decoder!$X:$X,MATCH(J102,[1]Decoder!$Y:$Y,0))</f>
        <v>#N/A</v>
      </c>
    </row>
    <row r="103" spans="1:14" x14ac:dyDescent="0.25">
      <c r="A103">
        <v>113</v>
      </c>
      <c r="B103" t="s">
        <v>221</v>
      </c>
      <c r="C103" t="s">
        <v>16</v>
      </c>
      <c r="D103" t="s">
        <v>365</v>
      </c>
      <c r="E103" t="s">
        <v>19</v>
      </c>
      <c r="F103" t="s">
        <v>366</v>
      </c>
      <c r="G103" t="s">
        <v>365</v>
      </c>
      <c r="H103" t="s">
        <v>21</v>
      </c>
      <c r="I103" t="s">
        <v>367</v>
      </c>
      <c r="J103" s="8" t="s">
        <v>365</v>
      </c>
      <c r="L103" t="e">
        <f>INDEX([1]Decoder!$P:$P,MATCH(J103,[1]Decoder!$Q:$Q,0))</f>
        <v>#N/A</v>
      </c>
      <c r="M103" t="e">
        <f>INDEX([1]Decoder!$T:$T,MATCH(J103,[1]Decoder!$U:$U,0))</f>
        <v>#N/A</v>
      </c>
      <c r="N103" t="str">
        <f>INDEX([1]Decoder!$X:$X,MATCH(J103,[1]Decoder!$Y:$Y,0))</f>
        <v>PASK</v>
      </c>
    </row>
    <row r="104" spans="1:14" x14ac:dyDescent="0.25">
      <c r="A104">
        <v>114</v>
      </c>
      <c r="B104" t="s">
        <v>221</v>
      </c>
      <c r="C104" t="s">
        <v>16</v>
      </c>
      <c r="D104" t="s">
        <v>368</v>
      </c>
      <c r="E104" t="s">
        <v>19</v>
      </c>
      <c r="F104" t="s">
        <v>369</v>
      </c>
      <c r="G104" t="s">
        <v>368</v>
      </c>
      <c r="H104" t="s">
        <v>21</v>
      </c>
      <c r="I104" t="s">
        <v>370</v>
      </c>
      <c r="J104" s="8" t="s">
        <v>368</v>
      </c>
      <c r="L104" t="e">
        <f>INDEX([1]Decoder!$P:$P,MATCH(J104,[1]Decoder!$Q:$Q,0))</f>
        <v>#N/A</v>
      </c>
      <c r="M104" t="e">
        <f>INDEX([1]Decoder!$T:$T,MATCH(J104,[1]Decoder!$U:$U,0))</f>
        <v>#N/A</v>
      </c>
      <c r="N104" t="e">
        <f>INDEX([1]Decoder!$X:$X,MATCH(J104,[1]Decoder!$Y:$Y,0))</f>
        <v>#N/A</v>
      </c>
    </row>
    <row r="105" spans="1:14" x14ac:dyDescent="0.25">
      <c r="A105">
        <v>115</v>
      </c>
      <c r="B105" t="s">
        <v>221</v>
      </c>
      <c r="C105" t="s">
        <v>16</v>
      </c>
      <c r="D105" t="s">
        <v>371</v>
      </c>
      <c r="E105" t="s">
        <v>19</v>
      </c>
      <c r="F105" t="s">
        <v>372</v>
      </c>
      <c r="G105" t="s">
        <v>371</v>
      </c>
      <c r="H105" t="s">
        <v>21</v>
      </c>
      <c r="I105" t="s">
        <v>373</v>
      </c>
      <c r="J105" s="8" t="s">
        <v>371</v>
      </c>
      <c r="L105" t="e">
        <f>INDEX([1]Decoder!$P:$P,MATCH(J105,[1]Decoder!$Q:$Q,0))</f>
        <v>#N/A</v>
      </c>
      <c r="M105" t="e">
        <f>INDEX([1]Decoder!$T:$T,MATCH(J105,[1]Decoder!$U:$U,0))</f>
        <v>#N/A</v>
      </c>
      <c r="N105" t="e">
        <f>INDEX([1]Decoder!$X:$X,MATCH(J105,[1]Decoder!$Y:$Y,0))</f>
        <v>#N/A</v>
      </c>
    </row>
    <row r="106" spans="1:14" x14ac:dyDescent="0.25">
      <c r="A106">
        <v>116</v>
      </c>
      <c r="B106" t="s">
        <v>221</v>
      </c>
      <c r="C106" t="s">
        <v>16</v>
      </c>
      <c r="D106" t="s">
        <v>374</v>
      </c>
      <c r="E106" t="s">
        <v>19</v>
      </c>
      <c r="F106" t="s">
        <v>375</v>
      </c>
      <c r="G106" t="s">
        <v>374</v>
      </c>
      <c r="H106" t="s">
        <v>21</v>
      </c>
      <c r="I106" t="s">
        <v>376</v>
      </c>
      <c r="J106" s="8" t="s">
        <v>374</v>
      </c>
      <c r="L106" t="e">
        <f>INDEX([1]Decoder!$P:$P,MATCH(J106,[1]Decoder!$Q:$Q,0))</f>
        <v>#N/A</v>
      </c>
      <c r="M106" t="e">
        <f>INDEX([1]Decoder!$T:$T,MATCH(J106,[1]Decoder!$U:$U,0))</f>
        <v>#N/A</v>
      </c>
      <c r="N106" t="str">
        <f>INDEX([1]Decoder!$X:$X,MATCH(J106,[1]Decoder!$Y:$Y,0))</f>
        <v>PIM1</v>
      </c>
    </row>
    <row r="107" spans="1:14" x14ac:dyDescent="0.25">
      <c r="A107">
        <v>117</v>
      </c>
      <c r="B107" t="s">
        <v>221</v>
      </c>
      <c r="C107" t="s">
        <v>16</v>
      </c>
      <c r="D107" t="s">
        <v>377</v>
      </c>
      <c r="E107" t="s">
        <v>19</v>
      </c>
      <c r="F107" t="s">
        <v>378</v>
      </c>
      <c r="G107" t="s">
        <v>377</v>
      </c>
      <c r="H107" t="s">
        <v>21</v>
      </c>
      <c r="I107" t="s">
        <v>379</v>
      </c>
      <c r="J107" s="8" t="s">
        <v>377</v>
      </c>
      <c r="L107" t="e">
        <f>INDEX([1]Decoder!$P:$P,MATCH(J107,[1]Decoder!$Q:$Q,0))</f>
        <v>#N/A</v>
      </c>
      <c r="M107" t="e">
        <f>INDEX([1]Decoder!$T:$T,MATCH(J107,[1]Decoder!$U:$U,0))</f>
        <v>#N/A</v>
      </c>
      <c r="N107" t="str">
        <f>INDEX([1]Decoder!$X:$X,MATCH(J107,[1]Decoder!$Y:$Y,0))</f>
        <v>PIM2</v>
      </c>
    </row>
    <row r="108" spans="1:14" x14ac:dyDescent="0.25">
      <c r="A108">
        <v>118</v>
      </c>
      <c r="B108" t="s">
        <v>221</v>
      </c>
      <c r="C108" t="s">
        <v>16</v>
      </c>
      <c r="D108" t="s">
        <v>380</v>
      </c>
      <c r="E108" t="s">
        <v>19</v>
      </c>
      <c r="F108" t="s">
        <v>381</v>
      </c>
      <c r="G108" t="s">
        <v>380</v>
      </c>
      <c r="H108" t="s">
        <v>21</v>
      </c>
      <c r="I108" t="s">
        <v>382</v>
      </c>
      <c r="J108" s="8" t="s">
        <v>380</v>
      </c>
      <c r="L108" t="e">
        <f>INDEX([1]Decoder!$P:$P,MATCH(J108,[1]Decoder!$Q:$Q,0))</f>
        <v>#N/A</v>
      </c>
      <c r="M108" t="e">
        <f>INDEX([1]Decoder!$T:$T,MATCH(J108,[1]Decoder!$U:$U,0))</f>
        <v>#N/A</v>
      </c>
      <c r="N108" t="e">
        <f>INDEX([1]Decoder!$X:$X,MATCH(J108,[1]Decoder!$Y:$Y,0))</f>
        <v>#N/A</v>
      </c>
    </row>
    <row r="109" spans="1:14" x14ac:dyDescent="0.25">
      <c r="A109">
        <v>119</v>
      </c>
      <c r="B109" t="s">
        <v>221</v>
      </c>
      <c r="C109" t="s">
        <v>16</v>
      </c>
      <c r="D109" t="s">
        <v>384</v>
      </c>
      <c r="E109" t="s">
        <v>19</v>
      </c>
      <c r="F109" t="s">
        <v>385</v>
      </c>
      <c r="G109" t="s">
        <v>384</v>
      </c>
      <c r="H109" t="s">
        <v>21</v>
      </c>
      <c r="I109" t="s">
        <v>386</v>
      </c>
      <c r="J109" s="8" t="s">
        <v>383</v>
      </c>
      <c r="L109" t="e">
        <f>INDEX([1]Decoder!$P:$P,MATCH(J109,[1]Decoder!$Q:$Q,0))</f>
        <v>#N/A</v>
      </c>
      <c r="M109" t="e">
        <f>INDEX([1]Decoder!$T:$T,MATCH(J109,[1]Decoder!$U:$U,0))</f>
        <v>#N/A</v>
      </c>
      <c r="N109" t="str">
        <f>INDEX([1]Decoder!$X:$X,MATCH(J109,[1]Decoder!$Y:$Y,0))</f>
        <v>PNCK</v>
      </c>
    </row>
    <row r="110" spans="1:14" x14ac:dyDescent="0.25">
      <c r="A110">
        <v>120</v>
      </c>
      <c r="B110" t="s">
        <v>221</v>
      </c>
      <c r="C110" t="s">
        <v>16</v>
      </c>
      <c r="D110" t="s">
        <v>388</v>
      </c>
      <c r="E110" t="s">
        <v>19</v>
      </c>
      <c r="F110" t="s">
        <v>389</v>
      </c>
      <c r="G110" t="s">
        <v>388</v>
      </c>
      <c r="H110" t="s">
        <v>21</v>
      </c>
      <c r="I110" t="s">
        <v>390</v>
      </c>
      <c r="J110" s="8" t="s">
        <v>387</v>
      </c>
      <c r="L110" t="e">
        <f>INDEX([1]Decoder!$P:$P,MATCH(J110,[1]Decoder!$Q:$Q,0))</f>
        <v>#N/A</v>
      </c>
      <c r="M110" t="e">
        <f>INDEX([1]Decoder!$T:$T,MATCH(J110,[1]Decoder!$U:$U,0))</f>
        <v>#N/A</v>
      </c>
      <c r="N110" t="str">
        <f>INDEX([1]Decoder!$X:$X,MATCH(J110,[1]Decoder!$Y:$Y,0))</f>
        <v>PRKAA1</v>
      </c>
    </row>
    <row r="111" spans="1:14" x14ac:dyDescent="0.25">
      <c r="A111">
        <v>121</v>
      </c>
      <c r="B111" t="s">
        <v>221</v>
      </c>
      <c r="C111" t="s">
        <v>16</v>
      </c>
      <c r="D111" t="s">
        <v>392</v>
      </c>
      <c r="E111" t="s">
        <v>19</v>
      </c>
      <c r="F111" t="s">
        <v>393</v>
      </c>
      <c r="G111" t="s">
        <v>392</v>
      </c>
      <c r="H111" t="s">
        <v>21</v>
      </c>
      <c r="I111" t="s">
        <v>394</v>
      </c>
      <c r="J111" s="8" t="s">
        <v>391</v>
      </c>
      <c r="L111" t="e">
        <f>INDEX([1]Decoder!$P:$P,MATCH(J111,[1]Decoder!$Q:$Q,0))</f>
        <v>#N/A</v>
      </c>
      <c r="M111" t="e">
        <f>INDEX([1]Decoder!$T:$T,MATCH(J111,[1]Decoder!$U:$U,0))</f>
        <v>#N/A</v>
      </c>
      <c r="N111" t="str">
        <f>INDEX([1]Decoder!$X:$X,MATCH(J111,[1]Decoder!$Y:$Y,0))</f>
        <v>PRKAA2</v>
      </c>
    </row>
    <row r="112" spans="1:14" x14ac:dyDescent="0.25">
      <c r="A112">
        <v>122</v>
      </c>
      <c r="B112" t="s">
        <v>221</v>
      </c>
      <c r="C112" t="s">
        <v>16</v>
      </c>
      <c r="D112" t="s">
        <v>396</v>
      </c>
      <c r="E112" t="s">
        <v>19</v>
      </c>
      <c r="F112" t="s">
        <v>397</v>
      </c>
      <c r="G112" t="s">
        <v>396</v>
      </c>
      <c r="H112" t="s">
        <v>21</v>
      </c>
      <c r="I112" t="s">
        <v>398</v>
      </c>
      <c r="J112" s="8" t="s">
        <v>395</v>
      </c>
      <c r="L112" t="e">
        <f>INDEX([1]Decoder!$P:$P,MATCH(J112,[1]Decoder!$Q:$Q,0))</f>
        <v>#N/A</v>
      </c>
      <c r="M112" t="e">
        <f>INDEX([1]Decoder!$T:$T,MATCH(J112,[1]Decoder!$U:$U,0))</f>
        <v>#N/A</v>
      </c>
      <c r="N112" t="str">
        <f>INDEX([1]Decoder!$X:$X,MATCH(J112,[1]Decoder!$Y:$Y,0))</f>
        <v>PRKD1</v>
      </c>
    </row>
    <row r="113" spans="1:14" x14ac:dyDescent="0.25">
      <c r="A113">
        <v>123</v>
      </c>
      <c r="B113" t="s">
        <v>221</v>
      </c>
      <c r="C113" t="s">
        <v>16</v>
      </c>
      <c r="D113" t="s">
        <v>400</v>
      </c>
      <c r="E113" t="s">
        <v>19</v>
      </c>
      <c r="F113" t="s">
        <v>401</v>
      </c>
      <c r="G113" t="s">
        <v>400</v>
      </c>
      <c r="H113" t="s">
        <v>21</v>
      </c>
      <c r="I113" t="s">
        <v>402</v>
      </c>
      <c r="J113" s="8" t="s">
        <v>399</v>
      </c>
      <c r="L113" t="e">
        <f>INDEX([1]Decoder!$P:$P,MATCH(J113,[1]Decoder!$Q:$Q,0))</f>
        <v>#N/A</v>
      </c>
      <c r="M113" t="e">
        <f>INDEX([1]Decoder!$T:$T,MATCH(J113,[1]Decoder!$U:$U,0))</f>
        <v>#N/A</v>
      </c>
      <c r="N113" t="str">
        <f>INDEX([1]Decoder!$X:$X,MATCH(J113,[1]Decoder!$Y:$Y,0))</f>
        <v>PRKD2</v>
      </c>
    </row>
    <row r="114" spans="1:14" x14ac:dyDescent="0.25">
      <c r="A114">
        <v>124</v>
      </c>
      <c r="B114" t="s">
        <v>221</v>
      </c>
      <c r="C114" t="s">
        <v>16</v>
      </c>
      <c r="D114" t="s">
        <v>404</v>
      </c>
      <c r="E114" t="s">
        <v>19</v>
      </c>
      <c r="F114" t="s">
        <v>405</v>
      </c>
      <c r="G114" t="s">
        <v>404</v>
      </c>
      <c r="H114" t="s">
        <v>21</v>
      </c>
      <c r="I114" t="s">
        <v>406</v>
      </c>
      <c r="J114" s="8" t="s">
        <v>403</v>
      </c>
      <c r="L114" t="e">
        <f>INDEX([1]Decoder!$P:$P,MATCH(J114,[1]Decoder!$Q:$Q,0))</f>
        <v>#N/A</v>
      </c>
      <c r="M114" t="e">
        <f>INDEX([1]Decoder!$T:$T,MATCH(J114,[1]Decoder!$U:$U,0))</f>
        <v>#N/A</v>
      </c>
      <c r="N114" t="str">
        <f>INDEX([1]Decoder!$X:$X,MATCH(J114,[1]Decoder!$Y:$Y,0))</f>
        <v>PRKD3</v>
      </c>
    </row>
    <row r="115" spans="1:14" x14ac:dyDescent="0.25">
      <c r="A115">
        <v>125</v>
      </c>
      <c r="B115" t="s">
        <v>221</v>
      </c>
      <c r="C115" t="s">
        <v>16</v>
      </c>
      <c r="D115" t="s">
        <v>408</v>
      </c>
      <c r="E115" t="s">
        <v>19</v>
      </c>
      <c r="F115" t="s">
        <v>409</v>
      </c>
      <c r="G115" t="s">
        <v>408</v>
      </c>
      <c r="H115" t="s">
        <v>21</v>
      </c>
      <c r="I115" t="s">
        <v>410</v>
      </c>
      <c r="J115" s="8" t="s">
        <v>407</v>
      </c>
      <c r="L115" t="e">
        <f>INDEX([1]Decoder!$P:$P,MATCH(J115,[1]Decoder!$Q:$Q,0))</f>
        <v>#N/A</v>
      </c>
      <c r="M115" t="e">
        <f>INDEX([1]Decoder!$T:$T,MATCH(J115,[1]Decoder!$U:$U,0))</f>
        <v>#N/A</v>
      </c>
      <c r="N115" t="e">
        <f>INDEX([1]Decoder!$X:$X,MATCH(J115,[1]Decoder!$Y:$Y,0))</f>
        <v>#N/A</v>
      </c>
    </row>
    <row r="116" spans="1:14" x14ac:dyDescent="0.25">
      <c r="A116">
        <v>126</v>
      </c>
      <c r="B116" t="s">
        <v>221</v>
      </c>
      <c r="C116" t="s">
        <v>16</v>
      </c>
      <c r="D116" t="s">
        <v>412</v>
      </c>
      <c r="E116" t="s">
        <v>19</v>
      </c>
      <c r="F116" t="s">
        <v>413</v>
      </c>
      <c r="G116" t="s">
        <v>17</v>
      </c>
      <c r="J116" s="8" t="s">
        <v>411</v>
      </c>
      <c r="L116" t="e">
        <f>INDEX([1]Decoder!$P:$P,MATCH(J116,[1]Decoder!$Q:$Q,0))</f>
        <v>#N/A</v>
      </c>
      <c r="M116" t="e">
        <f>INDEX([1]Decoder!$T:$T,MATCH(J116,[1]Decoder!$U:$U,0))</f>
        <v>#N/A</v>
      </c>
      <c r="N116" t="e">
        <f>INDEX([1]Decoder!$X:$X,MATCH(J116,[1]Decoder!$Y:$Y,0))</f>
        <v>#N/A</v>
      </c>
    </row>
    <row r="117" spans="1:14" x14ac:dyDescent="0.25">
      <c r="A117">
        <v>127</v>
      </c>
      <c r="B117" t="s">
        <v>221</v>
      </c>
      <c r="C117" t="s">
        <v>16</v>
      </c>
      <c r="D117" t="s">
        <v>414</v>
      </c>
      <c r="E117" t="s">
        <v>19</v>
      </c>
      <c r="F117" t="s">
        <v>415</v>
      </c>
      <c r="G117" t="s">
        <v>414</v>
      </c>
      <c r="H117" t="s">
        <v>21</v>
      </c>
      <c r="I117" t="s">
        <v>416</v>
      </c>
      <c r="J117" s="8" t="s">
        <v>414</v>
      </c>
      <c r="L117" t="e">
        <f>INDEX([1]Decoder!$P:$P,MATCH(J117,[1]Decoder!$Q:$Q,0))</f>
        <v>#N/A</v>
      </c>
      <c r="M117" t="e">
        <f>INDEX([1]Decoder!$T:$T,MATCH(J117,[1]Decoder!$U:$U,0))</f>
        <v>#N/A</v>
      </c>
      <c r="N117" t="str">
        <f>INDEX([1]Decoder!$X:$X,MATCH(J117,[1]Decoder!$Y:$Y,0))</f>
        <v>SIK1</v>
      </c>
    </row>
    <row r="118" spans="1:14" x14ac:dyDescent="0.25">
      <c r="A118">
        <v>128</v>
      </c>
      <c r="B118" t="s">
        <v>221</v>
      </c>
      <c r="C118" t="s">
        <v>16</v>
      </c>
      <c r="D118" t="s">
        <v>417</v>
      </c>
      <c r="E118" t="s">
        <v>19</v>
      </c>
      <c r="F118" t="s">
        <v>418</v>
      </c>
      <c r="G118" t="s">
        <v>17</v>
      </c>
      <c r="J118" s="8" t="s">
        <v>417</v>
      </c>
      <c r="L118" t="e">
        <f>INDEX([1]Decoder!$P:$P,MATCH(J118,[1]Decoder!$Q:$Q,0))</f>
        <v>#N/A</v>
      </c>
      <c r="M118" t="e">
        <f>INDEX([1]Decoder!$T:$T,MATCH(J118,[1]Decoder!$U:$U,0))</f>
        <v>#N/A</v>
      </c>
      <c r="N118" t="e">
        <f>INDEX([1]Decoder!$X:$X,MATCH(J118,[1]Decoder!$Y:$Y,0))</f>
        <v>#N/A</v>
      </c>
    </row>
    <row r="119" spans="1:14" x14ac:dyDescent="0.25">
      <c r="A119">
        <v>129</v>
      </c>
      <c r="B119" t="s">
        <v>221</v>
      </c>
      <c r="C119" t="s">
        <v>16</v>
      </c>
      <c r="D119" t="s">
        <v>419</v>
      </c>
      <c r="E119" t="s">
        <v>19</v>
      </c>
      <c r="F119" t="s">
        <v>420</v>
      </c>
      <c r="G119" t="s">
        <v>419</v>
      </c>
      <c r="H119" t="s">
        <v>21</v>
      </c>
      <c r="I119" t="s">
        <v>421</v>
      </c>
      <c r="J119" s="8" t="s">
        <v>419</v>
      </c>
      <c r="L119" t="e">
        <f>INDEX([1]Decoder!$P:$P,MATCH(J119,[1]Decoder!$Q:$Q,0))</f>
        <v>#N/A</v>
      </c>
      <c r="M119" t="e">
        <f>INDEX([1]Decoder!$T:$T,MATCH(J119,[1]Decoder!$U:$U,0))</f>
        <v>#N/A</v>
      </c>
      <c r="N119" t="str">
        <f>INDEX([1]Decoder!$X:$X,MATCH(J119,[1]Decoder!$Y:$Y,0))</f>
        <v>SIK2</v>
      </c>
    </row>
    <row r="120" spans="1:14" x14ac:dyDescent="0.25">
      <c r="A120">
        <v>130</v>
      </c>
      <c r="B120" t="s">
        <v>221</v>
      </c>
      <c r="C120" t="s">
        <v>16</v>
      </c>
      <c r="D120" t="s">
        <v>422</v>
      </c>
      <c r="E120" t="s">
        <v>19</v>
      </c>
      <c r="F120" t="s">
        <v>423</v>
      </c>
      <c r="G120" t="s">
        <v>422</v>
      </c>
      <c r="H120" t="s">
        <v>21</v>
      </c>
      <c r="I120" t="s">
        <v>424</v>
      </c>
      <c r="J120" s="8" t="s">
        <v>422</v>
      </c>
      <c r="L120" t="e">
        <f>INDEX([1]Decoder!$P:$P,MATCH(J120,[1]Decoder!$Q:$Q,0))</f>
        <v>#N/A</v>
      </c>
      <c r="M120" t="e">
        <f>INDEX([1]Decoder!$T:$T,MATCH(J120,[1]Decoder!$U:$U,0))</f>
        <v>#N/A</v>
      </c>
      <c r="N120" t="e">
        <f>INDEX([1]Decoder!$X:$X,MATCH(J120,[1]Decoder!$Y:$Y,0))</f>
        <v>#N/A</v>
      </c>
    </row>
    <row r="121" spans="1:14" x14ac:dyDescent="0.25">
      <c r="A121">
        <v>131</v>
      </c>
      <c r="B121" t="s">
        <v>221</v>
      </c>
      <c r="C121" t="s">
        <v>16</v>
      </c>
      <c r="D121" t="s">
        <v>425</v>
      </c>
      <c r="E121" t="s">
        <v>19</v>
      </c>
      <c r="F121" t="s">
        <v>426</v>
      </c>
      <c r="G121" t="s">
        <v>425</v>
      </c>
      <c r="H121" t="s">
        <v>21</v>
      </c>
      <c r="I121" t="s">
        <v>427</v>
      </c>
      <c r="J121" s="8" t="s">
        <v>425</v>
      </c>
      <c r="L121" t="e">
        <f>INDEX([1]Decoder!$P:$P,MATCH(J121,[1]Decoder!$Q:$Q,0))</f>
        <v>#N/A</v>
      </c>
      <c r="M121" t="e">
        <f>INDEX([1]Decoder!$T:$T,MATCH(J121,[1]Decoder!$U:$U,0))</f>
        <v>#N/A</v>
      </c>
      <c r="N121" t="str">
        <f>INDEX([1]Decoder!$X:$X,MATCH(J121,[1]Decoder!$Y:$Y,0))</f>
        <v>SNRK</v>
      </c>
    </row>
    <row r="122" spans="1:14" x14ac:dyDescent="0.25">
      <c r="A122">
        <v>132</v>
      </c>
      <c r="B122" t="s">
        <v>221</v>
      </c>
      <c r="C122" t="s">
        <v>16</v>
      </c>
      <c r="D122" t="s">
        <v>428</v>
      </c>
      <c r="E122" t="s">
        <v>19</v>
      </c>
      <c r="F122" t="s">
        <v>429</v>
      </c>
      <c r="G122" t="s">
        <v>428</v>
      </c>
      <c r="H122" t="s">
        <v>21</v>
      </c>
      <c r="I122" t="s">
        <v>430</v>
      </c>
      <c r="J122" s="8" t="s">
        <v>428</v>
      </c>
      <c r="L122" t="e">
        <f>INDEX([1]Decoder!$P:$P,MATCH(J122,[1]Decoder!$Q:$Q,0))</f>
        <v>#N/A</v>
      </c>
      <c r="M122" t="e">
        <f>INDEX([1]Decoder!$T:$T,MATCH(J122,[1]Decoder!$U:$U,0))</f>
        <v>#N/A</v>
      </c>
      <c r="N122" t="e">
        <f>INDEX([1]Decoder!$X:$X,MATCH(J122,[1]Decoder!$Y:$Y,0))</f>
        <v>#N/A</v>
      </c>
    </row>
    <row r="123" spans="1:14" x14ac:dyDescent="0.25">
      <c r="A123">
        <v>133</v>
      </c>
      <c r="B123" t="s">
        <v>221</v>
      </c>
      <c r="C123" t="s">
        <v>16</v>
      </c>
      <c r="D123" t="s">
        <v>431</v>
      </c>
      <c r="E123" t="s">
        <v>19</v>
      </c>
      <c r="F123" t="s">
        <v>432</v>
      </c>
      <c r="G123" t="s">
        <v>431</v>
      </c>
      <c r="H123" t="s">
        <v>21</v>
      </c>
      <c r="I123" t="s">
        <v>433</v>
      </c>
      <c r="J123" s="8" t="s">
        <v>431</v>
      </c>
      <c r="L123" t="e">
        <f>INDEX([1]Decoder!$P:$P,MATCH(J123,[1]Decoder!$Q:$Q,0))</f>
        <v>#N/A</v>
      </c>
      <c r="M123" t="e">
        <f>INDEX([1]Decoder!$T:$T,MATCH(J123,[1]Decoder!$U:$U,0))</f>
        <v>#N/A</v>
      </c>
      <c r="N123" t="str">
        <f>INDEX([1]Decoder!$X:$X,MATCH(J123,[1]Decoder!$Y:$Y,0))</f>
        <v>STK11</v>
      </c>
    </row>
    <row r="124" spans="1:14" x14ac:dyDescent="0.25">
      <c r="A124">
        <v>134</v>
      </c>
      <c r="B124" t="s">
        <v>221</v>
      </c>
      <c r="C124" t="s">
        <v>16</v>
      </c>
      <c r="D124" t="s">
        <v>435</v>
      </c>
      <c r="E124" t="s">
        <v>19</v>
      </c>
      <c r="F124" t="s">
        <v>436</v>
      </c>
      <c r="G124" t="s">
        <v>17</v>
      </c>
      <c r="J124" s="8" t="s">
        <v>434</v>
      </c>
      <c r="L124" t="e">
        <f>INDEX([1]Decoder!$P:$P,MATCH(J124,[1]Decoder!$Q:$Q,0))</f>
        <v>#N/A</v>
      </c>
      <c r="M124" t="e">
        <f>INDEX([1]Decoder!$T:$T,MATCH(J124,[1]Decoder!$U:$U,0))</f>
        <v>#N/A</v>
      </c>
      <c r="N124" t="str">
        <f>INDEX([1]Decoder!$X:$X,MATCH(J124,[1]Decoder!$Y:$Y,0))</f>
        <v>STK17A</v>
      </c>
    </row>
    <row r="125" spans="1:14" x14ac:dyDescent="0.25">
      <c r="A125">
        <v>135</v>
      </c>
      <c r="B125" t="s">
        <v>221</v>
      </c>
      <c r="C125" t="s">
        <v>16</v>
      </c>
      <c r="D125" t="s">
        <v>438</v>
      </c>
      <c r="E125" t="s">
        <v>19</v>
      </c>
      <c r="F125" t="s">
        <v>439</v>
      </c>
      <c r="G125" t="s">
        <v>438</v>
      </c>
      <c r="H125" t="s">
        <v>21</v>
      </c>
      <c r="I125" t="s">
        <v>440</v>
      </c>
      <c r="J125" s="8" t="s">
        <v>437</v>
      </c>
      <c r="L125" t="e">
        <f>INDEX([1]Decoder!$P:$P,MATCH(J125,[1]Decoder!$Q:$Q,0))</f>
        <v>#N/A</v>
      </c>
      <c r="M125" t="e">
        <f>INDEX([1]Decoder!$T:$T,MATCH(J125,[1]Decoder!$U:$U,0))</f>
        <v>#N/A</v>
      </c>
      <c r="N125" t="e">
        <f>INDEX([1]Decoder!$X:$X,MATCH(J125,[1]Decoder!$Y:$Y,0))</f>
        <v>#N/A</v>
      </c>
    </row>
    <row r="126" spans="1:14" x14ac:dyDescent="0.25">
      <c r="A126">
        <v>136</v>
      </c>
      <c r="B126" t="s">
        <v>221</v>
      </c>
      <c r="C126" t="s">
        <v>16</v>
      </c>
      <c r="D126" t="s">
        <v>441</v>
      </c>
      <c r="E126" t="s">
        <v>19</v>
      </c>
      <c r="F126" t="s">
        <v>442</v>
      </c>
      <c r="G126" t="s">
        <v>441</v>
      </c>
      <c r="H126" t="s">
        <v>21</v>
      </c>
      <c r="I126" t="s">
        <v>443</v>
      </c>
      <c r="J126" s="8" t="s">
        <v>441</v>
      </c>
      <c r="L126" t="e">
        <f>INDEX([1]Decoder!$P:$P,MATCH(J126,[1]Decoder!$Q:$Q,0))</f>
        <v>#N/A</v>
      </c>
      <c r="M126" t="e">
        <f>INDEX([1]Decoder!$T:$T,MATCH(J126,[1]Decoder!$U:$U,0))</f>
        <v>#N/A</v>
      </c>
      <c r="N126" t="str">
        <f>INDEX([1]Decoder!$X:$X,MATCH(J126,[1]Decoder!$Y:$Y,0))</f>
        <v>STK33</v>
      </c>
    </row>
    <row r="127" spans="1:14" x14ac:dyDescent="0.25">
      <c r="A127">
        <v>137</v>
      </c>
      <c r="B127" t="s">
        <v>221</v>
      </c>
      <c r="C127" t="s">
        <v>16</v>
      </c>
      <c r="D127" t="s">
        <v>444</v>
      </c>
      <c r="E127" t="s">
        <v>19</v>
      </c>
      <c r="F127" t="s">
        <v>445</v>
      </c>
      <c r="G127" t="s">
        <v>444</v>
      </c>
      <c r="H127" t="s">
        <v>21</v>
      </c>
      <c r="I127" t="s">
        <v>446</v>
      </c>
      <c r="J127" s="8" t="s">
        <v>444</v>
      </c>
      <c r="L127" t="e">
        <f>INDEX([1]Decoder!$P:$P,MATCH(J127,[1]Decoder!$Q:$Q,0))</f>
        <v>#N/A</v>
      </c>
      <c r="M127" t="e">
        <f>INDEX([1]Decoder!$T:$T,MATCH(J127,[1]Decoder!$U:$U,0))</f>
        <v>#N/A</v>
      </c>
      <c r="N127" t="str">
        <f>INDEX([1]Decoder!$X:$X,MATCH(J127,[1]Decoder!$Y:$Y,0))</f>
        <v>STK40</v>
      </c>
    </row>
    <row r="128" spans="1:14" x14ac:dyDescent="0.25">
      <c r="A128">
        <v>138</v>
      </c>
      <c r="B128" t="s">
        <v>221</v>
      </c>
      <c r="C128" t="s">
        <v>16</v>
      </c>
      <c r="G128" t="s">
        <v>448</v>
      </c>
      <c r="H128" t="s">
        <v>21</v>
      </c>
      <c r="I128" t="s">
        <v>449</v>
      </c>
      <c r="J128" s="8" t="s">
        <v>447</v>
      </c>
      <c r="L128" t="e">
        <f>INDEX([1]Decoder!$P:$P,MATCH(J128,[1]Decoder!$Q:$Q,0))</f>
        <v>#N/A</v>
      </c>
      <c r="M128" t="e">
        <f>INDEX([1]Decoder!$T:$T,MATCH(J128,[1]Decoder!$U:$U,0))</f>
        <v>#N/A</v>
      </c>
      <c r="N128" t="e">
        <f>INDEX([1]Decoder!$X:$X,MATCH(J128,[1]Decoder!$Y:$Y,0))</f>
        <v>#N/A</v>
      </c>
    </row>
    <row r="129" spans="1:14" x14ac:dyDescent="0.25">
      <c r="A129">
        <v>139</v>
      </c>
      <c r="B129" t="s">
        <v>221</v>
      </c>
      <c r="C129" t="s">
        <v>16</v>
      </c>
      <c r="G129" t="s">
        <v>451</v>
      </c>
      <c r="H129" t="s">
        <v>21</v>
      </c>
      <c r="I129" t="s">
        <v>452</v>
      </c>
      <c r="J129" s="8" t="s">
        <v>450</v>
      </c>
      <c r="L129" t="e">
        <f>INDEX([1]Decoder!$P:$P,MATCH(J129,[1]Decoder!$Q:$Q,0))</f>
        <v>#N/A</v>
      </c>
      <c r="M129" t="e">
        <f>INDEX([1]Decoder!$T:$T,MATCH(J129,[1]Decoder!$U:$U,0))</f>
        <v>#N/A</v>
      </c>
      <c r="N129" t="e">
        <f>INDEX([1]Decoder!$X:$X,MATCH(J129,[1]Decoder!$Y:$Y,0))</f>
        <v>#N/A</v>
      </c>
    </row>
    <row r="130" spans="1:14" x14ac:dyDescent="0.25">
      <c r="A130">
        <v>140</v>
      </c>
      <c r="B130" t="s">
        <v>221</v>
      </c>
      <c r="C130" t="s">
        <v>16</v>
      </c>
      <c r="G130" t="s">
        <v>454</v>
      </c>
      <c r="H130" t="s">
        <v>21</v>
      </c>
      <c r="I130" t="s">
        <v>455</v>
      </c>
      <c r="J130" s="8" t="s">
        <v>453</v>
      </c>
      <c r="L130" t="e">
        <f>INDEX([1]Decoder!$P:$P,MATCH(J130,[1]Decoder!$Q:$Q,0))</f>
        <v>#N/A</v>
      </c>
      <c r="M130" t="e">
        <f>INDEX([1]Decoder!$T:$T,MATCH(J130,[1]Decoder!$U:$U,0))</f>
        <v>#N/A</v>
      </c>
      <c r="N130" t="e">
        <f>INDEX([1]Decoder!$X:$X,MATCH(J130,[1]Decoder!$Y:$Y,0))</f>
        <v>#N/A</v>
      </c>
    </row>
    <row r="131" spans="1:14" x14ac:dyDescent="0.25">
      <c r="A131">
        <v>141</v>
      </c>
      <c r="B131" t="s">
        <v>221</v>
      </c>
      <c r="C131" t="s">
        <v>16</v>
      </c>
      <c r="G131" t="s">
        <v>457</v>
      </c>
      <c r="H131" t="s">
        <v>21</v>
      </c>
      <c r="I131" t="s">
        <v>458</v>
      </c>
      <c r="J131" s="8" t="s">
        <v>456</v>
      </c>
      <c r="L131" t="e">
        <f>INDEX([1]Decoder!$P:$P,MATCH(J131,[1]Decoder!$Q:$Q,0))</f>
        <v>#N/A</v>
      </c>
      <c r="M131" t="e">
        <f>INDEX([1]Decoder!$T:$T,MATCH(J131,[1]Decoder!$U:$U,0))</f>
        <v>#N/A</v>
      </c>
      <c r="N131" t="e">
        <f>INDEX([1]Decoder!$X:$X,MATCH(J131,[1]Decoder!$Y:$Y,0))</f>
        <v>#N/A</v>
      </c>
    </row>
    <row r="132" spans="1:14" x14ac:dyDescent="0.25">
      <c r="A132">
        <v>142</v>
      </c>
      <c r="B132" t="s">
        <v>221</v>
      </c>
      <c r="C132" t="s">
        <v>16</v>
      </c>
      <c r="G132" t="s">
        <v>460</v>
      </c>
      <c r="H132" t="s">
        <v>21</v>
      </c>
      <c r="I132" t="s">
        <v>461</v>
      </c>
      <c r="J132" s="8" t="s">
        <v>459</v>
      </c>
      <c r="L132" t="e">
        <f>INDEX([1]Decoder!$P:$P,MATCH(J132,[1]Decoder!$Q:$Q,0))</f>
        <v>#N/A</v>
      </c>
      <c r="M132" t="e">
        <f>INDEX([1]Decoder!$T:$T,MATCH(J132,[1]Decoder!$U:$U,0))</f>
        <v>#N/A</v>
      </c>
      <c r="N132" t="e">
        <f>INDEX([1]Decoder!$X:$X,MATCH(J132,[1]Decoder!$Y:$Y,0))</f>
        <v>#N/A</v>
      </c>
    </row>
    <row r="133" spans="1:14" x14ac:dyDescent="0.25">
      <c r="A133">
        <v>143</v>
      </c>
      <c r="B133" t="s">
        <v>221</v>
      </c>
      <c r="C133" t="s">
        <v>16</v>
      </c>
      <c r="D133" t="s">
        <v>462</v>
      </c>
      <c r="E133" t="s">
        <v>19</v>
      </c>
      <c r="F133" t="s">
        <v>463</v>
      </c>
      <c r="G133" t="s">
        <v>462</v>
      </c>
      <c r="H133" t="s">
        <v>21</v>
      </c>
      <c r="I133" t="s">
        <v>464</v>
      </c>
      <c r="J133" s="8" t="s">
        <v>462</v>
      </c>
      <c r="L133" t="e">
        <f>INDEX([1]Decoder!$P:$P,MATCH(J133,[1]Decoder!$Q:$Q,0))</f>
        <v>#N/A</v>
      </c>
      <c r="M133" t="e">
        <f>INDEX([1]Decoder!$T:$T,MATCH(J133,[1]Decoder!$U:$U,0))</f>
        <v>#N/A</v>
      </c>
      <c r="N133" t="e">
        <f>INDEX([1]Decoder!$X:$X,MATCH(J133,[1]Decoder!$Y:$Y,0))</f>
        <v>#N/A</v>
      </c>
    </row>
    <row r="134" spans="1:14" x14ac:dyDescent="0.25">
      <c r="A134">
        <v>144</v>
      </c>
      <c r="B134" t="s">
        <v>221</v>
      </c>
      <c r="C134" t="s">
        <v>16</v>
      </c>
      <c r="D134" t="s">
        <v>465</v>
      </c>
      <c r="E134" t="s">
        <v>19</v>
      </c>
      <c r="F134" t="s">
        <v>466</v>
      </c>
      <c r="G134" t="s">
        <v>465</v>
      </c>
      <c r="H134" t="s">
        <v>21</v>
      </c>
      <c r="I134" t="s">
        <v>467</v>
      </c>
      <c r="J134" s="8" t="s">
        <v>465</v>
      </c>
      <c r="L134" t="e">
        <f>INDEX([1]Decoder!$P:$P,MATCH(J134,[1]Decoder!$Q:$Q,0))</f>
        <v>#N/A</v>
      </c>
      <c r="M134" t="e">
        <f>INDEX([1]Decoder!$T:$T,MATCH(J134,[1]Decoder!$U:$U,0))</f>
        <v>#N/A</v>
      </c>
      <c r="N134" t="e">
        <f>INDEX([1]Decoder!$X:$X,MATCH(J134,[1]Decoder!$Y:$Y,0))</f>
        <v>#N/A</v>
      </c>
    </row>
    <row r="135" spans="1:14" x14ac:dyDescent="0.25">
      <c r="A135">
        <v>145</v>
      </c>
      <c r="B135" t="s">
        <v>221</v>
      </c>
      <c r="C135" t="s">
        <v>16</v>
      </c>
      <c r="D135" t="s">
        <v>468</v>
      </c>
      <c r="E135" t="s">
        <v>19</v>
      </c>
      <c r="F135" t="s">
        <v>469</v>
      </c>
      <c r="G135" t="s">
        <v>468</v>
      </c>
      <c r="H135" t="s">
        <v>21</v>
      </c>
      <c r="I135" t="s">
        <v>470</v>
      </c>
      <c r="J135" s="8" t="s">
        <v>468</v>
      </c>
      <c r="L135" t="e">
        <f>INDEX([1]Decoder!$P:$P,MATCH(J135,[1]Decoder!$Q:$Q,0))</f>
        <v>#N/A</v>
      </c>
      <c r="M135" t="e">
        <f>INDEX([1]Decoder!$T:$T,MATCH(J135,[1]Decoder!$U:$U,0))</f>
        <v>#N/A</v>
      </c>
      <c r="N135" t="str">
        <f>INDEX([1]Decoder!$X:$X,MATCH(J135,[1]Decoder!$Y:$Y,0))</f>
        <v>TRIB3</v>
      </c>
    </row>
    <row r="136" spans="1:14" x14ac:dyDescent="0.25">
      <c r="A136">
        <v>146</v>
      </c>
      <c r="B136" t="s">
        <v>221</v>
      </c>
      <c r="C136" t="s">
        <v>16</v>
      </c>
      <c r="D136" t="s">
        <v>471</v>
      </c>
      <c r="E136" t="s">
        <v>19</v>
      </c>
      <c r="F136" t="s">
        <v>472</v>
      </c>
      <c r="G136" t="s">
        <v>471</v>
      </c>
      <c r="H136" t="s">
        <v>21</v>
      </c>
      <c r="I136" t="s">
        <v>473</v>
      </c>
      <c r="J136" s="8" t="s">
        <v>471</v>
      </c>
      <c r="L136" t="e">
        <f>INDEX([1]Decoder!$P:$P,MATCH(J136,[1]Decoder!$Q:$Q,0))</f>
        <v>#N/A</v>
      </c>
      <c r="M136" t="e">
        <f>INDEX([1]Decoder!$T:$T,MATCH(J136,[1]Decoder!$U:$U,0))</f>
        <v>#N/A</v>
      </c>
      <c r="N136" t="e">
        <f>INDEX([1]Decoder!$X:$X,MATCH(J136,[1]Decoder!$Y:$Y,0))</f>
        <v>#N/A</v>
      </c>
    </row>
    <row r="137" spans="1:14" x14ac:dyDescent="0.25">
      <c r="A137">
        <v>147</v>
      </c>
      <c r="B137" t="s">
        <v>221</v>
      </c>
      <c r="C137" t="s">
        <v>16</v>
      </c>
      <c r="D137" t="s">
        <v>475</v>
      </c>
      <c r="E137" t="s">
        <v>19</v>
      </c>
      <c r="F137" t="s">
        <v>476</v>
      </c>
      <c r="G137" t="s">
        <v>475</v>
      </c>
      <c r="H137" t="s">
        <v>21</v>
      </c>
      <c r="I137" t="s">
        <v>477</v>
      </c>
      <c r="J137" s="8" t="s">
        <v>474</v>
      </c>
      <c r="L137" t="e">
        <f>INDEX([1]Decoder!$P:$P,MATCH(J137,[1]Decoder!$Q:$Q,0))</f>
        <v>#N/A</v>
      </c>
      <c r="M137" t="e">
        <f>INDEX([1]Decoder!$T:$T,MATCH(J137,[1]Decoder!$U:$U,0))</f>
        <v>#N/A</v>
      </c>
      <c r="N137" t="e">
        <f>INDEX([1]Decoder!$X:$X,MATCH(J137,[1]Decoder!$Y:$Y,0))</f>
        <v>#N/A</v>
      </c>
    </row>
    <row r="138" spans="1:14" x14ac:dyDescent="0.25">
      <c r="A138">
        <v>148</v>
      </c>
      <c r="B138" t="s">
        <v>221</v>
      </c>
      <c r="C138" t="s">
        <v>16</v>
      </c>
      <c r="D138" t="s">
        <v>478</v>
      </c>
      <c r="E138" t="s">
        <v>19</v>
      </c>
      <c r="F138" t="s">
        <v>479</v>
      </c>
      <c r="G138" t="s">
        <v>478</v>
      </c>
      <c r="H138" t="s">
        <v>21</v>
      </c>
      <c r="I138" t="s">
        <v>480</v>
      </c>
      <c r="J138" s="8" t="s">
        <v>478</v>
      </c>
      <c r="L138" t="e">
        <f>INDEX([1]Decoder!$P:$P,MATCH(J138,[1]Decoder!$Q:$Q,0))</f>
        <v>#N/A</v>
      </c>
      <c r="M138" t="e">
        <f>INDEX([1]Decoder!$T:$T,MATCH(J138,[1]Decoder!$U:$U,0))</f>
        <v>#N/A</v>
      </c>
      <c r="N138" t="e">
        <f>INDEX([1]Decoder!$X:$X,MATCH(J138,[1]Decoder!$Y:$Y,0))</f>
        <v>#N/A</v>
      </c>
    </row>
    <row r="139" spans="1:14" x14ac:dyDescent="0.25">
      <c r="A139">
        <v>149</v>
      </c>
      <c r="B139" t="s">
        <v>221</v>
      </c>
      <c r="C139" t="s">
        <v>16</v>
      </c>
      <c r="D139" t="s">
        <v>481</v>
      </c>
      <c r="E139" t="s">
        <v>19</v>
      </c>
      <c r="F139" t="s">
        <v>482</v>
      </c>
      <c r="G139" t="s">
        <v>481</v>
      </c>
      <c r="H139" t="s">
        <v>21</v>
      </c>
      <c r="I139" t="s">
        <v>483</v>
      </c>
      <c r="J139" s="8" t="s">
        <v>481</v>
      </c>
      <c r="L139" t="e">
        <f>INDEX([1]Decoder!$P:$P,MATCH(J139,[1]Decoder!$Q:$Q,0))</f>
        <v>#N/A</v>
      </c>
      <c r="M139" t="e">
        <f>INDEX([1]Decoder!$T:$T,MATCH(J139,[1]Decoder!$U:$U,0))</f>
        <v>#N/A</v>
      </c>
      <c r="N139" t="e">
        <f>INDEX([1]Decoder!$X:$X,MATCH(J139,[1]Decoder!$Y:$Y,0))</f>
        <v>#N/A</v>
      </c>
    </row>
    <row r="140" spans="1:14" x14ac:dyDescent="0.25">
      <c r="A140">
        <v>150</v>
      </c>
      <c r="B140" t="s">
        <v>221</v>
      </c>
      <c r="C140" t="s">
        <v>16</v>
      </c>
      <c r="D140" t="s">
        <v>484</v>
      </c>
      <c r="E140" t="s">
        <v>19</v>
      </c>
      <c r="F140" t="s">
        <v>485</v>
      </c>
      <c r="G140" t="s">
        <v>484</v>
      </c>
      <c r="H140" t="s">
        <v>21</v>
      </c>
      <c r="I140" t="s">
        <v>486</v>
      </c>
      <c r="J140" s="8" t="s">
        <v>484</v>
      </c>
      <c r="L140" t="e">
        <f>INDEX([1]Decoder!$P:$P,MATCH(J140,[1]Decoder!$Q:$Q,0))</f>
        <v>#N/A</v>
      </c>
      <c r="M140" t="e">
        <f>INDEX([1]Decoder!$T:$T,MATCH(J140,[1]Decoder!$U:$U,0))</f>
        <v>#N/A</v>
      </c>
      <c r="N140" t="e">
        <f>INDEX([1]Decoder!$X:$X,MATCH(J140,[1]Decoder!$Y:$Y,0))</f>
        <v>#N/A</v>
      </c>
    </row>
    <row r="141" spans="1:14" x14ac:dyDescent="0.25">
      <c r="A141">
        <v>151</v>
      </c>
      <c r="B141" t="s">
        <v>221</v>
      </c>
      <c r="C141" t="s">
        <v>16</v>
      </c>
      <c r="D141" t="s">
        <v>487</v>
      </c>
      <c r="E141" t="s">
        <v>19</v>
      </c>
      <c r="F141" t="s">
        <v>488</v>
      </c>
      <c r="G141" t="s">
        <v>487</v>
      </c>
      <c r="H141" t="s">
        <v>21</v>
      </c>
      <c r="I141" t="s">
        <v>489</v>
      </c>
      <c r="J141" s="8" t="s">
        <v>487</v>
      </c>
      <c r="L141" t="e">
        <f>INDEX([1]Decoder!$P:$P,MATCH(J141,[1]Decoder!$Q:$Q,0))</f>
        <v>#N/A</v>
      </c>
      <c r="M141" t="e">
        <f>INDEX([1]Decoder!$T:$T,MATCH(J141,[1]Decoder!$U:$U,0))</f>
        <v>#N/A</v>
      </c>
      <c r="N141" t="e">
        <f>INDEX([1]Decoder!$X:$X,MATCH(J141,[1]Decoder!$Y:$Y,0))</f>
        <v>#N/A</v>
      </c>
    </row>
    <row r="142" spans="1:14" x14ac:dyDescent="0.25">
      <c r="A142">
        <v>152</v>
      </c>
      <c r="B142" t="s">
        <v>221</v>
      </c>
      <c r="C142" t="s">
        <v>16</v>
      </c>
      <c r="D142" t="s">
        <v>491</v>
      </c>
      <c r="E142" t="s">
        <v>19</v>
      </c>
      <c r="F142" t="s">
        <v>492</v>
      </c>
      <c r="G142" t="s">
        <v>491</v>
      </c>
      <c r="H142" t="s">
        <v>21</v>
      </c>
      <c r="I142" t="s">
        <v>493</v>
      </c>
      <c r="J142" s="8" t="s">
        <v>490</v>
      </c>
      <c r="L142" t="e">
        <f>INDEX([1]Decoder!$P:$P,MATCH(J142,[1]Decoder!$Q:$Q,0))</f>
        <v>#N/A</v>
      </c>
      <c r="M142" t="e">
        <f>INDEX([1]Decoder!$T:$T,MATCH(J142,[1]Decoder!$U:$U,0))</f>
        <v>#N/A</v>
      </c>
      <c r="N142" t="e">
        <f>INDEX([1]Decoder!$X:$X,MATCH(J142,[1]Decoder!$Y:$Y,0))</f>
        <v>#N/A</v>
      </c>
    </row>
    <row r="143" spans="1:14" x14ac:dyDescent="0.25">
      <c r="A143">
        <v>153</v>
      </c>
      <c r="B143" t="s">
        <v>221</v>
      </c>
      <c r="C143" t="s">
        <v>16</v>
      </c>
      <c r="G143" t="s">
        <v>495</v>
      </c>
      <c r="H143" t="s">
        <v>21</v>
      </c>
      <c r="I143" t="s">
        <v>496</v>
      </c>
      <c r="J143" s="8" t="s">
        <v>494</v>
      </c>
      <c r="L143" t="e">
        <f>INDEX([1]Decoder!$P:$P,MATCH(J143,[1]Decoder!$Q:$Q,0))</f>
        <v>#N/A</v>
      </c>
      <c r="M143" t="e">
        <f>INDEX([1]Decoder!$T:$T,MATCH(J143,[1]Decoder!$U:$U,0))</f>
        <v>#N/A</v>
      </c>
      <c r="N143" t="e">
        <f>INDEX([1]Decoder!$X:$X,MATCH(J143,[1]Decoder!$Y:$Y,0))</f>
        <v>#N/A</v>
      </c>
    </row>
    <row r="144" spans="1:14" x14ac:dyDescent="0.25">
      <c r="A144">
        <v>161</v>
      </c>
      <c r="B144" t="s">
        <v>497</v>
      </c>
      <c r="C144" t="s">
        <v>16</v>
      </c>
      <c r="D144" t="s">
        <v>499</v>
      </c>
      <c r="E144" t="s">
        <v>19</v>
      </c>
      <c r="F144" t="s">
        <v>500</v>
      </c>
      <c r="G144" t="s">
        <v>499</v>
      </c>
      <c r="H144" t="s">
        <v>21</v>
      </c>
      <c r="I144" t="s">
        <v>501</v>
      </c>
      <c r="J144" s="8" t="s">
        <v>498</v>
      </c>
      <c r="L144" t="e">
        <f>INDEX([1]Decoder!$P:$P,MATCH(J144,[1]Decoder!$Q:$Q,0))</f>
        <v>#N/A</v>
      </c>
      <c r="M144" t="e">
        <f>INDEX([1]Decoder!$T:$T,MATCH(J144,[1]Decoder!$U:$U,0))</f>
        <v>#N/A</v>
      </c>
      <c r="N144" t="str">
        <f>INDEX([1]Decoder!$X:$X,MATCH(J144,[1]Decoder!$Y:$Y,0))</f>
        <v>CSNK1A1</v>
      </c>
    </row>
    <row r="145" spans="1:14" x14ac:dyDescent="0.25">
      <c r="A145">
        <v>162</v>
      </c>
      <c r="B145" t="s">
        <v>497</v>
      </c>
      <c r="C145" t="s">
        <v>16</v>
      </c>
      <c r="D145" t="s">
        <v>503</v>
      </c>
      <c r="E145" t="s">
        <v>19</v>
      </c>
      <c r="F145" t="s">
        <v>504</v>
      </c>
      <c r="G145" t="s">
        <v>17</v>
      </c>
      <c r="J145" s="8" t="s">
        <v>502</v>
      </c>
      <c r="L145" t="e">
        <f>INDEX([1]Decoder!$P:$P,MATCH(J145,[1]Decoder!$Q:$Q,0))</f>
        <v>#N/A</v>
      </c>
      <c r="M145" t="e">
        <f>INDEX([1]Decoder!$T:$T,MATCH(J145,[1]Decoder!$U:$U,0))</f>
        <v>#N/A</v>
      </c>
      <c r="N145" t="str">
        <f>INDEX([1]Decoder!$X:$X,MATCH(J145,[1]Decoder!$Y:$Y,0))</f>
        <v>CSNK1A1L</v>
      </c>
    </row>
    <row r="146" spans="1:14" x14ac:dyDescent="0.25">
      <c r="A146">
        <v>163</v>
      </c>
      <c r="B146" t="s">
        <v>497</v>
      </c>
      <c r="C146" t="s">
        <v>16</v>
      </c>
      <c r="D146" t="s">
        <v>506</v>
      </c>
      <c r="E146" t="s">
        <v>19</v>
      </c>
      <c r="F146" t="s">
        <v>507</v>
      </c>
      <c r="G146" t="s">
        <v>506</v>
      </c>
      <c r="H146" t="s">
        <v>21</v>
      </c>
      <c r="I146" t="s">
        <v>508</v>
      </c>
      <c r="J146" s="8" t="s">
        <v>505</v>
      </c>
      <c r="L146" t="e">
        <f>INDEX([1]Decoder!$P:$P,MATCH(J146,[1]Decoder!$Q:$Q,0))</f>
        <v>#N/A</v>
      </c>
      <c r="M146" t="e">
        <f>INDEX([1]Decoder!$T:$T,MATCH(J146,[1]Decoder!$U:$U,0))</f>
        <v>#N/A</v>
      </c>
      <c r="N146" t="str">
        <f>INDEX([1]Decoder!$X:$X,MATCH(J146,[1]Decoder!$Y:$Y,0))</f>
        <v>CSNK1D</v>
      </c>
    </row>
    <row r="147" spans="1:14" x14ac:dyDescent="0.25">
      <c r="A147">
        <v>164</v>
      </c>
      <c r="B147" t="s">
        <v>497</v>
      </c>
      <c r="C147" t="s">
        <v>16</v>
      </c>
      <c r="D147" t="s">
        <v>510</v>
      </c>
      <c r="E147" t="s">
        <v>19</v>
      </c>
      <c r="F147" t="s">
        <v>511</v>
      </c>
      <c r="G147" t="s">
        <v>510</v>
      </c>
      <c r="H147" t="s">
        <v>21</v>
      </c>
      <c r="I147" t="s">
        <v>512</v>
      </c>
      <c r="J147" s="8" t="s">
        <v>509</v>
      </c>
      <c r="L147" t="e">
        <f>INDEX([1]Decoder!$P:$P,MATCH(J147,[1]Decoder!$Q:$Q,0))</f>
        <v>#N/A</v>
      </c>
      <c r="M147" t="e">
        <f>INDEX([1]Decoder!$T:$T,MATCH(J147,[1]Decoder!$U:$U,0))</f>
        <v>#N/A</v>
      </c>
      <c r="N147" t="str">
        <f>INDEX([1]Decoder!$X:$X,MATCH(J147,[1]Decoder!$Y:$Y,0))</f>
        <v>CSNK1E</v>
      </c>
    </row>
    <row r="148" spans="1:14" x14ac:dyDescent="0.25">
      <c r="A148">
        <v>165</v>
      </c>
      <c r="B148" t="s">
        <v>497</v>
      </c>
      <c r="C148" t="s">
        <v>16</v>
      </c>
      <c r="D148" t="s">
        <v>514</v>
      </c>
      <c r="E148" t="s">
        <v>19</v>
      </c>
      <c r="F148" t="s">
        <v>515</v>
      </c>
      <c r="G148" t="s">
        <v>514</v>
      </c>
      <c r="H148" t="s">
        <v>21</v>
      </c>
      <c r="I148" t="s">
        <v>516</v>
      </c>
      <c r="J148" s="8" t="s">
        <v>513</v>
      </c>
      <c r="L148" t="e">
        <f>INDEX([1]Decoder!$P:$P,MATCH(J148,[1]Decoder!$Q:$Q,0))</f>
        <v>#N/A</v>
      </c>
      <c r="M148" t="e">
        <f>INDEX([1]Decoder!$T:$T,MATCH(J148,[1]Decoder!$U:$U,0))</f>
        <v>#N/A</v>
      </c>
      <c r="N148" t="str">
        <f>INDEX([1]Decoder!$X:$X,MATCH(J148,[1]Decoder!$Y:$Y,0))</f>
        <v>CSNK1G1</v>
      </c>
    </row>
    <row r="149" spans="1:14" x14ac:dyDescent="0.25">
      <c r="A149">
        <v>166</v>
      </c>
      <c r="B149" t="s">
        <v>497</v>
      </c>
      <c r="C149" t="s">
        <v>16</v>
      </c>
      <c r="D149" t="s">
        <v>518</v>
      </c>
      <c r="E149" t="s">
        <v>19</v>
      </c>
      <c r="F149" t="s">
        <v>519</v>
      </c>
      <c r="G149" t="s">
        <v>518</v>
      </c>
      <c r="H149" t="s">
        <v>21</v>
      </c>
      <c r="I149" t="s">
        <v>520</v>
      </c>
      <c r="J149" s="8" t="s">
        <v>517</v>
      </c>
      <c r="L149" t="e">
        <f>INDEX([1]Decoder!$P:$P,MATCH(J149,[1]Decoder!$Q:$Q,0))</f>
        <v>#N/A</v>
      </c>
      <c r="M149" t="e">
        <f>INDEX([1]Decoder!$T:$T,MATCH(J149,[1]Decoder!$U:$U,0))</f>
        <v>#N/A</v>
      </c>
      <c r="N149" t="str">
        <f>INDEX([1]Decoder!$X:$X,MATCH(J149,[1]Decoder!$Y:$Y,0))</f>
        <v>CSNK1G2</v>
      </c>
    </row>
    <row r="150" spans="1:14" x14ac:dyDescent="0.25">
      <c r="A150">
        <v>167</v>
      </c>
      <c r="B150" t="s">
        <v>497</v>
      </c>
      <c r="C150" t="s">
        <v>16</v>
      </c>
      <c r="D150" t="s">
        <v>522</v>
      </c>
      <c r="E150" t="s">
        <v>19</v>
      </c>
      <c r="F150" t="s">
        <v>523</v>
      </c>
      <c r="G150" t="s">
        <v>522</v>
      </c>
      <c r="H150" t="s">
        <v>21</v>
      </c>
      <c r="I150" t="s">
        <v>524</v>
      </c>
      <c r="J150" s="8" t="s">
        <v>521</v>
      </c>
      <c r="L150" t="e">
        <f>INDEX([1]Decoder!$P:$P,MATCH(J150,[1]Decoder!$Q:$Q,0))</f>
        <v>#N/A</v>
      </c>
      <c r="M150" t="e">
        <f>INDEX([1]Decoder!$T:$T,MATCH(J150,[1]Decoder!$U:$U,0))</f>
        <v>#N/A</v>
      </c>
      <c r="N150" t="str">
        <f>INDEX([1]Decoder!$X:$X,MATCH(J150,[1]Decoder!$Y:$Y,0))</f>
        <v>CSNK1G3</v>
      </c>
    </row>
    <row r="151" spans="1:14" x14ac:dyDescent="0.25">
      <c r="A151">
        <v>168</v>
      </c>
      <c r="B151" t="s">
        <v>497</v>
      </c>
      <c r="C151" t="s">
        <v>16</v>
      </c>
      <c r="D151" t="s">
        <v>525</v>
      </c>
      <c r="E151" t="s">
        <v>19</v>
      </c>
      <c r="F151" t="s">
        <v>526</v>
      </c>
      <c r="G151" t="s">
        <v>525</v>
      </c>
      <c r="H151" t="s">
        <v>21</v>
      </c>
      <c r="I151" t="s">
        <v>527</v>
      </c>
      <c r="J151" s="8" t="s">
        <v>525</v>
      </c>
      <c r="L151" t="e">
        <f>INDEX([1]Decoder!$P:$P,MATCH(J151,[1]Decoder!$Q:$Q,0))</f>
        <v>#N/A</v>
      </c>
      <c r="M151" t="e">
        <f>INDEX([1]Decoder!$T:$T,MATCH(J151,[1]Decoder!$U:$U,0))</f>
        <v>#N/A</v>
      </c>
      <c r="N151" t="e">
        <f>INDEX([1]Decoder!$X:$X,MATCH(J151,[1]Decoder!$Y:$Y,0))</f>
        <v>#N/A</v>
      </c>
    </row>
    <row r="152" spans="1:14" x14ac:dyDescent="0.25">
      <c r="A152">
        <v>169</v>
      </c>
      <c r="B152" t="s">
        <v>497</v>
      </c>
      <c r="C152" t="s">
        <v>16</v>
      </c>
      <c r="D152" t="s">
        <v>528</v>
      </c>
      <c r="E152" t="s">
        <v>19</v>
      </c>
      <c r="F152" t="s">
        <v>529</v>
      </c>
      <c r="G152" t="s">
        <v>528</v>
      </c>
      <c r="H152" t="s">
        <v>21</v>
      </c>
      <c r="I152" t="s">
        <v>530</v>
      </c>
      <c r="J152" s="8" t="s">
        <v>528</v>
      </c>
      <c r="L152" t="e">
        <f>INDEX([1]Decoder!$P:$P,MATCH(J152,[1]Decoder!$Q:$Q,0))</f>
        <v>#N/A</v>
      </c>
      <c r="M152" t="e">
        <f>INDEX([1]Decoder!$T:$T,MATCH(J152,[1]Decoder!$U:$U,0))</f>
        <v>#N/A</v>
      </c>
      <c r="N152" t="e">
        <f>INDEX([1]Decoder!$X:$X,MATCH(J152,[1]Decoder!$Y:$Y,0))</f>
        <v>#N/A</v>
      </c>
    </row>
    <row r="153" spans="1:14" x14ac:dyDescent="0.25">
      <c r="A153">
        <v>170</v>
      </c>
      <c r="B153" t="s">
        <v>497</v>
      </c>
      <c r="C153" t="s">
        <v>16</v>
      </c>
      <c r="D153" t="s">
        <v>531</v>
      </c>
      <c r="E153" t="s">
        <v>19</v>
      </c>
      <c r="F153" t="s">
        <v>532</v>
      </c>
      <c r="G153" t="s">
        <v>531</v>
      </c>
      <c r="H153" t="s">
        <v>21</v>
      </c>
      <c r="I153" t="s">
        <v>533</v>
      </c>
      <c r="J153" s="8" t="s">
        <v>531</v>
      </c>
      <c r="L153" t="e">
        <f>INDEX([1]Decoder!$P:$P,MATCH(J153,[1]Decoder!$Q:$Q,0))</f>
        <v>#N/A</v>
      </c>
      <c r="M153" t="e">
        <f>INDEX([1]Decoder!$T:$T,MATCH(J153,[1]Decoder!$U:$U,0))</f>
        <v>#N/A</v>
      </c>
      <c r="N153" t="str">
        <f>INDEX([1]Decoder!$X:$X,MATCH(J153,[1]Decoder!$Y:$Y,0))</f>
        <v>VRK1</v>
      </c>
    </row>
    <row r="154" spans="1:14" x14ac:dyDescent="0.25">
      <c r="A154">
        <v>171</v>
      </c>
      <c r="B154" t="s">
        <v>497</v>
      </c>
      <c r="C154" t="s">
        <v>16</v>
      </c>
      <c r="D154" t="s">
        <v>534</v>
      </c>
      <c r="E154" t="s">
        <v>19</v>
      </c>
      <c r="F154" t="s">
        <v>535</v>
      </c>
      <c r="G154" t="s">
        <v>534</v>
      </c>
      <c r="H154" t="s">
        <v>21</v>
      </c>
      <c r="I154" t="s">
        <v>536</v>
      </c>
      <c r="J154" s="8" t="s">
        <v>534</v>
      </c>
      <c r="L154" t="e">
        <f>INDEX([1]Decoder!$P:$P,MATCH(J154,[1]Decoder!$Q:$Q,0))</f>
        <v>#N/A</v>
      </c>
      <c r="M154" t="e">
        <f>INDEX([1]Decoder!$T:$T,MATCH(J154,[1]Decoder!$U:$U,0))</f>
        <v>#N/A</v>
      </c>
      <c r="N154" t="e">
        <f>INDEX([1]Decoder!$X:$X,MATCH(J154,[1]Decoder!$Y:$Y,0))</f>
        <v>#N/A</v>
      </c>
    </row>
    <row r="155" spans="1:14" x14ac:dyDescent="0.25">
      <c r="A155">
        <v>172</v>
      </c>
      <c r="B155" t="s">
        <v>497</v>
      </c>
      <c r="C155" t="s">
        <v>16</v>
      </c>
      <c r="D155" t="s">
        <v>537</v>
      </c>
      <c r="E155" t="s">
        <v>19</v>
      </c>
      <c r="F155" t="s">
        <v>538</v>
      </c>
      <c r="G155" t="s">
        <v>537</v>
      </c>
      <c r="H155" t="s">
        <v>21</v>
      </c>
      <c r="I155" t="s">
        <v>539</v>
      </c>
      <c r="J155" s="8" t="s">
        <v>537</v>
      </c>
      <c r="L155" t="e">
        <f>INDEX([1]Decoder!$P:$P,MATCH(J155,[1]Decoder!$Q:$Q,0))</f>
        <v>#N/A</v>
      </c>
      <c r="M155" t="e">
        <f>INDEX([1]Decoder!$T:$T,MATCH(J155,[1]Decoder!$U:$U,0))</f>
        <v>#N/A</v>
      </c>
      <c r="N155" t="str">
        <f>INDEX([1]Decoder!$X:$X,MATCH(J155,[1]Decoder!$Y:$Y,0))</f>
        <v>VRK3</v>
      </c>
    </row>
    <row r="156" spans="1:14" x14ac:dyDescent="0.25">
      <c r="A156">
        <v>180</v>
      </c>
      <c r="B156" t="s">
        <v>540</v>
      </c>
      <c r="C156" t="s">
        <v>16</v>
      </c>
      <c r="D156" t="s">
        <v>541</v>
      </c>
      <c r="E156" t="s">
        <v>19</v>
      </c>
      <c r="F156" t="s">
        <v>542</v>
      </c>
      <c r="G156" t="s">
        <v>541</v>
      </c>
      <c r="H156" t="s">
        <v>21</v>
      </c>
      <c r="I156" t="s">
        <v>543</v>
      </c>
      <c r="J156" s="8" t="s">
        <v>541</v>
      </c>
      <c r="L156" t="e">
        <f>INDEX([1]Decoder!$P:$P,MATCH(J156,[1]Decoder!$Q:$Q,0))</f>
        <v>#N/A</v>
      </c>
      <c r="M156" t="e">
        <f>INDEX([1]Decoder!$T:$T,MATCH(J156,[1]Decoder!$U:$U,0))</f>
        <v>#N/A</v>
      </c>
      <c r="N156" t="str">
        <f>INDEX([1]Decoder!$X:$X,MATCH(J156,[1]Decoder!$Y:$Y,0))</f>
        <v>CDK1</v>
      </c>
    </row>
    <row r="157" spans="1:14" x14ac:dyDescent="0.25">
      <c r="A157">
        <v>181</v>
      </c>
      <c r="B157" t="s">
        <v>540</v>
      </c>
      <c r="C157" t="s">
        <v>16</v>
      </c>
      <c r="D157" t="s">
        <v>544</v>
      </c>
      <c r="E157" t="s">
        <v>19</v>
      </c>
      <c r="F157" t="s">
        <v>545</v>
      </c>
      <c r="G157" t="s">
        <v>544</v>
      </c>
      <c r="H157" t="s">
        <v>21</v>
      </c>
      <c r="I157" t="s">
        <v>546</v>
      </c>
      <c r="J157" s="8" t="s">
        <v>544</v>
      </c>
      <c r="L157" t="e">
        <f>INDEX([1]Decoder!$P:$P,MATCH(J157,[1]Decoder!$Q:$Q,0))</f>
        <v>#N/A</v>
      </c>
      <c r="M157" t="e">
        <f>INDEX([1]Decoder!$T:$T,MATCH(J157,[1]Decoder!$U:$U,0))</f>
        <v>#N/A</v>
      </c>
      <c r="N157" t="e">
        <f>INDEX([1]Decoder!$X:$X,MATCH(J157,[1]Decoder!$Y:$Y,0))</f>
        <v>#N/A</v>
      </c>
    </row>
    <row r="158" spans="1:14" x14ac:dyDescent="0.25">
      <c r="A158">
        <v>182</v>
      </c>
      <c r="B158" t="s">
        <v>540</v>
      </c>
      <c r="C158" t="s">
        <v>16</v>
      </c>
      <c r="D158" t="s">
        <v>548</v>
      </c>
      <c r="E158" t="s">
        <v>19</v>
      </c>
      <c r="F158" t="s">
        <v>549</v>
      </c>
      <c r="G158" t="s">
        <v>17</v>
      </c>
      <c r="J158" s="8" t="s">
        <v>547</v>
      </c>
      <c r="L158" t="e">
        <f>INDEX([1]Decoder!$P:$P,MATCH(J158,[1]Decoder!$Q:$Q,0))</f>
        <v>#N/A</v>
      </c>
      <c r="M158" t="e">
        <f>INDEX([1]Decoder!$T:$T,MATCH(J158,[1]Decoder!$U:$U,0))</f>
        <v>#N/A</v>
      </c>
      <c r="N158" t="str">
        <f>INDEX([1]Decoder!$X:$X,MATCH(J158,[1]Decoder!$Y:$Y,0))</f>
        <v>CDK11A</v>
      </c>
    </row>
    <row r="159" spans="1:14" x14ac:dyDescent="0.25">
      <c r="A159">
        <v>183</v>
      </c>
      <c r="B159" t="s">
        <v>540</v>
      </c>
      <c r="C159" t="s">
        <v>16</v>
      </c>
      <c r="D159" t="s">
        <v>551</v>
      </c>
      <c r="E159" t="s">
        <v>19</v>
      </c>
      <c r="F159" t="s">
        <v>552</v>
      </c>
      <c r="G159" t="s">
        <v>551</v>
      </c>
      <c r="H159" t="s">
        <v>21</v>
      </c>
      <c r="I159" t="s">
        <v>553</v>
      </c>
      <c r="J159" s="8" t="s">
        <v>550</v>
      </c>
      <c r="L159" t="e">
        <f>INDEX([1]Decoder!$P:$P,MATCH(J159,[1]Decoder!$Q:$Q,0))</f>
        <v>#N/A</v>
      </c>
      <c r="M159" t="e">
        <f>INDEX([1]Decoder!$T:$T,MATCH(J159,[1]Decoder!$U:$U,0))</f>
        <v>#N/A</v>
      </c>
      <c r="N159" t="e">
        <f>INDEX([1]Decoder!$X:$X,MATCH(J159,[1]Decoder!$Y:$Y,0))</f>
        <v>#N/A</v>
      </c>
    </row>
    <row r="160" spans="1:14" x14ac:dyDescent="0.25">
      <c r="A160">
        <v>184</v>
      </c>
      <c r="B160" t="s">
        <v>540</v>
      </c>
      <c r="C160" t="s">
        <v>16</v>
      </c>
      <c r="D160" t="s">
        <v>554</v>
      </c>
      <c r="E160" t="s">
        <v>19</v>
      </c>
      <c r="F160" t="s">
        <v>555</v>
      </c>
      <c r="G160" t="s">
        <v>554</v>
      </c>
      <c r="H160" t="s">
        <v>21</v>
      </c>
      <c r="I160" t="s">
        <v>556</v>
      </c>
      <c r="J160" s="8" t="s">
        <v>554</v>
      </c>
      <c r="L160" t="e">
        <f>INDEX([1]Decoder!$P:$P,MATCH(J160,[1]Decoder!$Q:$Q,0))</f>
        <v>#N/A</v>
      </c>
      <c r="M160" t="e">
        <f>INDEX([1]Decoder!$T:$T,MATCH(J160,[1]Decoder!$U:$U,0))</f>
        <v>#N/A</v>
      </c>
      <c r="N160" t="str">
        <f>INDEX([1]Decoder!$X:$X,MATCH(J160,[1]Decoder!$Y:$Y,0))</f>
        <v>CDK12</v>
      </c>
    </row>
    <row r="161" spans="1:14" x14ac:dyDescent="0.25">
      <c r="A161">
        <v>185</v>
      </c>
      <c r="B161" t="s">
        <v>540</v>
      </c>
      <c r="C161" t="s">
        <v>16</v>
      </c>
      <c r="D161" t="s">
        <v>557</v>
      </c>
      <c r="E161" t="s">
        <v>19</v>
      </c>
      <c r="F161" t="s">
        <v>558</v>
      </c>
      <c r="G161" t="s">
        <v>557</v>
      </c>
      <c r="H161" t="s">
        <v>21</v>
      </c>
      <c r="I161" t="s">
        <v>559</v>
      </c>
      <c r="J161" s="8" t="s">
        <v>557</v>
      </c>
      <c r="L161" t="e">
        <f>INDEX([1]Decoder!$P:$P,MATCH(J161,[1]Decoder!$Q:$Q,0))</f>
        <v>#N/A</v>
      </c>
      <c r="M161" t="e">
        <f>INDEX([1]Decoder!$T:$T,MATCH(J161,[1]Decoder!$U:$U,0))</f>
        <v>#N/A</v>
      </c>
      <c r="N161" t="e">
        <f>INDEX([1]Decoder!$X:$X,MATCH(J161,[1]Decoder!$Y:$Y,0))</f>
        <v>#N/A</v>
      </c>
    </row>
    <row r="162" spans="1:14" x14ac:dyDescent="0.25">
      <c r="A162">
        <v>186</v>
      </c>
      <c r="B162" t="s">
        <v>540</v>
      </c>
      <c r="C162" t="s">
        <v>16</v>
      </c>
      <c r="D162" t="s">
        <v>560</v>
      </c>
      <c r="E162" t="s">
        <v>19</v>
      </c>
      <c r="F162" t="s">
        <v>561</v>
      </c>
      <c r="G162" t="s">
        <v>560</v>
      </c>
      <c r="H162" t="s">
        <v>21</v>
      </c>
      <c r="I162" t="s">
        <v>562</v>
      </c>
      <c r="J162" s="8" t="s">
        <v>560</v>
      </c>
      <c r="L162" t="e">
        <f>INDEX([1]Decoder!$P:$P,MATCH(J162,[1]Decoder!$Q:$Q,0))</f>
        <v>#N/A</v>
      </c>
      <c r="M162" t="e">
        <f>INDEX([1]Decoder!$T:$T,MATCH(J162,[1]Decoder!$U:$U,0))</f>
        <v>#N/A</v>
      </c>
      <c r="N162" t="e">
        <f>INDEX([1]Decoder!$X:$X,MATCH(J162,[1]Decoder!$Y:$Y,0))</f>
        <v>#N/A</v>
      </c>
    </row>
    <row r="163" spans="1:14" x14ac:dyDescent="0.25">
      <c r="A163">
        <v>187</v>
      </c>
      <c r="B163" t="s">
        <v>540</v>
      </c>
      <c r="C163" t="s">
        <v>16</v>
      </c>
      <c r="D163" t="s">
        <v>563</v>
      </c>
      <c r="E163" t="s">
        <v>19</v>
      </c>
      <c r="F163" t="s">
        <v>564</v>
      </c>
      <c r="G163" t="s">
        <v>563</v>
      </c>
      <c r="H163" t="s">
        <v>21</v>
      </c>
      <c r="I163" t="s">
        <v>565</v>
      </c>
      <c r="J163" s="8" t="s">
        <v>563</v>
      </c>
      <c r="L163" t="e">
        <f>INDEX([1]Decoder!$P:$P,MATCH(J163,[1]Decoder!$Q:$Q,0))</f>
        <v>#N/A</v>
      </c>
      <c r="M163" t="e">
        <f>INDEX([1]Decoder!$T:$T,MATCH(J163,[1]Decoder!$U:$U,0))</f>
        <v>#N/A</v>
      </c>
      <c r="N163" t="str">
        <f>INDEX([1]Decoder!$X:$X,MATCH(J163,[1]Decoder!$Y:$Y,0))</f>
        <v>CDK15</v>
      </c>
    </row>
    <row r="164" spans="1:14" x14ac:dyDescent="0.25">
      <c r="A164">
        <v>188</v>
      </c>
      <c r="B164" t="s">
        <v>540</v>
      </c>
      <c r="C164" t="s">
        <v>16</v>
      </c>
      <c r="D164" t="s">
        <v>566</v>
      </c>
      <c r="E164" t="s">
        <v>19</v>
      </c>
      <c r="F164" t="s">
        <v>567</v>
      </c>
      <c r="G164" t="s">
        <v>566</v>
      </c>
      <c r="H164" t="s">
        <v>21</v>
      </c>
      <c r="I164" t="s">
        <v>568</v>
      </c>
      <c r="J164" s="8" t="s">
        <v>566</v>
      </c>
      <c r="L164" t="e">
        <f>INDEX([1]Decoder!$P:$P,MATCH(J164,[1]Decoder!$Q:$Q,0))</f>
        <v>#N/A</v>
      </c>
      <c r="M164" t="e">
        <f>INDEX([1]Decoder!$T:$T,MATCH(J164,[1]Decoder!$U:$U,0))</f>
        <v>#N/A</v>
      </c>
      <c r="N164" t="str">
        <f>INDEX([1]Decoder!$X:$X,MATCH(J164,[1]Decoder!$Y:$Y,0))</f>
        <v>CDK16</v>
      </c>
    </row>
    <row r="165" spans="1:14" x14ac:dyDescent="0.25">
      <c r="A165">
        <v>189</v>
      </c>
      <c r="B165" t="s">
        <v>540</v>
      </c>
      <c r="C165" t="s">
        <v>16</v>
      </c>
      <c r="D165" t="s">
        <v>569</v>
      </c>
      <c r="E165" t="s">
        <v>19</v>
      </c>
      <c r="F165" t="s">
        <v>570</v>
      </c>
      <c r="G165" t="s">
        <v>569</v>
      </c>
      <c r="H165" t="s">
        <v>21</v>
      </c>
      <c r="I165" t="s">
        <v>571</v>
      </c>
      <c r="J165" s="8" t="s">
        <v>569</v>
      </c>
      <c r="L165" t="e">
        <f>INDEX([1]Decoder!$P:$P,MATCH(J165,[1]Decoder!$Q:$Q,0))</f>
        <v>#N/A</v>
      </c>
      <c r="M165" t="e">
        <f>INDEX([1]Decoder!$T:$T,MATCH(J165,[1]Decoder!$U:$U,0))</f>
        <v>#N/A</v>
      </c>
      <c r="N165" t="e">
        <f>INDEX([1]Decoder!$X:$X,MATCH(J165,[1]Decoder!$Y:$Y,0))</f>
        <v>#N/A</v>
      </c>
    </row>
    <row r="166" spans="1:14" x14ac:dyDescent="0.25">
      <c r="A166">
        <v>190</v>
      </c>
      <c r="B166" t="s">
        <v>540</v>
      </c>
      <c r="C166" t="s">
        <v>16</v>
      </c>
      <c r="D166" t="s">
        <v>572</v>
      </c>
      <c r="E166" t="s">
        <v>19</v>
      </c>
      <c r="F166" t="s">
        <v>573</v>
      </c>
      <c r="G166" t="s">
        <v>572</v>
      </c>
      <c r="H166" t="s">
        <v>21</v>
      </c>
      <c r="I166" t="s">
        <v>574</v>
      </c>
      <c r="J166" s="8" t="s">
        <v>572</v>
      </c>
      <c r="L166" t="e">
        <f>INDEX([1]Decoder!$P:$P,MATCH(J166,[1]Decoder!$Q:$Q,0))</f>
        <v>#N/A</v>
      </c>
      <c r="M166" t="e">
        <f>INDEX([1]Decoder!$T:$T,MATCH(J166,[1]Decoder!$U:$U,0))</f>
        <v>#N/A</v>
      </c>
      <c r="N166" t="str">
        <f>INDEX([1]Decoder!$X:$X,MATCH(J166,[1]Decoder!$Y:$Y,0))</f>
        <v>CDK18</v>
      </c>
    </row>
    <row r="167" spans="1:14" x14ac:dyDescent="0.25">
      <c r="A167">
        <v>191</v>
      </c>
      <c r="B167" t="s">
        <v>540</v>
      </c>
      <c r="C167" t="s">
        <v>16</v>
      </c>
      <c r="D167" t="s">
        <v>575</v>
      </c>
      <c r="E167" t="s">
        <v>19</v>
      </c>
      <c r="F167" t="s">
        <v>576</v>
      </c>
      <c r="G167" t="s">
        <v>575</v>
      </c>
      <c r="H167" t="s">
        <v>21</v>
      </c>
      <c r="I167" t="s">
        <v>577</v>
      </c>
      <c r="J167" s="8" t="s">
        <v>575</v>
      </c>
      <c r="L167" t="e">
        <f>INDEX([1]Decoder!$P:$P,MATCH(J167,[1]Decoder!$Q:$Q,0))</f>
        <v>#N/A</v>
      </c>
      <c r="M167" t="e">
        <f>INDEX([1]Decoder!$T:$T,MATCH(J167,[1]Decoder!$U:$U,0))</f>
        <v>#N/A</v>
      </c>
      <c r="N167" t="str">
        <f>INDEX([1]Decoder!$X:$X,MATCH(J167,[1]Decoder!$Y:$Y,0))</f>
        <v>CDK19</v>
      </c>
    </row>
    <row r="168" spans="1:14" x14ac:dyDescent="0.25">
      <c r="A168">
        <v>192</v>
      </c>
      <c r="B168" t="s">
        <v>540</v>
      </c>
      <c r="C168" t="s">
        <v>16</v>
      </c>
      <c r="D168" t="s">
        <v>578</v>
      </c>
      <c r="E168" t="s">
        <v>19</v>
      </c>
      <c r="F168" t="s">
        <v>579</v>
      </c>
      <c r="G168" t="s">
        <v>578</v>
      </c>
      <c r="H168" t="s">
        <v>21</v>
      </c>
      <c r="I168" t="s">
        <v>580</v>
      </c>
      <c r="J168" s="8" t="s">
        <v>578</v>
      </c>
      <c r="L168" t="e">
        <f>INDEX([1]Decoder!$P:$P,MATCH(J168,[1]Decoder!$Q:$Q,0))</f>
        <v>#N/A</v>
      </c>
      <c r="M168" t="e">
        <f>INDEX([1]Decoder!$T:$T,MATCH(J168,[1]Decoder!$U:$U,0))</f>
        <v>#N/A</v>
      </c>
      <c r="N168" t="str">
        <f>INDEX([1]Decoder!$X:$X,MATCH(J168,[1]Decoder!$Y:$Y,0))</f>
        <v>CDK2</v>
      </c>
    </row>
    <row r="169" spans="1:14" x14ac:dyDescent="0.25">
      <c r="A169">
        <v>193</v>
      </c>
      <c r="B169" t="s">
        <v>540</v>
      </c>
      <c r="C169" t="s">
        <v>16</v>
      </c>
      <c r="D169" t="s">
        <v>581</v>
      </c>
      <c r="E169" t="s">
        <v>19</v>
      </c>
      <c r="F169" t="s">
        <v>582</v>
      </c>
      <c r="G169" t="s">
        <v>581</v>
      </c>
      <c r="H169" t="s">
        <v>21</v>
      </c>
      <c r="I169" t="s">
        <v>583</v>
      </c>
      <c r="J169" s="8" t="s">
        <v>581</v>
      </c>
      <c r="L169" t="e">
        <f>INDEX([1]Decoder!$P:$P,MATCH(J169,[1]Decoder!$Q:$Q,0))</f>
        <v>#N/A</v>
      </c>
      <c r="M169" t="e">
        <f>INDEX([1]Decoder!$T:$T,MATCH(J169,[1]Decoder!$U:$U,0))</f>
        <v>#N/A</v>
      </c>
      <c r="N169" t="str">
        <f>INDEX([1]Decoder!$X:$X,MATCH(J169,[1]Decoder!$Y:$Y,0))</f>
        <v>CDK20</v>
      </c>
    </row>
    <row r="170" spans="1:14" x14ac:dyDescent="0.25">
      <c r="A170">
        <v>194</v>
      </c>
      <c r="B170" t="s">
        <v>540</v>
      </c>
      <c r="C170" t="s">
        <v>16</v>
      </c>
      <c r="D170" t="s">
        <v>584</v>
      </c>
      <c r="E170" t="s">
        <v>19</v>
      </c>
      <c r="F170" t="s">
        <v>585</v>
      </c>
      <c r="G170" t="s">
        <v>584</v>
      </c>
      <c r="H170" t="s">
        <v>21</v>
      </c>
      <c r="I170" t="s">
        <v>586</v>
      </c>
      <c r="J170" s="8" t="s">
        <v>584</v>
      </c>
      <c r="L170" t="e">
        <f>INDEX([1]Decoder!$P:$P,MATCH(J170,[1]Decoder!$Q:$Q,0))</f>
        <v>#N/A</v>
      </c>
      <c r="M170" t="e">
        <f>INDEX([1]Decoder!$T:$T,MATCH(J170,[1]Decoder!$U:$U,0))</f>
        <v>#N/A</v>
      </c>
      <c r="N170" t="str">
        <f>INDEX([1]Decoder!$X:$X,MATCH(J170,[1]Decoder!$Y:$Y,0))</f>
        <v>CDK3</v>
      </c>
    </row>
    <row r="171" spans="1:14" x14ac:dyDescent="0.25">
      <c r="A171">
        <v>195</v>
      </c>
      <c r="B171" t="s">
        <v>540</v>
      </c>
      <c r="C171" t="s">
        <v>16</v>
      </c>
      <c r="D171" t="s">
        <v>587</v>
      </c>
      <c r="E171" t="s">
        <v>19</v>
      </c>
      <c r="F171" t="s">
        <v>588</v>
      </c>
      <c r="G171" t="s">
        <v>587</v>
      </c>
      <c r="H171" t="s">
        <v>21</v>
      </c>
      <c r="I171" t="s">
        <v>589</v>
      </c>
      <c r="J171" s="8" t="s">
        <v>587</v>
      </c>
      <c r="L171" t="e">
        <f>INDEX([1]Decoder!$P:$P,MATCH(J171,[1]Decoder!$Q:$Q,0))</f>
        <v>#N/A</v>
      </c>
      <c r="M171" t="e">
        <f>INDEX([1]Decoder!$T:$T,MATCH(J171,[1]Decoder!$U:$U,0))</f>
        <v>#N/A</v>
      </c>
      <c r="N171" t="str">
        <f>INDEX([1]Decoder!$X:$X,MATCH(J171,[1]Decoder!$Y:$Y,0))</f>
        <v>CDK4</v>
      </c>
    </row>
    <row r="172" spans="1:14" x14ac:dyDescent="0.25">
      <c r="A172">
        <v>196</v>
      </c>
      <c r="B172" t="s">
        <v>540</v>
      </c>
      <c r="C172" t="s">
        <v>16</v>
      </c>
      <c r="D172" t="s">
        <v>590</v>
      </c>
      <c r="E172" t="s">
        <v>19</v>
      </c>
      <c r="F172" t="s">
        <v>591</v>
      </c>
      <c r="G172" t="s">
        <v>590</v>
      </c>
      <c r="H172" t="s">
        <v>21</v>
      </c>
      <c r="I172" t="s">
        <v>592</v>
      </c>
      <c r="J172" s="8" t="s">
        <v>590</v>
      </c>
      <c r="L172" t="e">
        <f>INDEX([1]Decoder!$P:$P,MATCH(J172,[1]Decoder!$Q:$Q,0))</f>
        <v>#N/A</v>
      </c>
      <c r="M172" t="e">
        <f>INDEX([1]Decoder!$T:$T,MATCH(J172,[1]Decoder!$U:$U,0))</f>
        <v>#N/A</v>
      </c>
      <c r="N172" t="str">
        <f>INDEX([1]Decoder!$X:$X,MATCH(J172,[1]Decoder!$Y:$Y,0))</f>
        <v>CDK5</v>
      </c>
    </row>
    <row r="173" spans="1:14" x14ac:dyDescent="0.25">
      <c r="A173">
        <v>197</v>
      </c>
      <c r="B173" t="s">
        <v>540</v>
      </c>
      <c r="C173" t="s">
        <v>16</v>
      </c>
      <c r="D173" t="s">
        <v>593</v>
      </c>
      <c r="E173" t="s">
        <v>19</v>
      </c>
      <c r="F173" t="s">
        <v>594</v>
      </c>
      <c r="G173" t="s">
        <v>593</v>
      </c>
      <c r="H173" t="s">
        <v>21</v>
      </c>
      <c r="I173" t="s">
        <v>595</v>
      </c>
      <c r="J173" s="8" t="s">
        <v>593</v>
      </c>
      <c r="L173" t="e">
        <f>INDEX([1]Decoder!$P:$P,MATCH(J173,[1]Decoder!$Q:$Q,0))</f>
        <v>#N/A</v>
      </c>
      <c r="M173" t="e">
        <f>INDEX([1]Decoder!$T:$T,MATCH(J173,[1]Decoder!$U:$U,0))</f>
        <v>#N/A</v>
      </c>
      <c r="N173" t="str">
        <f>INDEX([1]Decoder!$X:$X,MATCH(J173,[1]Decoder!$Y:$Y,0))</f>
        <v>CDK6</v>
      </c>
    </row>
    <row r="174" spans="1:14" x14ac:dyDescent="0.25">
      <c r="A174">
        <v>198</v>
      </c>
      <c r="B174" t="s">
        <v>540</v>
      </c>
      <c r="C174" t="s">
        <v>16</v>
      </c>
      <c r="D174" t="s">
        <v>596</v>
      </c>
      <c r="E174" t="s">
        <v>19</v>
      </c>
      <c r="F174" t="s">
        <v>597</v>
      </c>
      <c r="G174" t="s">
        <v>596</v>
      </c>
      <c r="H174" t="s">
        <v>21</v>
      </c>
      <c r="I174" t="s">
        <v>598</v>
      </c>
      <c r="J174" s="8" t="s">
        <v>596</v>
      </c>
      <c r="L174" t="e">
        <f>INDEX([1]Decoder!$P:$P,MATCH(J174,[1]Decoder!$Q:$Q,0))</f>
        <v>#N/A</v>
      </c>
      <c r="M174" t="e">
        <f>INDEX([1]Decoder!$T:$T,MATCH(J174,[1]Decoder!$U:$U,0))</f>
        <v>#N/A</v>
      </c>
      <c r="N174" t="str">
        <f>INDEX([1]Decoder!$X:$X,MATCH(J174,[1]Decoder!$Y:$Y,0))</f>
        <v>CDK7</v>
      </c>
    </row>
    <row r="175" spans="1:14" x14ac:dyDescent="0.25">
      <c r="A175">
        <v>199</v>
      </c>
      <c r="B175" t="s">
        <v>540</v>
      </c>
      <c r="C175" t="s">
        <v>16</v>
      </c>
      <c r="D175" t="s">
        <v>599</v>
      </c>
      <c r="E175" t="s">
        <v>19</v>
      </c>
      <c r="F175" t="s">
        <v>600</v>
      </c>
      <c r="G175" t="s">
        <v>599</v>
      </c>
      <c r="H175" t="s">
        <v>21</v>
      </c>
      <c r="I175" t="s">
        <v>601</v>
      </c>
      <c r="J175" s="8" t="s">
        <v>599</v>
      </c>
      <c r="L175" t="e">
        <f>INDEX([1]Decoder!$P:$P,MATCH(J175,[1]Decoder!$Q:$Q,0))</f>
        <v>#N/A</v>
      </c>
      <c r="M175" t="e">
        <f>INDEX([1]Decoder!$T:$T,MATCH(J175,[1]Decoder!$U:$U,0))</f>
        <v>#N/A</v>
      </c>
      <c r="N175" t="str">
        <f>INDEX([1]Decoder!$X:$X,MATCH(J175,[1]Decoder!$Y:$Y,0))</f>
        <v>CDK8</v>
      </c>
    </row>
    <row r="176" spans="1:14" x14ac:dyDescent="0.25">
      <c r="A176">
        <v>200</v>
      </c>
      <c r="B176" t="s">
        <v>540</v>
      </c>
      <c r="C176" t="s">
        <v>16</v>
      </c>
      <c r="D176" t="s">
        <v>602</v>
      </c>
      <c r="E176" t="s">
        <v>19</v>
      </c>
      <c r="F176" t="s">
        <v>603</v>
      </c>
      <c r="G176" t="s">
        <v>602</v>
      </c>
      <c r="H176" t="s">
        <v>21</v>
      </c>
      <c r="I176" t="s">
        <v>604</v>
      </c>
      <c r="J176" s="8" t="s">
        <v>602</v>
      </c>
      <c r="L176" t="e">
        <f>INDEX([1]Decoder!$P:$P,MATCH(J176,[1]Decoder!$Q:$Q,0))</f>
        <v>#N/A</v>
      </c>
      <c r="M176" t="e">
        <f>INDEX([1]Decoder!$T:$T,MATCH(J176,[1]Decoder!$U:$U,0))</f>
        <v>#N/A</v>
      </c>
      <c r="N176" t="str">
        <f>INDEX([1]Decoder!$X:$X,MATCH(J176,[1]Decoder!$Y:$Y,0))</f>
        <v>CDK9</v>
      </c>
    </row>
    <row r="177" spans="1:14" x14ac:dyDescent="0.25">
      <c r="A177">
        <v>201</v>
      </c>
      <c r="B177" t="s">
        <v>540</v>
      </c>
      <c r="C177" t="s">
        <v>16</v>
      </c>
      <c r="D177" t="s">
        <v>605</v>
      </c>
      <c r="E177" t="s">
        <v>19</v>
      </c>
      <c r="F177" t="s">
        <v>606</v>
      </c>
      <c r="G177" t="s">
        <v>605</v>
      </c>
      <c r="H177" t="s">
        <v>21</v>
      </c>
      <c r="I177" t="s">
        <v>607</v>
      </c>
      <c r="J177" s="8" t="s">
        <v>605</v>
      </c>
      <c r="L177" t="e">
        <f>INDEX([1]Decoder!$P:$P,MATCH(J177,[1]Decoder!$Q:$Q,0))</f>
        <v>#N/A</v>
      </c>
      <c r="M177" t="e">
        <f>INDEX([1]Decoder!$T:$T,MATCH(J177,[1]Decoder!$U:$U,0))</f>
        <v>#N/A</v>
      </c>
      <c r="N177" t="e">
        <f>INDEX([1]Decoder!$X:$X,MATCH(J177,[1]Decoder!$Y:$Y,0))</f>
        <v>#N/A</v>
      </c>
    </row>
    <row r="178" spans="1:14" x14ac:dyDescent="0.25">
      <c r="A178">
        <v>202</v>
      </c>
      <c r="B178" t="s">
        <v>540</v>
      </c>
      <c r="C178" t="s">
        <v>16</v>
      </c>
      <c r="D178" t="s">
        <v>608</v>
      </c>
      <c r="E178" t="s">
        <v>19</v>
      </c>
      <c r="F178" t="s">
        <v>609</v>
      </c>
      <c r="G178" t="s">
        <v>608</v>
      </c>
      <c r="H178" t="s">
        <v>21</v>
      </c>
      <c r="I178" t="s">
        <v>610</v>
      </c>
      <c r="J178" s="8" t="s">
        <v>608</v>
      </c>
      <c r="L178" t="e">
        <f>INDEX([1]Decoder!$P:$P,MATCH(J178,[1]Decoder!$Q:$Q,0))</f>
        <v>#N/A</v>
      </c>
      <c r="M178" t="e">
        <f>INDEX([1]Decoder!$T:$T,MATCH(J178,[1]Decoder!$U:$U,0))</f>
        <v>#N/A</v>
      </c>
      <c r="N178" t="e">
        <f>INDEX([1]Decoder!$X:$X,MATCH(J178,[1]Decoder!$Y:$Y,0))</f>
        <v>#N/A</v>
      </c>
    </row>
    <row r="179" spans="1:14" x14ac:dyDescent="0.25">
      <c r="A179">
        <v>203</v>
      </c>
      <c r="B179" t="s">
        <v>540</v>
      </c>
      <c r="C179" t="s">
        <v>16</v>
      </c>
      <c r="D179" t="s">
        <v>611</v>
      </c>
      <c r="E179" t="s">
        <v>19</v>
      </c>
      <c r="F179" t="s">
        <v>612</v>
      </c>
      <c r="G179" t="s">
        <v>611</v>
      </c>
      <c r="H179" t="s">
        <v>21</v>
      </c>
      <c r="I179" t="s">
        <v>613</v>
      </c>
      <c r="J179" s="8" t="s">
        <v>611</v>
      </c>
      <c r="L179" t="e">
        <f>INDEX([1]Decoder!$P:$P,MATCH(J179,[1]Decoder!$Q:$Q,0))</f>
        <v>#N/A</v>
      </c>
      <c r="M179" t="e">
        <f>INDEX([1]Decoder!$T:$T,MATCH(J179,[1]Decoder!$U:$U,0))</f>
        <v>#N/A</v>
      </c>
      <c r="N179" t="str">
        <f>INDEX([1]Decoder!$X:$X,MATCH(J179,[1]Decoder!$Y:$Y,0))</f>
        <v>CDKL3</v>
      </c>
    </row>
    <row r="180" spans="1:14" x14ac:dyDescent="0.25">
      <c r="A180">
        <v>204</v>
      </c>
      <c r="B180" t="s">
        <v>540</v>
      </c>
      <c r="C180" t="s">
        <v>16</v>
      </c>
      <c r="D180" t="s">
        <v>614</v>
      </c>
      <c r="E180" t="s">
        <v>19</v>
      </c>
      <c r="F180" t="s">
        <v>615</v>
      </c>
      <c r="G180" t="s">
        <v>614</v>
      </c>
      <c r="H180" t="s">
        <v>21</v>
      </c>
      <c r="I180" t="s">
        <v>616</v>
      </c>
      <c r="J180" s="8" t="s">
        <v>614</v>
      </c>
      <c r="L180" t="e">
        <f>INDEX([1]Decoder!$P:$P,MATCH(J180,[1]Decoder!$Q:$Q,0))</f>
        <v>#N/A</v>
      </c>
      <c r="M180" t="e">
        <f>INDEX([1]Decoder!$T:$T,MATCH(J180,[1]Decoder!$U:$U,0))</f>
        <v>#N/A</v>
      </c>
      <c r="N180" t="e">
        <f>INDEX([1]Decoder!$X:$X,MATCH(J180,[1]Decoder!$Y:$Y,0))</f>
        <v>#N/A</v>
      </c>
    </row>
    <row r="181" spans="1:14" x14ac:dyDescent="0.25">
      <c r="A181">
        <v>205</v>
      </c>
      <c r="B181" t="s">
        <v>540</v>
      </c>
      <c r="C181" t="s">
        <v>16</v>
      </c>
      <c r="D181" t="s">
        <v>617</v>
      </c>
      <c r="E181" t="s">
        <v>19</v>
      </c>
      <c r="F181" t="s">
        <v>618</v>
      </c>
      <c r="G181" t="s">
        <v>617</v>
      </c>
      <c r="H181" t="s">
        <v>21</v>
      </c>
      <c r="I181" t="s">
        <v>619</v>
      </c>
      <c r="J181" s="8" t="s">
        <v>617</v>
      </c>
      <c r="L181" t="e">
        <f>INDEX([1]Decoder!$P:$P,MATCH(J181,[1]Decoder!$Q:$Q,0))</f>
        <v>#N/A</v>
      </c>
      <c r="M181" t="e">
        <f>INDEX([1]Decoder!$T:$T,MATCH(J181,[1]Decoder!$U:$U,0))</f>
        <v>#N/A</v>
      </c>
      <c r="N181" t="str">
        <f>INDEX([1]Decoder!$X:$X,MATCH(J181,[1]Decoder!$Y:$Y,0))</f>
        <v>CDKL5</v>
      </c>
    </row>
    <row r="182" spans="1:14" x14ac:dyDescent="0.25">
      <c r="A182">
        <v>206</v>
      </c>
      <c r="B182" t="s">
        <v>540</v>
      </c>
      <c r="C182" t="s">
        <v>16</v>
      </c>
      <c r="D182" t="s">
        <v>620</v>
      </c>
      <c r="E182" t="s">
        <v>19</v>
      </c>
      <c r="F182" t="s">
        <v>621</v>
      </c>
      <c r="G182" t="s">
        <v>620</v>
      </c>
      <c r="H182" t="s">
        <v>21</v>
      </c>
      <c r="I182" t="s">
        <v>622</v>
      </c>
      <c r="J182" s="8" t="s">
        <v>620</v>
      </c>
      <c r="L182" t="e">
        <f>INDEX([1]Decoder!$P:$P,MATCH(J182,[1]Decoder!$Q:$Q,0))</f>
        <v>#N/A</v>
      </c>
      <c r="M182" t="e">
        <f>INDEX([1]Decoder!$T:$T,MATCH(J182,[1]Decoder!$U:$U,0))</f>
        <v>#N/A</v>
      </c>
      <c r="N182" t="str">
        <f>INDEX([1]Decoder!$X:$X,MATCH(J182,[1]Decoder!$Y:$Y,0))</f>
        <v>ICK</v>
      </c>
    </row>
    <row r="183" spans="1:14" x14ac:dyDescent="0.25">
      <c r="A183">
        <v>207</v>
      </c>
      <c r="B183" t="s">
        <v>540</v>
      </c>
      <c r="C183" t="s">
        <v>16</v>
      </c>
      <c r="D183" t="s">
        <v>623</v>
      </c>
      <c r="E183" t="s">
        <v>19</v>
      </c>
      <c r="F183" t="s">
        <v>624</v>
      </c>
      <c r="G183" t="s">
        <v>623</v>
      </c>
      <c r="H183" t="s">
        <v>21</v>
      </c>
      <c r="I183" t="s">
        <v>625</v>
      </c>
      <c r="J183" s="8" t="s">
        <v>623</v>
      </c>
      <c r="L183" t="e">
        <f>INDEX([1]Decoder!$P:$P,MATCH(J183,[1]Decoder!$Q:$Q,0))</f>
        <v>#N/A</v>
      </c>
      <c r="M183" t="e">
        <f>INDEX([1]Decoder!$T:$T,MATCH(J183,[1]Decoder!$U:$U,0))</f>
        <v>#N/A</v>
      </c>
      <c r="N183" t="str">
        <f>INDEX([1]Decoder!$X:$X,MATCH(J183,[1]Decoder!$Y:$Y,0))</f>
        <v>CLK1</v>
      </c>
    </row>
    <row r="184" spans="1:14" x14ac:dyDescent="0.25">
      <c r="A184">
        <v>208</v>
      </c>
      <c r="B184" t="s">
        <v>540</v>
      </c>
      <c r="C184" t="s">
        <v>16</v>
      </c>
      <c r="D184" t="s">
        <v>626</v>
      </c>
      <c r="E184" t="s">
        <v>19</v>
      </c>
      <c r="F184" t="s">
        <v>627</v>
      </c>
      <c r="G184" t="s">
        <v>626</v>
      </c>
      <c r="H184" t="s">
        <v>21</v>
      </c>
      <c r="I184" t="s">
        <v>628</v>
      </c>
      <c r="J184" s="8" t="s">
        <v>626</v>
      </c>
      <c r="L184" t="e">
        <f>INDEX([1]Decoder!$P:$P,MATCH(J184,[1]Decoder!$Q:$Q,0))</f>
        <v>#N/A</v>
      </c>
      <c r="M184" t="e">
        <f>INDEX([1]Decoder!$T:$T,MATCH(J184,[1]Decoder!$U:$U,0))</f>
        <v>#N/A</v>
      </c>
      <c r="N184" t="str">
        <f>INDEX([1]Decoder!$X:$X,MATCH(J184,[1]Decoder!$Y:$Y,0))</f>
        <v>CLK2</v>
      </c>
    </row>
    <row r="185" spans="1:14" x14ac:dyDescent="0.25">
      <c r="A185">
        <v>209</v>
      </c>
      <c r="B185" t="s">
        <v>540</v>
      </c>
      <c r="C185" t="s">
        <v>16</v>
      </c>
      <c r="D185" t="s">
        <v>629</v>
      </c>
      <c r="E185" t="s">
        <v>19</v>
      </c>
      <c r="F185" t="s">
        <v>630</v>
      </c>
      <c r="G185" t="s">
        <v>629</v>
      </c>
      <c r="H185" t="s">
        <v>21</v>
      </c>
      <c r="I185" t="s">
        <v>631</v>
      </c>
      <c r="J185" s="8" t="s">
        <v>629</v>
      </c>
      <c r="L185" t="e">
        <f>INDEX([1]Decoder!$P:$P,MATCH(J185,[1]Decoder!$Q:$Q,0))</f>
        <v>#N/A</v>
      </c>
      <c r="M185" t="e">
        <f>INDEX([1]Decoder!$T:$T,MATCH(J185,[1]Decoder!$U:$U,0))</f>
        <v>#N/A</v>
      </c>
      <c r="N185" t="str">
        <f>INDEX([1]Decoder!$X:$X,MATCH(J185,[1]Decoder!$Y:$Y,0))</f>
        <v>CLK3</v>
      </c>
    </row>
    <row r="186" spans="1:14" x14ac:dyDescent="0.25">
      <c r="A186">
        <v>210</v>
      </c>
      <c r="B186" t="s">
        <v>540</v>
      </c>
      <c r="C186" t="s">
        <v>16</v>
      </c>
      <c r="D186" t="s">
        <v>632</v>
      </c>
      <c r="E186" t="s">
        <v>19</v>
      </c>
      <c r="F186" t="s">
        <v>633</v>
      </c>
      <c r="G186" t="s">
        <v>632</v>
      </c>
      <c r="H186" t="s">
        <v>21</v>
      </c>
      <c r="I186" t="s">
        <v>634</v>
      </c>
      <c r="J186" s="8" t="s">
        <v>632</v>
      </c>
      <c r="L186" t="e">
        <f>INDEX([1]Decoder!$P:$P,MATCH(J186,[1]Decoder!$Q:$Q,0))</f>
        <v>#N/A</v>
      </c>
      <c r="M186" t="e">
        <f>INDEX([1]Decoder!$T:$T,MATCH(J186,[1]Decoder!$U:$U,0))</f>
        <v>#N/A</v>
      </c>
      <c r="N186" t="str">
        <f>INDEX([1]Decoder!$X:$X,MATCH(J186,[1]Decoder!$Y:$Y,0))</f>
        <v>CLK4</v>
      </c>
    </row>
    <row r="187" spans="1:14" x14ac:dyDescent="0.25">
      <c r="A187">
        <v>211</v>
      </c>
      <c r="B187" t="s">
        <v>540</v>
      </c>
      <c r="C187" t="s">
        <v>16</v>
      </c>
      <c r="D187" t="s">
        <v>636</v>
      </c>
      <c r="E187" t="s">
        <v>19</v>
      </c>
      <c r="F187" t="s">
        <v>637</v>
      </c>
      <c r="G187" t="s">
        <v>636</v>
      </c>
      <c r="H187" t="s">
        <v>21</v>
      </c>
      <c r="I187" t="s">
        <v>638</v>
      </c>
      <c r="J187" s="8" t="s">
        <v>635</v>
      </c>
      <c r="L187" t="e">
        <f>INDEX([1]Decoder!$P:$P,MATCH(J187,[1]Decoder!$Q:$Q,0))</f>
        <v>#N/A</v>
      </c>
      <c r="M187" t="e">
        <f>INDEX([1]Decoder!$T:$T,MATCH(J187,[1]Decoder!$U:$U,0))</f>
        <v>#N/A</v>
      </c>
      <c r="N187" t="str">
        <f>INDEX([1]Decoder!$X:$X,MATCH(J187,[1]Decoder!$Y:$Y,0))</f>
        <v>DYRK1A</v>
      </c>
    </row>
    <row r="188" spans="1:14" x14ac:dyDescent="0.25">
      <c r="A188">
        <v>212</v>
      </c>
      <c r="B188" t="s">
        <v>540</v>
      </c>
      <c r="C188" t="s">
        <v>16</v>
      </c>
      <c r="D188" t="s">
        <v>640</v>
      </c>
      <c r="E188" t="s">
        <v>19</v>
      </c>
      <c r="F188" t="s">
        <v>641</v>
      </c>
      <c r="G188" t="s">
        <v>640</v>
      </c>
      <c r="H188" t="s">
        <v>21</v>
      </c>
      <c r="I188" t="s">
        <v>642</v>
      </c>
      <c r="J188" s="8" t="s">
        <v>639</v>
      </c>
      <c r="L188" t="e">
        <f>INDEX([1]Decoder!$P:$P,MATCH(J188,[1]Decoder!$Q:$Q,0))</f>
        <v>#N/A</v>
      </c>
      <c r="M188" t="e">
        <f>INDEX([1]Decoder!$T:$T,MATCH(J188,[1]Decoder!$U:$U,0))</f>
        <v>#N/A</v>
      </c>
      <c r="N188" t="str">
        <f>INDEX([1]Decoder!$X:$X,MATCH(J188,[1]Decoder!$Y:$Y,0))</f>
        <v>DYRK1B</v>
      </c>
    </row>
    <row r="189" spans="1:14" x14ac:dyDescent="0.25">
      <c r="A189">
        <v>213</v>
      </c>
      <c r="B189" t="s">
        <v>540</v>
      </c>
      <c r="C189" t="s">
        <v>16</v>
      </c>
      <c r="D189" t="s">
        <v>643</v>
      </c>
      <c r="E189" t="s">
        <v>19</v>
      </c>
      <c r="F189" t="s">
        <v>644</v>
      </c>
      <c r="G189" t="s">
        <v>643</v>
      </c>
      <c r="H189" t="s">
        <v>21</v>
      </c>
      <c r="I189" t="s">
        <v>645</v>
      </c>
      <c r="J189" s="8" t="s">
        <v>643</v>
      </c>
      <c r="L189" t="e">
        <f>INDEX([1]Decoder!$P:$P,MATCH(J189,[1]Decoder!$Q:$Q,0))</f>
        <v>#N/A</v>
      </c>
      <c r="M189" t="e">
        <f>INDEX([1]Decoder!$T:$T,MATCH(J189,[1]Decoder!$U:$U,0))</f>
        <v>#N/A</v>
      </c>
      <c r="N189" t="str">
        <f>INDEX([1]Decoder!$X:$X,MATCH(J189,[1]Decoder!$Y:$Y,0))</f>
        <v>DYRK2</v>
      </c>
    </row>
    <row r="190" spans="1:14" x14ac:dyDescent="0.25">
      <c r="A190">
        <v>214</v>
      </c>
      <c r="B190" t="s">
        <v>540</v>
      </c>
      <c r="C190" t="s">
        <v>16</v>
      </c>
      <c r="D190" t="s">
        <v>646</v>
      </c>
      <c r="E190" t="s">
        <v>19</v>
      </c>
      <c r="F190" t="s">
        <v>647</v>
      </c>
      <c r="G190" t="s">
        <v>646</v>
      </c>
      <c r="H190" t="s">
        <v>21</v>
      </c>
      <c r="I190" t="s">
        <v>648</v>
      </c>
      <c r="J190" s="8" t="s">
        <v>646</v>
      </c>
      <c r="L190" t="e">
        <f>INDEX([1]Decoder!$P:$P,MATCH(J190,[1]Decoder!$Q:$Q,0))</f>
        <v>#N/A</v>
      </c>
      <c r="M190" t="e">
        <f>INDEX([1]Decoder!$T:$T,MATCH(J190,[1]Decoder!$U:$U,0))</f>
        <v>#N/A</v>
      </c>
      <c r="N190" t="str">
        <f>INDEX([1]Decoder!$X:$X,MATCH(J190,[1]Decoder!$Y:$Y,0))</f>
        <v>DYRK3</v>
      </c>
    </row>
    <row r="191" spans="1:14" x14ac:dyDescent="0.25">
      <c r="A191">
        <v>215</v>
      </c>
      <c r="B191" t="s">
        <v>540</v>
      </c>
      <c r="C191" t="s">
        <v>16</v>
      </c>
      <c r="D191" t="s">
        <v>649</v>
      </c>
      <c r="E191" t="s">
        <v>19</v>
      </c>
      <c r="F191" t="s">
        <v>650</v>
      </c>
      <c r="G191" t="s">
        <v>649</v>
      </c>
      <c r="H191" t="s">
        <v>21</v>
      </c>
      <c r="I191" t="s">
        <v>651</v>
      </c>
      <c r="J191" s="8" t="s">
        <v>649</v>
      </c>
      <c r="L191" t="e">
        <f>INDEX([1]Decoder!$P:$P,MATCH(J191,[1]Decoder!$Q:$Q,0))</f>
        <v>#N/A</v>
      </c>
      <c r="M191" t="e">
        <f>INDEX([1]Decoder!$T:$T,MATCH(J191,[1]Decoder!$U:$U,0))</f>
        <v>#N/A</v>
      </c>
      <c r="N191" t="str">
        <f>INDEX([1]Decoder!$X:$X,MATCH(J191,[1]Decoder!$Y:$Y,0))</f>
        <v>DYRK4</v>
      </c>
    </row>
    <row r="192" spans="1:14" x14ac:dyDescent="0.25">
      <c r="A192">
        <v>216</v>
      </c>
      <c r="B192" t="s">
        <v>540</v>
      </c>
      <c r="C192" t="s">
        <v>16</v>
      </c>
      <c r="D192" t="s">
        <v>652</v>
      </c>
      <c r="E192" t="s">
        <v>19</v>
      </c>
      <c r="F192" t="s">
        <v>653</v>
      </c>
      <c r="G192" t="s">
        <v>652</v>
      </c>
      <c r="H192" t="s">
        <v>21</v>
      </c>
      <c r="I192" t="s">
        <v>654</v>
      </c>
      <c r="J192" s="8" t="s">
        <v>652</v>
      </c>
      <c r="L192" t="e">
        <f>INDEX([1]Decoder!$P:$P,MATCH(J192,[1]Decoder!$Q:$Q,0))</f>
        <v>#N/A</v>
      </c>
      <c r="M192" t="e">
        <f>INDEX([1]Decoder!$T:$T,MATCH(J192,[1]Decoder!$U:$U,0))</f>
        <v>#N/A</v>
      </c>
      <c r="N192" t="str">
        <f>INDEX([1]Decoder!$X:$X,MATCH(J192,[1]Decoder!$Y:$Y,0))</f>
        <v>GSK3A</v>
      </c>
    </row>
    <row r="193" spans="1:14" x14ac:dyDescent="0.25">
      <c r="A193">
        <v>217</v>
      </c>
      <c r="B193" t="s">
        <v>540</v>
      </c>
      <c r="C193" t="s">
        <v>16</v>
      </c>
      <c r="D193" t="s">
        <v>655</v>
      </c>
      <c r="E193" t="s">
        <v>19</v>
      </c>
      <c r="F193" t="s">
        <v>656</v>
      </c>
      <c r="G193" t="s">
        <v>655</v>
      </c>
      <c r="H193" t="s">
        <v>21</v>
      </c>
      <c r="I193" t="s">
        <v>657</v>
      </c>
      <c r="J193" s="8" t="s">
        <v>655</v>
      </c>
      <c r="L193" t="e">
        <f>INDEX([1]Decoder!$P:$P,MATCH(J193,[1]Decoder!$Q:$Q,0))</f>
        <v>#N/A</v>
      </c>
      <c r="M193" t="e">
        <f>INDEX([1]Decoder!$T:$T,MATCH(J193,[1]Decoder!$U:$U,0))</f>
        <v>#N/A</v>
      </c>
      <c r="N193" t="str">
        <f>INDEX([1]Decoder!$X:$X,MATCH(J193,[1]Decoder!$Y:$Y,0))</f>
        <v>GSK3B</v>
      </c>
    </row>
    <row r="194" spans="1:14" x14ac:dyDescent="0.25">
      <c r="A194">
        <v>218</v>
      </c>
      <c r="B194" t="s">
        <v>540</v>
      </c>
      <c r="C194" t="s">
        <v>16</v>
      </c>
      <c r="D194" t="s">
        <v>658</v>
      </c>
      <c r="E194" t="s">
        <v>19</v>
      </c>
      <c r="F194" t="s">
        <v>659</v>
      </c>
      <c r="G194" t="s">
        <v>658</v>
      </c>
      <c r="H194" t="s">
        <v>21</v>
      </c>
      <c r="I194" t="s">
        <v>660</v>
      </c>
      <c r="J194" s="8" t="s">
        <v>658</v>
      </c>
      <c r="L194" t="e">
        <f>INDEX([1]Decoder!$P:$P,MATCH(J194,[1]Decoder!$Q:$Q,0))</f>
        <v>#N/A</v>
      </c>
      <c r="M194" t="e">
        <f>INDEX([1]Decoder!$T:$T,MATCH(J194,[1]Decoder!$U:$U,0))</f>
        <v>#N/A</v>
      </c>
      <c r="N194" t="str">
        <f>INDEX([1]Decoder!$X:$X,MATCH(J194,[1]Decoder!$Y:$Y,0))</f>
        <v>HIPK1</v>
      </c>
    </row>
    <row r="195" spans="1:14" x14ac:dyDescent="0.25">
      <c r="A195">
        <v>219</v>
      </c>
      <c r="B195" t="s">
        <v>540</v>
      </c>
      <c r="C195" t="s">
        <v>16</v>
      </c>
      <c r="D195" t="s">
        <v>661</v>
      </c>
      <c r="E195" t="s">
        <v>19</v>
      </c>
      <c r="F195" t="s">
        <v>662</v>
      </c>
      <c r="G195" t="s">
        <v>661</v>
      </c>
      <c r="H195" t="s">
        <v>21</v>
      </c>
      <c r="I195" t="s">
        <v>663</v>
      </c>
      <c r="J195" s="8" t="s">
        <v>661</v>
      </c>
      <c r="L195" t="e">
        <f>INDEX([1]Decoder!$P:$P,MATCH(J195,[1]Decoder!$Q:$Q,0))</f>
        <v>#N/A</v>
      </c>
      <c r="M195" t="e">
        <f>INDEX([1]Decoder!$T:$T,MATCH(J195,[1]Decoder!$U:$U,0))</f>
        <v>#N/A</v>
      </c>
      <c r="N195" t="str">
        <f>INDEX([1]Decoder!$X:$X,MATCH(J195,[1]Decoder!$Y:$Y,0))</f>
        <v>HIPK2</v>
      </c>
    </row>
    <row r="196" spans="1:14" x14ac:dyDescent="0.25">
      <c r="A196">
        <v>220</v>
      </c>
      <c r="B196" t="s">
        <v>540</v>
      </c>
      <c r="C196" t="s">
        <v>16</v>
      </c>
      <c r="D196" t="s">
        <v>664</v>
      </c>
      <c r="E196" t="s">
        <v>19</v>
      </c>
      <c r="F196" t="s">
        <v>665</v>
      </c>
      <c r="G196" t="s">
        <v>664</v>
      </c>
      <c r="H196" t="s">
        <v>21</v>
      </c>
      <c r="I196" t="s">
        <v>666</v>
      </c>
      <c r="J196" s="8" t="s">
        <v>664</v>
      </c>
      <c r="L196" t="e">
        <f>INDEX([1]Decoder!$P:$P,MATCH(J196,[1]Decoder!$Q:$Q,0))</f>
        <v>#N/A</v>
      </c>
      <c r="M196" t="e">
        <f>INDEX([1]Decoder!$T:$T,MATCH(J196,[1]Decoder!$U:$U,0))</f>
        <v>#N/A</v>
      </c>
      <c r="N196" t="str">
        <f>INDEX([1]Decoder!$X:$X,MATCH(J196,[1]Decoder!$Y:$Y,0))</f>
        <v>HIPK3</v>
      </c>
    </row>
    <row r="197" spans="1:14" x14ac:dyDescent="0.25">
      <c r="A197">
        <v>221</v>
      </c>
      <c r="B197" t="s">
        <v>540</v>
      </c>
      <c r="C197" t="s">
        <v>16</v>
      </c>
      <c r="D197" t="s">
        <v>667</v>
      </c>
      <c r="E197" t="s">
        <v>19</v>
      </c>
      <c r="F197" t="s">
        <v>668</v>
      </c>
      <c r="G197" t="s">
        <v>667</v>
      </c>
      <c r="H197" t="s">
        <v>21</v>
      </c>
      <c r="I197" t="s">
        <v>669</v>
      </c>
      <c r="J197" s="8" t="s">
        <v>667</v>
      </c>
      <c r="L197" t="e">
        <f>INDEX([1]Decoder!$P:$P,MATCH(J197,[1]Decoder!$Q:$Q,0))</f>
        <v>#N/A</v>
      </c>
      <c r="M197" t="e">
        <f>INDEX([1]Decoder!$T:$T,MATCH(J197,[1]Decoder!$U:$U,0))</f>
        <v>#N/A</v>
      </c>
      <c r="N197" t="str">
        <f>INDEX([1]Decoder!$X:$X,MATCH(J197,[1]Decoder!$Y:$Y,0))</f>
        <v>HIPK4</v>
      </c>
    </row>
    <row r="198" spans="1:14" x14ac:dyDescent="0.25">
      <c r="A198">
        <v>222</v>
      </c>
      <c r="B198" t="s">
        <v>540</v>
      </c>
      <c r="C198" t="s">
        <v>16</v>
      </c>
      <c r="D198" t="s">
        <v>670</v>
      </c>
      <c r="E198" t="s">
        <v>19</v>
      </c>
      <c r="F198" t="s">
        <v>671</v>
      </c>
      <c r="G198" t="s">
        <v>670</v>
      </c>
      <c r="H198" t="s">
        <v>21</v>
      </c>
      <c r="I198" t="s">
        <v>672</v>
      </c>
      <c r="J198" s="8" t="s">
        <v>670</v>
      </c>
      <c r="L198" t="e">
        <f>INDEX([1]Decoder!$P:$P,MATCH(J198,[1]Decoder!$Q:$Q,0))</f>
        <v>#N/A</v>
      </c>
      <c r="M198" t="e">
        <f>INDEX([1]Decoder!$T:$T,MATCH(J198,[1]Decoder!$U:$U,0))</f>
        <v>#N/A</v>
      </c>
      <c r="N198" t="str">
        <f>INDEX([1]Decoder!$X:$X,MATCH(J198,[1]Decoder!$Y:$Y,0))</f>
        <v>MAK</v>
      </c>
    </row>
    <row r="199" spans="1:14" x14ac:dyDescent="0.25">
      <c r="A199">
        <v>223</v>
      </c>
      <c r="B199" t="s">
        <v>540</v>
      </c>
      <c r="C199" t="s">
        <v>16</v>
      </c>
      <c r="D199" t="s">
        <v>674</v>
      </c>
      <c r="E199" t="s">
        <v>19</v>
      </c>
      <c r="F199" t="s">
        <v>675</v>
      </c>
      <c r="G199" t="s">
        <v>674</v>
      </c>
      <c r="H199" t="s">
        <v>21</v>
      </c>
      <c r="I199" t="s">
        <v>676</v>
      </c>
      <c r="J199" s="8" t="s">
        <v>673</v>
      </c>
      <c r="L199" t="e">
        <f>INDEX([1]Decoder!$P:$P,MATCH(J199,[1]Decoder!$Q:$Q,0))</f>
        <v>#N/A</v>
      </c>
      <c r="M199" t="e">
        <f>INDEX([1]Decoder!$T:$T,MATCH(J199,[1]Decoder!$U:$U,0))</f>
        <v>#N/A</v>
      </c>
      <c r="N199" t="str">
        <f>INDEX([1]Decoder!$X:$X,MATCH(J199,[1]Decoder!$Y:$Y,0))</f>
        <v>MAPK1</v>
      </c>
    </row>
    <row r="200" spans="1:14" x14ac:dyDescent="0.25">
      <c r="A200">
        <v>224</v>
      </c>
      <c r="B200" t="s">
        <v>540</v>
      </c>
      <c r="C200" t="s">
        <v>16</v>
      </c>
      <c r="D200" t="s">
        <v>678</v>
      </c>
      <c r="E200" t="s">
        <v>19</v>
      </c>
      <c r="F200" t="s">
        <v>679</v>
      </c>
      <c r="G200" t="s">
        <v>678</v>
      </c>
      <c r="H200" t="s">
        <v>21</v>
      </c>
      <c r="I200" t="s">
        <v>680</v>
      </c>
      <c r="J200" s="8" t="s">
        <v>677</v>
      </c>
      <c r="L200" t="e">
        <f>INDEX([1]Decoder!$P:$P,MATCH(J200,[1]Decoder!$Q:$Q,0))</f>
        <v>#N/A</v>
      </c>
      <c r="M200" t="e">
        <f>INDEX([1]Decoder!$T:$T,MATCH(J200,[1]Decoder!$U:$U,0))</f>
        <v>#N/A</v>
      </c>
      <c r="N200" t="str">
        <f>INDEX([1]Decoder!$X:$X,MATCH(J200,[1]Decoder!$Y:$Y,0))</f>
        <v>MAPK10</v>
      </c>
    </row>
    <row r="201" spans="1:14" x14ac:dyDescent="0.25">
      <c r="A201">
        <v>225</v>
      </c>
      <c r="B201" t="s">
        <v>540</v>
      </c>
      <c r="C201" t="s">
        <v>16</v>
      </c>
      <c r="D201" t="s">
        <v>682</v>
      </c>
      <c r="E201" t="s">
        <v>19</v>
      </c>
      <c r="F201" t="s">
        <v>683</v>
      </c>
      <c r="G201" t="s">
        <v>682</v>
      </c>
      <c r="H201" t="s">
        <v>21</v>
      </c>
      <c r="I201" t="s">
        <v>684</v>
      </c>
      <c r="J201" s="8" t="s">
        <v>681</v>
      </c>
      <c r="L201" t="e">
        <f>INDEX([1]Decoder!$P:$P,MATCH(J201,[1]Decoder!$Q:$Q,0))</f>
        <v>#N/A</v>
      </c>
      <c r="M201" t="e">
        <f>INDEX([1]Decoder!$T:$T,MATCH(J201,[1]Decoder!$U:$U,0))</f>
        <v>#N/A</v>
      </c>
      <c r="N201" t="str">
        <f>INDEX([1]Decoder!$X:$X,MATCH(J201,[1]Decoder!$Y:$Y,0))</f>
        <v>MAPK11</v>
      </c>
    </row>
    <row r="202" spans="1:14" x14ac:dyDescent="0.25">
      <c r="A202">
        <v>226</v>
      </c>
      <c r="B202" t="s">
        <v>540</v>
      </c>
      <c r="C202" t="s">
        <v>16</v>
      </c>
      <c r="D202" t="s">
        <v>686</v>
      </c>
      <c r="E202" t="s">
        <v>19</v>
      </c>
      <c r="F202" t="s">
        <v>687</v>
      </c>
      <c r="G202" t="s">
        <v>686</v>
      </c>
      <c r="H202" t="s">
        <v>21</v>
      </c>
      <c r="I202" t="s">
        <v>688</v>
      </c>
      <c r="J202" s="8" t="s">
        <v>685</v>
      </c>
      <c r="L202" t="e">
        <f>INDEX([1]Decoder!$P:$P,MATCH(J202,[1]Decoder!$Q:$Q,0))</f>
        <v>#N/A</v>
      </c>
      <c r="M202" t="e">
        <f>INDEX([1]Decoder!$T:$T,MATCH(J202,[1]Decoder!$U:$U,0))</f>
        <v>#N/A</v>
      </c>
      <c r="N202" t="str">
        <f>INDEX([1]Decoder!$X:$X,MATCH(J202,[1]Decoder!$Y:$Y,0))</f>
        <v>MAPK12</v>
      </c>
    </row>
    <row r="203" spans="1:14" x14ac:dyDescent="0.25">
      <c r="A203">
        <v>227</v>
      </c>
      <c r="B203" t="s">
        <v>540</v>
      </c>
      <c r="C203" t="s">
        <v>16</v>
      </c>
      <c r="D203" t="s">
        <v>690</v>
      </c>
      <c r="E203" t="s">
        <v>19</v>
      </c>
      <c r="F203" t="s">
        <v>691</v>
      </c>
      <c r="G203" t="s">
        <v>690</v>
      </c>
      <c r="H203" t="s">
        <v>21</v>
      </c>
      <c r="I203" t="s">
        <v>692</v>
      </c>
      <c r="J203" s="8" t="s">
        <v>689</v>
      </c>
      <c r="L203" t="e">
        <f>INDEX([1]Decoder!$P:$P,MATCH(J203,[1]Decoder!$Q:$Q,0))</f>
        <v>#N/A</v>
      </c>
      <c r="M203" t="e">
        <f>INDEX([1]Decoder!$T:$T,MATCH(J203,[1]Decoder!$U:$U,0))</f>
        <v>#N/A</v>
      </c>
      <c r="N203" t="str">
        <f>INDEX([1]Decoder!$X:$X,MATCH(J203,[1]Decoder!$Y:$Y,0))</f>
        <v>MAPK13</v>
      </c>
    </row>
    <row r="204" spans="1:14" x14ac:dyDescent="0.25">
      <c r="A204">
        <v>228</v>
      </c>
      <c r="B204" t="s">
        <v>540</v>
      </c>
      <c r="C204" t="s">
        <v>16</v>
      </c>
      <c r="D204" t="s">
        <v>694</v>
      </c>
      <c r="E204" t="s">
        <v>19</v>
      </c>
      <c r="F204" t="s">
        <v>695</v>
      </c>
      <c r="G204" t="s">
        <v>694</v>
      </c>
      <c r="H204" t="s">
        <v>21</v>
      </c>
      <c r="I204" t="s">
        <v>696</v>
      </c>
      <c r="J204" s="8" t="s">
        <v>693</v>
      </c>
      <c r="L204" t="e">
        <f>INDEX([1]Decoder!$P:$P,MATCH(J204,[1]Decoder!$Q:$Q,0))</f>
        <v>#N/A</v>
      </c>
      <c r="M204" t="e">
        <f>INDEX([1]Decoder!$T:$T,MATCH(J204,[1]Decoder!$U:$U,0))</f>
        <v>#N/A</v>
      </c>
      <c r="N204" t="str">
        <f>INDEX([1]Decoder!$X:$X,MATCH(J204,[1]Decoder!$Y:$Y,0))</f>
        <v>MAPK14</v>
      </c>
    </row>
    <row r="205" spans="1:14" x14ac:dyDescent="0.25">
      <c r="A205">
        <v>229</v>
      </c>
      <c r="B205" t="s">
        <v>540</v>
      </c>
      <c r="C205" t="s">
        <v>16</v>
      </c>
      <c r="D205" t="s">
        <v>698</v>
      </c>
      <c r="E205" t="s">
        <v>19</v>
      </c>
      <c r="F205" t="s">
        <v>699</v>
      </c>
      <c r="G205" t="s">
        <v>698</v>
      </c>
      <c r="H205" t="s">
        <v>21</v>
      </c>
      <c r="I205" t="s">
        <v>700</v>
      </c>
      <c r="J205" s="8" t="s">
        <v>697</v>
      </c>
      <c r="L205" t="e">
        <f>INDEX([1]Decoder!$P:$P,MATCH(J205,[1]Decoder!$Q:$Q,0))</f>
        <v>#N/A</v>
      </c>
      <c r="M205" t="e">
        <f>INDEX([1]Decoder!$T:$T,MATCH(J205,[1]Decoder!$U:$U,0))</f>
        <v>#N/A</v>
      </c>
      <c r="N205" t="str">
        <f>INDEX([1]Decoder!$X:$X,MATCH(J205,[1]Decoder!$Y:$Y,0))</f>
        <v>MAPK15</v>
      </c>
    </row>
    <row r="206" spans="1:14" x14ac:dyDescent="0.25">
      <c r="A206">
        <v>230</v>
      </c>
      <c r="B206" t="s">
        <v>540</v>
      </c>
      <c r="C206" t="s">
        <v>16</v>
      </c>
      <c r="D206" t="s">
        <v>701</v>
      </c>
      <c r="E206" t="s">
        <v>19</v>
      </c>
      <c r="F206" t="s">
        <v>702</v>
      </c>
      <c r="G206" t="s">
        <v>701</v>
      </c>
      <c r="H206" t="s">
        <v>21</v>
      </c>
      <c r="I206" t="s">
        <v>703</v>
      </c>
      <c r="J206" s="8" t="s">
        <v>312</v>
      </c>
      <c r="L206" t="e">
        <f>INDEX([1]Decoder!$P:$P,MATCH(J206,[1]Decoder!$Q:$Q,0))</f>
        <v>#N/A</v>
      </c>
      <c r="M206" t="e">
        <f>INDEX([1]Decoder!$T:$T,MATCH(J206,[1]Decoder!$U:$U,0))</f>
        <v>#N/A</v>
      </c>
      <c r="N206" t="str">
        <f>INDEX([1]Decoder!$X:$X,MATCH(J206,[1]Decoder!$Y:$Y,0))</f>
        <v>MAPK3</v>
      </c>
    </row>
    <row r="207" spans="1:14" x14ac:dyDescent="0.25">
      <c r="A207">
        <v>231</v>
      </c>
      <c r="B207" t="s">
        <v>540</v>
      </c>
      <c r="C207" t="s">
        <v>16</v>
      </c>
      <c r="D207" t="s">
        <v>705</v>
      </c>
      <c r="E207" t="s">
        <v>19</v>
      </c>
      <c r="F207" t="s">
        <v>706</v>
      </c>
      <c r="G207" t="s">
        <v>705</v>
      </c>
      <c r="H207" t="s">
        <v>21</v>
      </c>
      <c r="I207" t="s">
        <v>707</v>
      </c>
      <c r="J207" s="8" t="s">
        <v>704</v>
      </c>
      <c r="L207" t="e">
        <f>INDEX([1]Decoder!$P:$P,MATCH(J207,[1]Decoder!$Q:$Q,0))</f>
        <v>#N/A</v>
      </c>
      <c r="M207" t="e">
        <f>INDEX([1]Decoder!$T:$T,MATCH(J207,[1]Decoder!$U:$U,0))</f>
        <v>#N/A</v>
      </c>
      <c r="N207" t="e">
        <f>INDEX([1]Decoder!$X:$X,MATCH(J207,[1]Decoder!$Y:$Y,0))</f>
        <v>#N/A</v>
      </c>
    </row>
    <row r="208" spans="1:14" x14ac:dyDescent="0.25">
      <c r="A208">
        <v>232</v>
      </c>
      <c r="B208" t="s">
        <v>540</v>
      </c>
      <c r="C208" t="s">
        <v>16</v>
      </c>
      <c r="D208" t="s">
        <v>709</v>
      </c>
      <c r="E208" t="s">
        <v>19</v>
      </c>
      <c r="F208" t="s">
        <v>710</v>
      </c>
      <c r="G208" t="s">
        <v>709</v>
      </c>
      <c r="H208" t="s">
        <v>21</v>
      </c>
      <c r="I208" t="s">
        <v>711</v>
      </c>
      <c r="J208" s="8" t="s">
        <v>708</v>
      </c>
      <c r="L208" t="e">
        <f>INDEX([1]Decoder!$P:$P,MATCH(J208,[1]Decoder!$Q:$Q,0))</f>
        <v>#N/A</v>
      </c>
      <c r="M208" t="e">
        <f>INDEX([1]Decoder!$T:$T,MATCH(J208,[1]Decoder!$U:$U,0))</f>
        <v>#N/A</v>
      </c>
      <c r="N208" t="str">
        <f>INDEX([1]Decoder!$X:$X,MATCH(J208,[1]Decoder!$Y:$Y,0))</f>
        <v>MAPK6</v>
      </c>
    </row>
    <row r="209" spans="1:14" x14ac:dyDescent="0.25">
      <c r="A209">
        <v>233</v>
      </c>
      <c r="B209" t="s">
        <v>540</v>
      </c>
      <c r="C209" t="s">
        <v>16</v>
      </c>
      <c r="D209" t="s">
        <v>713</v>
      </c>
      <c r="E209" t="s">
        <v>19</v>
      </c>
      <c r="F209" t="s">
        <v>714</v>
      </c>
      <c r="G209" t="s">
        <v>713</v>
      </c>
      <c r="H209" t="s">
        <v>21</v>
      </c>
      <c r="I209" t="s">
        <v>715</v>
      </c>
      <c r="J209" s="8" t="s">
        <v>712</v>
      </c>
      <c r="L209" t="e">
        <f>INDEX([1]Decoder!$P:$P,MATCH(J209,[1]Decoder!$Q:$Q,0))</f>
        <v>#N/A</v>
      </c>
      <c r="M209" t="e">
        <f>INDEX([1]Decoder!$T:$T,MATCH(J209,[1]Decoder!$U:$U,0))</f>
        <v>#N/A</v>
      </c>
      <c r="N209" t="str">
        <f>INDEX([1]Decoder!$X:$X,MATCH(J209,[1]Decoder!$Y:$Y,0))</f>
        <v>MAPK7</v>
      </c>
    </row>
    <row r="210" spans="1:14" x14ac:dyDescent="0.25">
      <c r="A210">
        <v>234</v>
      </c>
      <c r="B210" t="s">
        <v>540</v>
      </c>
      <c r="C210" t="s">
        <v>16</v>
      </c>
      <c r="D210" t="s">
        <v>717</v>
      </c>
      <c r="E210" t="s">
        <v>19</v>
      </c>
      <c r="F210" t="s">
        <v>718</v>
      </c>
      <c r="G210" t="s">
        <v>717</v>
      </c>
      <c r="H210" t="s">
        <v>21</v>
      </c>
      <c r="I210" t="s">
        <v>719</v>
      </c>
      <c r="J210" s="8" t="s">
        <v>716</v>
      </c>
      <c r="L210" t="e">
        <f>INDEX([1]Decoder!$P:$P,MATCH(J210,[1]Decoder!$Q:$Q,0))</f>
        <v>#N/A</v>
      </c>
      <c r="M210" t="e">
        <f>INDEX([1]Decoder!$T:$T,MATCH(J210,[1]Decoder!$U:$U,0))</f>
        <v>#N/A</v>
      </c>
      <c r="N210" t="str">
        <f>INDEX([1]Decoder!$X:$X,MATCH(J210,[1]Decoder!$Y:$Y,0))</f>
        <v>MAPK8</v>
      </c>
    </row>
    <row r="211" spans="1:14" x14ac:dyDescent="0.25">
      <c r="A211">
        <v>235</v>
      </c>
      <c r="B211" t="s">
        <v>540</v>
      </c>
      <c r="C211" t="s">
        <v>16</v>
      </c>
      <c r="D211" t="s">
        <v>721</v>
      </c>
      <c r="E211" t="s">
        <v>19</v>
      </c>
      <c r="F211" t="s">
        <v>722</v>
      </c>
      <c r="G211" t="s">
        <v>721</v>
      </c>
      <c r="H211" t="s">
        <v>21</v>
      </c>
      <c r="I211" t="s">
        <v>723</v>
      </c>
      <c r="J211" s="8" t="s">
        <v>720</v>
      </c>
      <c r="L211" t="e">
        <f>INDEX([1]Decoder!$P:$P,MATCH(J211,[1]Decoder!$Q:$Q,0))</f>
        <v>#N/A</v>
      </c>
      <c r="M211" t="e">
        <f>INDEX([1]Decoder!$T:$T,MATCH(J211,[1]Decoder!$U:$U,0))</f>
        <v>#N/A</v>
      </c>
      <c r="N211" t="str">
        <f>INDEX([1]Decoder!$X:$X,MATCH(J211,[1]Decoder!$Y:$Y,0))</f>
        <v>MAPK9</v>
      </c>
    </row>
    <row r="212" spans="1:14" x14ac:dyDescent="0.25">
      <c r="A212">
        <v>236</v>
      </c>
      <c r="B212" t="s">
        <v>540</v>
      </c>
      <c r="C212" t="s">
        <v>16</v>
      </c>
      <c r="D212" t="s">
        <v>724</v>
      </c>
      <c r="E212" t="s">
        <v>19</v>
      </c>
      <c r="F212" t="s">
        <v>725</v>
      </c>
      <c r="G212" t="s">
        <v>724</v>
      </c>
      <c r="H212" t="s">
        <v>21</v>
      </c>
      <c r="I212" t="s">
        <v>726</v>
      </c>
      <c r="J212" s="8" t="s">
        <v>724</v>
      </c>
      <c r="L212" t="e">
        <f>INDEX([1]Decoder!$P:$P,MATCH(J212,[1]Decoder!$Q:$Q,0))</f>
        <v>#N/A</v>
      </c>
      <c r="M212" t="e">
        <f>INDEX([1]Decoder!$T:$T,MATCH(J212,[1]Decoder!$U:$U,0))</f>
        <v>#N/A</v>
      </c>
      <c r="N212" t="str">
        <f>INDEX([1]Decoder!$X:$X,MATCH(J212,[1]Decoder!$Y:$Y,0))</f>
        <v>MOK</v>
      </c>
    </row>
    <row r="213" spans="1:14" x14ac:dyDescent="0.25">
      <c r="A213">
        <v>237</v>
      </c>
      <c r="B213" t="s">
        <v>540</v>
      </c>
      <c r="C213" t="s">
        <v>16</v>
      </c>
      <c r="D213" t="s">
        <v>727</v>
      </c>
      <c r="E213" t="s">
        <v>19</v>
      </c>
      <c r="F213" t="s">
        <v>728</v>
      </c>
      <c r="G213" t="s">
        <v>727</v>
      </c>
      <c r="H213" t="s">
        <v>21</v>
      </c>
      <c r="I213" t="s">
        <v>729</v>
      </c>
      <c r="J213" s="8" t="s">
        <v>727</v>
      </c>
      <c r="L213" t="e">
        <f>INDEX([1]Decoder!$P:$P,MATCH(J213,[1]Decoder!$Q:$Q,0))</f>
        <v>#N/A</v>
      </c>
      <c r="M213" t="e">
        <f>INDEX([1]Decoder!$T:$T,MATCH(J213,[1]Decoder!$U:$U,0))</f>
        <v>#N/A</v>
      </c>
      <c r="N213" t="str">
        <f>INDEX([1]Decoder!$X:$X,MATCH(J213,[1]Decoder!$Y:$Y,0))</f>
        <v>NLK</v>
      </c>
    </row>
    <row r="214" spans="1:14" x14ac:dyDescent="0.25">
      <c r="A214">
        <v>238</v>
      </c>
      <c r="B214" t="s">
        <v>540</v>
      </c>
      <c r="C214" t="s">
        <v>16</v>
      </c>
      <c r="D214" t="s">
        <v>731</v>
      </c>
      <c r="E214" t="s">
        <v>19</v>
      </c>
      <c r="F214" t="s">
        <v>732</v>
      </c>
      <c r="G214" t="s">
        <v>731</v>
      </c>
      <c r="H214" t="s">
        <v>21</v>
      </c>
      <c r="I214" t="s">
        <v>733</v>
      </c>
      <c r="J214" s="8" t="s">
        <v>730</v>
      </c>
      <c r="L214" t="e">
        <f>INDEX([1]Decoder!$P:$P,MATCH(J214,[1]Decoder!$Q:$Q,0))</f>
        <v>#N/A</v>
      </c>
      <c r="M214" t="e">
        <f>INDEX([1]Decoder!$T:$T,MATCH(J214,[1]Decoder!$U:$U,0))</f>
        <v>#N/A</v>
      </c>
      <c r="N214" t="str">
        <f>INDEX([1]Decoder!$X:$X,MATCH(J214,[1]Decoder!$Y:$Y,0))</f>
        <v>PRPF4B</v>
      </c>
    </row>
    <row r="215" spans="1:14" x14ac:dyDescent="0.25">
      <c r="A215">
        <v>239</v>
      </c>
      <c r="B215" t="s">
        <v>540</v>
      </c>
      <c r="C215" t="s">
        <v>16</v>
      </c>
      <c r="D215" t="s">
        <v>734</v>
      </c>
      <c r="E215" t="s">
        <v>19</v>
      </c>
      <c r="F215" t="s">
        <v>735</v>
      </c>
      <c r="G215" t="s">
        <v>734</v>
      </c>
      <c r="H215" t="s">
        <v>21</v>
      </c>
      <c r="I215" t="s">
        <v>736</v>
      </c>
      <c r="J215" s="8" t="s">
        <v>734</v>
      </c>
      <c r="L215" t="e">
        <f>INDEX([1]Decoder!$P:$P,MATCH(J215,[1]Decoder!$Q:$Q,0))</f>
        <v>#N/A</v>
      </c>
      <c r="M215" t="e">
        <f>INDEX([1]Decoder!$T:$T,MATCH(J215,[1]Decoder!$U:$U,0))</f>
        <v>#N/A</v>
      </c>
      <c r="N215" t="str">
        <f>INDEX([1]Decoder!$X:$X,MATCH(J215,[1]Decoder!$Y:$Y,0))</f>
        <v>SRPK1</v>
      </c>
    </row>
    <row r="216" spans="1:14" x14ac:dyDescent="0.25">
      <c r="A216">
        <v>240</v>
      </c>
      <c r="B216" t="s">
        <v>540</v>
      </c>
      <c r="C216" t="s">
        <v>16</v>
      </c>
      <c r="D216" t="s">
        <v>737</v>
      </c>
      <c r="E216" t="s">
        <v>19</v>
      </c>
      <c r="F216" t="s">
        <v>738</v>
      </c>
      <c r="G216" t="s">
        <v>737</v>
      </c>
      <c r="H216" t="s">
        <v>21</v>
      </c>
      <c r="I216" t="s">
        <v>739</v>
      </c>
      <c r="J216" s="8" t="s">
        <v>737</v>
      </c>
      <c r="L216" t="e">
        <f>INDEX([1]Decoder!$P:$P,MATCH(J216,[1]Decoder!$Q:$Q,0))</f>
        <v>#N/A</v>
      </c>
      <c r="M216" t="e">
        <f>INDEX([1]Decoder!$T:$T,MATCH(J216,[1]Decoder!$U:$U,0))</f>
        <v>#N/A</v>
      </c>
      <c r="N216" t="str">
        <f>INDEX([1]Decoder!$X:$X,MATCH(J216,[1]Decoder!$Y:$Y,0))</f>
        <v>SRPK2</v>
      </c>
    </row>
    <row r="217" spans="1:14" x14ac:dyDescent="0.25">
      <c r="A217">
        <v>241</v>
      </c>
      <c r="B217" t="s">
        <v>540</v>
      </c>
      <c r="C217" t="s">
        <v>16</v>
      </c>
      <c r="D217" t="s">
        <v>740</v>
      </c>
      <c r="E217" t="s">
        <v>19</v>
      </c>
      <c r="F217" t="s">
        <v>741</v>
      </c>
      <c r="G217" t="s">
        <v>740</v>
      </c>
      <c r="H217" t="s">
        <v>21</v>
      </c>
      <c r="I217" t="s">
        <v>742</v>
      </c>
      <c r="J217" s="8" t="s">
        <v>740</v>
      </c>
      <c r="L217" t="e">
        <f>INDEX([1]Decoder!$P:$P,MATCH(J217,[1]Decoder!$Q:$Q,0))</f>
        <v>#N/A</v>
      </c>
      <c r="M217" t="e">
        <f>INDEX([1]Decoder!$T:$T,MATCH(J217,[1]Decoder!$U:$U,0))</f>
        <v>#N/A</v>
      </c>
      <c r="N217" t="e">
        <f>INDEX([1]Decoder!$X:$X,MATCH(J217,[1]Decoder!$Y:$Y,0))</f>
        <v>#N/A</v>
      </c>
    </row>
    <row r="218" spans="1:14" x14ac:dyDescent="0.25">
      <c r="A218">
        <v>249</v>
      </c>
      <c r="B218" t="s">
        <v>743</v>
      </c>
      <c r="C218" t="s">
        <v>16</v>
      </c>
      <c r="D218" t="s">
        <v>744</v>
      </c>
      <c r="E218" t="s">
        <v>19</v>
      </c>
      <c r="F218" t="s">
        <v>745</v>
      </c>
      <c r="G218" t="s">
        <v>744</v>
      </c>
      <c r="H218" t="s">
        <v>21</v>
      </c>
      <c r="I218" t="s">
        <v>746</v>
      </c>
      <c r="J218" s="8" t="s">
        <v>744</v>
      </c>
      <c r="L218" t="e">
        <f>INDEX([1]Decoder!$P:$P,MATCH(J218,[1]Decoder!$Q:$Q,0))</f>
        <v>#N/A</v>
      </c>
      <c r="M218" t="e">
        <f>INDEX([1]Decoder!$T:$T,MATCH(J218,[1]Decoder!$U:$U,0))</f>
        <v>#N/A</v>
      </c>
      <c r="N218" t="e">
        <f>INDEX([1]Decoder!$X:$X,MATCH(J218,[1]Decoder!$Y:$Y,0))</f>
        <v>#N/A</v>
      </c>
    </row>
    <row r="219" spans="1:14" x14ac:dyDescent="0.25">
      <c r="A219">
        <v>250</v>
      </c>
      <c r="B219" t="s">
        <v>743</v>
      </c>
      <c r="C219" t="s">
        <v>16</v>
      </c>
      <c r="D219" t="s">
        <v>747</v>
      </c>
      <c r="E219" t="s">
        <v>19</v>
      </c>
      <c r="F219" t="s">
        <v>748</v>
      </c>
      <c r="G219" t="s">
        <v>747</v>
      </c>
      <c r="H219" t="s">
        <v>21</v>
      </c>
      <c r="I219" t="s">
        <v>749</v>
      </c>
      <c r="J219" s="8" t="s">
        <v>747</v>
      </c>
      <c r="L219" t="e">
        <f>INDEX([1]Decoder!$P:$P,MATCH(J219,[1]Decoder!$Q:$Q,0))</f>
        <v>#N/A</v>
      </c>
      <c r="M219" t="e">
        <f>INDEX([1]Decoder!$T:$T,MATCH(J219,[1]Decoder!$U:$U,0))</f>
        <v>#N/A</v>
      </c>
      <c r="N219" t="str">
        <f>INDEX([1]Decoder!$X:$X,MATCH(J219,[1]Decoder!$Y:$Y,0))</f>
        <v>NEK10</v>
      </c>
    </row>
    <row r="220" spans="1:14" x14ac:dyDescent="0.25">
      <c r="A220">
        <v>251</v>
      </c>
      <c r="B220" t="s">
        <v>743</v>
      </c>
      <c r="C220" t="s">
        <v>16</v>
      </c>
      <c r="D220" t="s">
        <v>750</v>
      </c>
      <c r="E220" t="s">
        <v>19</v>
      </c>
      <c r="F220" t="s">
        <v>751</v>
      </c>
      <c r="G220" t="s">
        <v>750</v>
      </c>
      <c r="H220" t="s">
        <v>21</v>
      </c>
      <c r="I220" t="s">
        <v>752</v>
      </c>
      <c r="J220" s="8" t="s">
        <v>750</v>
      </c>
      <c r="L220" t="e">
        <f>INDEX([1]Decoder!$P:$P,MATCH(J220,[1]Decoder!$Q:$Q,0))</f>
        <v>#N/A</v>
      </c>
      <c r="M220" t="e">
        <f>INDEX([1]Decoder!$T:$T,MATCH(J220,[1]Decoder!$U:$U,0))</f>
        <v>#N/A</v>
      </c>
      <c r="N220" t="str">
        <f>INDEX([1]Decoder!$X:$X,MATCH(J220,[1]Decoder!$Y:$Y,0))</f>
        <v>NEK11</v>
      </c>
    </row>
    <row r="221" spans="1:14" x14ac:dyDescent="0.25">
      <c r="A221">
        <v>252</v>
      </c>
      <c r="B221" t="s">
        <v>743</v>
      </c>
      <c r="C221" t="s">
        <v>16</v>
      </c>
      <c r="D221" t="s">
        <v>753</v>
      </c>
      <c r="E221" t="s">
        <v>19</v>
      </c>
      <c r="F221" t="s">
        <v>754</v>
      </c>
      <c r="G221" t="s">
        <v>753</v>
      </c>
      <c r="H221" t="s">
        <v>21</v>
      </c>
      <c r="I221" t="s">
        <v>755</v>
      </c>
      <c r="J221" s="8" t="s">
        <v>753</v>
      </c>
      <c r="L221" t="e">
        <f>INDEX([1]Decoder!$P:$P,MATCH(J221,[1]Decoder!$Q:$Q,0))</f>
        <v>#N/A</v>
      </c>
      <c r="M221" t="e">
        <f>INDEX([1]Decoder!$T:$T,MATCH(J221,[1]Decoder!$U:$U,0))</f>
        <v>#N/A</v>
      </c>
      <c r="N221" t="str">
        <f>INDEX([1]Decoder!$X:$X,MATCH(J221,[1]Decoder!$Y:$Y,0))</f>
        <v>NEK2</v>
      </c>
    </row>
    <row r="222" spans="1:14" x14ac:dyDescent="0.25">
      <c r="A222">
        <v>253</v>
      </c>
      <c r="B222" t="s">
        <v>743</v>
      </c>
      <c r="C222" t="s">
        <v>16</v>
      </c>
      <c r="D222" t="s">
        <v>756</v>
      </c>
      <c r="E222" t="s">
        <v>19</v>
      </c>
      <c r="F222" t="s">
        <v>757</v>
      </c>
      <c r="G222" t="s">
        <v>756</v>
      </c>
      <c r="H222" t="s">
        <v>21</v>
      </c>
      <c r="I222" t="s">
        <v>758</v>
      </c>
      <c r="J222" s="8" t="s">
        <v>756</v>
      </c>
      <c r="L222" t="e">
        <f>INDEX([1]Decoder!$P:$P,MATCH(J222,[1]Decoder!$Q:$Q,0))</f>
        <v>#N/A</v>
      </c>
      <c r="M222" t="e">
        <f>INDEX([1]Decoder!$T:$T,MATCH(J222,[1]Decoder!$U:$U,0))</f>
        <v>#N/A</v>
      </c>
      <c r="N222" t="str">
        <f>INDEX([1]Decoder!$X:$X,MATCH(J222,[1]Decoder!$Y:$Y,0))</f>
        <v>NEK3</v>
      </c>
    </row>
    <row r="223" spans="1:14" x14ac:dyDescent="0.25">
      <c r="A223">
        <v>254</v>
      </c>
      <c r="B223" t="s">
        <v>743</v>
      </c>
      <c r="C223" t="s">
        <v>16</v>
      </c>
      <c r="D223" t="s">
        <v>759</v>
      </c>
      <c r="E223" t="s">
        <v>19</v>
      </c>
      <c r="F223" t="s">
        <v>760</v>
      </c>
      <c r="G223" t="s">
        <v>759</v>
      </c>
      <c r="H223" t="s">
        <v>21</v>
      </c>
      <c r="I223" t="s">
        <v>761</v>
      </c>
      <c r="J223" s="8" t="s">
        <v>759</v>
      </c>
      <c r="L223" t="e">
        <f>INDEX([1]Decoder!$P:$P,MATCH(J223,[1]Decoder!$Q:$Q,0))</f>
        <v>#N/A</v>
      </c>
      <c r="M223" t="e">
        <f>INDEX([1]Decoder!$T:$T,MATCH(J223,[1]Decoder!$U:$U,0))</f>
        <v>#N/A</v>
      </c>
      <c r="N223" t="str">
        <f>INDEX([1]Decoder!$X:$X,MATCH(J223,[1]Decoder!$Y:$Y,0))</f>
        <v>NEK4</v>
      </c>
    </row>
    <row r="224" spans="1:14" x14ac:dyDescent="0.25">
      <c r="A224">
        <v>255</v>
      </c>
      <c r="B224" t="s">
        <v>743</v>
      </c>
      <c r="C224" t="s">
        <v>16</v>
      </c>
      <c r="D224" t="s">
        <v>762</v>
      </c>
      <c r="E224" t="s">
        <v>19</v>
      </c>
      <c r="F224" t="s">
        <v>763</v>
      </c>
      <c r="G224" t="s">
        <v>762</v>
      </c>
      <c r="H224" t="s">
        <v>21</v>
      </c>
      <c r="I224" t="s">
        <v>764</v>
      </c>
      <c r="J224" s="8" t="s">
        <v>762</v>
      </c>
      <c r="L224" t="e">
        <f>INDEX([1]Decoder!$P:$P,MATCH(J224,[1]Decoder!$Q:$Q,0))</f>
        <v>#N/A</v>
      </c>
      <c r="M224" t="e">
        <f>INDEX([1]Decoder!$T:$T,MATCH(J224,[1]Decoder!$U:$U,0))</f>
        <v>#N/A</v>
      </c>
      <c r="N224" t="e">
        <f>INDEX([1]Decoder!$X:$X,MATCH(J224,[1]Decoder!$Y:$Y,0))</f>
        <v>#N/A</v>
      </c>
    </row>
    <row r="225" spans="1:14" x14ac:dyDescent="0.25">
      <c r="A225">
        <v>256</v>
      </c>
      <c r="B225" t="s">
        <v>743</v>
      </c>
      <c r="C225" t="s">
        <v>16</v>
      </c>
      <c r="D225" t="s">
        <v>765</v>
      </c>
      <c r="E225" t="s">
        <v>19</v>
      </c>
      <c r="F225" t="s">
        <v>766</v>
      </c>
      <c r="G225" t="s">
        <v>765</v>
      </c>
      <c r="H225" t="s">
        <v>21</v>
      </c>
      <c r="I225" t="s">
        <v>767</v>
      </c>
      <c r="J225" s="8" t="s">
        <v>765</v>
      </c>
      <c r="L225" t="e">
        <f>INDEX([1]Decoder!$P:$P,MATCH(J225,[1]Decoder!$Q:$Q,0))</f>
        <v>#N/A</v>
      </c>
      <c r="M225" t="e">
        <f>INDEX([1]Decoder!$T:$T,MATCH(J225,[1]Decoder!$U:$U,0))</f>
        <v>#N/A</v>
      </c>
      <c r="N225" t="str">
        <f>INDEX([1]Decoder!$X:$X,MATCH(J225,[1]Decoder!$Y:$Y,0))</f>
        <v>NEK6</v>
      </c>
    </row>
    <row r="226" spans="1:14" x14ac:dyDescent="0.25">
      <c r="A226">
        <v>257</v>
      </c>
      <c r="B226" t="s">
        <v>743</v>
      </c>
      <c r="C226" t="s">
        <v>16</v>
      </c>
      <c r="D226" t="s">
        <v>768</v>
      </c>
      <c r="E226" t="s">
        <v>19</v>
      </c>
      <c r="F226" t="s">
        <v>769</v>
      </c>
      <c r="G226" t="s">
        <v>768</v>
      </c>
      <c r="H226" t="s">
        <v>21</v>
      </c>
      <c r="I226" t="s">
        <v>770</v>
      </c>
      <c r="J226" s="8" t="s">
        <v>768</v>
      </c>
      <c r="L226" t="e">
        <f>INDEX([1]Decoder!$P:$P,MATCH(J226,[1]Decoder!$Q:$Q,0))</f>
        <v>#N/A</v>
      </c>
      <c r="M226" t="e">
        <f>INDEX([1]Decoder!$T:$T,MATCH(J226,[1]Decoder!$U:$U,0))</f>
        <v>#N/A</v>
      </c>
      <c r="N226" t="e">
        <f>INDEX([1]Decoder!$X:$X,MATCH(J226,[1]Decoder!$Y:$Y,0))</f>
        <v>#N/A</v>
      </c>
    </row>
    <row r="227" spans="1:14" x14ac:dyDescent="0.25">
      <c r="A227">
        <v>258</v>
      </c>
      <c r="B227" t="s">
        <v>743</v>
      </c>
      <c r="C227" t="s">
        <v>16</v>
      </c>
      <c r="D227" t="s">
        <v>771</v>
      </c>
      <c r="E227" t="s">
        <v>19</v>
      </c>
      <c r="F227" t="s">
        <v>772</v>
      </c>
      <c r="G227" t="s">
        <v>771</v>
      </c>
      <c r="H227" t="s">
        <v>21</v>
      </c>
      <c r="I227" t="s">
        <v>773</v>
      </c>
      <c r="J227" s="8" t="s">
        <v>771</v>
      </c>
      <c r="L227" t="e">
        <f>INDEX([1]Decoder!$P:$P,MATCH(J227,[1]Decoder!$Q:$Q,0))</f>
        <v>#N/A</v>
      </c>
      <c r="M227" t="e">
        <f>INDEX([1]Decoder!$T:$T,MATCH(J227,[1]Decoder!$U:$U,0))</f>
        <v>#N/A</v>
      </c>
      <c r="N227" t="str">
        <f>INDEX([1]Decoder!$X:$X,MATCH(J227,[1]Decoder!$Y:$Y,0))</f>
        <v>NEK8</v>
      </c>
    </row>
    <row r="228" spans="1:14" x14ac:dyDescent="0.25">
      <c r="A228">
        <v>259</v>
      </c>
      <c r="B228" t="s">
        <v>743</v>
      </c>
      <c r="C228" t="s">
        <v>16</v>
      </c>
      <c r="D228" t="s">
        <v>774</v>
      </c>
      <c r="E228" t="s">
        <v>19</v>
      </c>
      <c r="F228" t="s">
        <v>775</v>
      </c>
      <c r="G228" t="s">
        <v>774</v>
      </c>
      <c r="H228" t="s">
        <v>21</v>
      </c>
      <c r="I228" t="s">
        <v>776</v>
      </c>
      <c r="J228" s="8" t="s">
        <v>774</v>
      </c>
      <c r="L228" t="e">
        <f>INDEX([1]Decoder!$P:$P,MATCH(J228,[1]Decoder!$Q:$Q,0))</f>
        <v>#N/A</v>
      </c>
      <c r="M228" t="e">
        <f>INDEX([1]Decoder!$T:$T,MATCH(J228,[1]Decoder!$U:$U,0))</f>
        <v>#N/A</v>
      </c>
      <c r="N228" t="str">
        <f>INDEX([1]Decoder!$X:$X,MATCH(J228,[1]Decoder!$Y:$Y,0))</f>
        <v>NEK9</v>
      </c>
    </row>
    <row r="229" spans="1:14" x14ac:dyDescent="0.25">
      <c r="A229">
        <v>267</v>
      </c>
      <c r="B229" t="s">
        <v>777</v>
      </c>
      <c r="C229" t="s">
        <v>778</v>
      </c>
      <c r="D229" t="s">
        <v>780</v>
      </c>
      <c r="E229" t="s">
        <v>19</v>
      </c>
      <c r="F229" t="s">
        <v>781</v>
      </c>
      <c r="G229" t="s">
        <v>780</v>
      </c>
      <c r="H229" t="s">
        <v>21</v>
      </c>
      <c r="I229" t="s">
        <v>782</v>
      </c>
      <c r="J229" s="8" t="s">
        <v>779</v>
      </c>
      <c r="L229" t="e">
        <f>INDEX([1]Decoder!$P:$P,MATCH(J229,[1]Decoder!$Q:$Q,0))</f>
        <v>#N/A</v>
      </c>
      <c r="M229" t="e">
        <f>INDEX([1]Decoder!$T:$T,MATCH(J229,[1]Decoder!$U:$U,0))</f>
        <v>#N/A</v>
      </c>
      <c r="N229" t="e">
        <f>INDEX([1]Decoder!$X:$X,MATCH(J229,[1]Decoder!$Y:$Y,0))</f>
        <v>#N/A</v>
      </c>
    </row>
    <row r="230" spans="1:14" x14ac:dyDescent="0.25">
      <c r="A230">
        <v>268</v>
      </c>
      <c r="B230" t="s">
        <v>777</v>
      </c>
      <c r="C230" t="s">
        <v>778</v>
      </c>
      <c r="D230" t="s">
        <v>784</v>
      </c>
      <c r="E230" t="s">
        <v>19</v>
      </c>
      <c r="F230" t="s">
        <v>785</v>
      </c>
      <c r="G230" t="s">
        <v>784</v>
      </c>
      <c r="H230" t="s">
        <v>21</v>
      </c>
      <c r="I230" t="s">
        <v>786</v>
      </c>
      <c r="J230" s="8" t="s">
        <v>783</v>
      </c>
      <c r="L230" t="e">
        <f>INDEX([1]Decoder!$P:$P,MATCH(J230,[1]Decoder!$Q:$Q,0))</f>
        <v>#N/A</v>
      </c>
      <c r="M230" t="e">
        <f>INDEX([1]Decoder!$T:$T,MATCH(J230,[1]Decoder!$U:$U,0))</f>
        <v>#N/A</v>
      </c>
      <c r="N230" t="e">
        <f>INDEX([1]Decoder!$X:$X,MATCH(J230,[1]Decoder!$Y:$Y,0))</f>
        <v>#N/A</v>
      </c>
    </row>
    <row r="231" spans="1:14" x14ac:dyDescent="0.25">
      <c r="A231">
        <v>269</v>
      </c>
      <c r="B231" t="s">
        <v>777</v>
      </c>
      <c r="C231" t="s">
        <v>778</v>
      </c>
      <c r="D231" t="s">
        <v>788</v>
      </c>
      <c r="E231" t="s">
        <v>19</v>
      </c>
      <c r="F231" t="s">
        <v>789</v>
      </c>
      <c r="G231" t="s">
        <v>788</v>
      </c>
      <c r="H231" t="s">
        <v>21</v>
      </c>
      <c r="I231" t="s">
        <v>790</v>
      </c>
      <c r="J231" s="8" t="s">
        <v>787</v>
      </c>
      <c r="L231" t="e">
        <f>INDEX([1]Decoder!$P:$P,MATCH(J231,[1]Decoder!$Q:$Q,0))</f>
        <v>#N/A</v>
      </c>
      <c r="M231" t="e">
        <f>INDEX([1]Decoder!$T:$T,MATCH(J231,[1]Decoder!$U:$U,0))</f>
        <v>#N/A</v>
      </c>
      <c r="N231" t="e">
        <f>INDEX([1]Decoder!$X:$X,MATCH(J231,[1]Decoder!$Y:$Y,0))</f>
        <v>#N/A</v>
      </c>
    </row>
    <row r="232" spans="1:14" x14ac:dyDescent="0.25">
      <c r="A232">
        <v>270</v>
      </c>
      <c r="B232" t="s">
        <v>777</v>
      </c>
      <c r="C232" t="s">
        <v>778</v>
      </c>
      <c r="G232" t="s">
        <v>792</v>
      </c>
      <c r="H232" t="s">
        <v>21</v>
      </c>
      <c r="I232" t="s">
        <v>793</v>
      </c>
      <c r="J232" s="8" t="s">
        <v>791</v>
      </c>
      <c r="L232" t="e">
        <f>INDEX([1]Decoder!$P:$P,MATCH(J232,[1]Decoder!$Q:$Q,0))</f>
        <v>#N/A</v>
      </c>
      <c r="M232" t="e">
        <f>INDEX([1]Decoder!$T:$T,MATCH(J232,[1]Decoder!$U:$U,0))</f>
        <v>#N/A</v>
      </c>
      <c r="N232" t="e">
        <f>INDEX([1]Decoder!$X:$X,MATCH(J232,[1]Decoder!$Y:$Y,0))</f>
        <v>#N/A</v>
      </c>
    </row>
    <row r="233" spans="1:14" x14ac:dyDescent="0.25">
      <c r="A233">
        <v>271</v>
      </c>
      <c r="B233" t="s">
        <v>777</v>
      </c>
      <c r="C233" t="s">
        <v>778</v>
      </c>
      <c r="G233" t="s">
        <v>795</v>
      </c>
      <c r="H233" t="s">
        <v>21</v>
      </c>
      <c r="I233" t="s">
        <v>796</v>
      </c>
      <c r="J233" s="8" t="s">
        <v>794</v>
      </c>
      <c r="L233" t="e">
        <f>INDEX([1]Decoder!$P:$P,MATCH(J233,[1]Decoder!$Q:$Q,0))</f>
        <v>#N/A</v>
      </c>
      <c r="M233" t="e">
        <f>INDEX([1]Decoder!$T:$T,MATCH(J233,[1]Decoder!$U:$U,0))</f>
        <v>#N/A</v>
      </c>
      <c r="N233" t="e">
        <f>INDEX([1]Decoder!$X:$X,MATCH(J233,[1]Decoder!$Y:$Y,0))</f>
        <v>#N/A</v>
      </c>
    </row>
    <row r="234" spans="1:14" x14ac:dyDescent="0.25">
      <c r="A234">
        <v>272</v>
      </c>
      <c r="B234" t="s">
        <v>777</v>
      </c>
      <c r="C234" t="s">
        <v>778</v>
      </c>
      <c r="D234" t="s">
        <v>798</v>
      </c>
      <c r="E234" t="s">
        <v>19</v>
      </c>
      <c r="F234" t="s">
        <v>799</v>
      </c>
      <c r="G234" t="s">
        <v>798</v>
      </c>
      <c r="H234" t="s">
        <v>21</v>
      </c>
      <c r="I234" t="s">
        <v>800</v>
      </c>
      <c r="J234" s="8" t="s">
        <v>797</v>
      </c>
      <c r="L234" t="e">
        <f>INDEX([1]Decoder!$P:$P,MATCH(J234,[1]Decoder!$Q:$Q,0))</f>
        <v>#N/A</v>
      </c>
      <c r="M234" t="e">
        <f>INDEX([1]Decoder!$T:$T,MATCH(J234,[1]Decoder!$U:$U,0))</f>
        <v>#N/A</v>
      </c>
      <c r="N234" t="e">
        <f>INDEX([1]Decoder!$X:$X,MATCH(J234,[1]Decoder!$Y:$Y,0))</f>
        <v>#N/A</v>
      </c>
    </row>
    <row r="235" spans="1:14" x14ac:dyDescent="0.25">
      <c r="A235">
        <v>273</v>
      </c>
      <c r="B235" t="s">
        <v>777</v>
      </c>
      <c r="C235" t="s">
        <v>778</v>
      </c>
      <c r="D235" t="s">
        <v>802</v>
      </c>
      <c r="E235" t="s">
        <v>19</v>
      </c>
      <c r="F235" t="s">
        <v>803</v>
      </c>
      <c r="G235" t="s">
        <v>802</v>
      </c>
      <c r="H235" t="s">
        <v>21</v>
      </c>
      <c r="I235" t="s">
        <v>804</v>
      </c>
      <c r="J235" s="8" t="s">
        <v>801</v>
      </c>
      <c r="L235" t="e">
        <f>INDEX([1]Decoder!$P:$P,MATCH(J235,[1]Decoder!$Q:$Q,0))</f>
        <v>#N/A</v>
      </c>
      <c r="M235" t="e">
        <f>INDEX([1]Decoder!$T:$T,MATCH(J235,[1]Decoder!$U:$U,0))</f>
        <v>#N/A</v>
      </c>
      <c r="N235" t="str">
        <f>INDEX([1]Decoder!$X:$X,MATCH(J235,[1]Decoder!$Y:$Y,0))</f>
        <v>NPR2</v>
      </c>
    </row>
    <row r="236" spans="1:14" x14ac:dyDescent="0.25">
      <c r="A236">
        <v>281</v>
      </c>
      <c r="B236" t="s">
        <v>805</v>
      </c>
      <c r="C236" t="s">
        <v>16</v>
      </c>
      <c r="D236" t="s">
        <v>807</v>
      </c>
      <c r="E236" t="s">
        <v>19</v>
      </c>
      <c r="F236" t="s">
        <v>808</v>
      </c>
      <c r="G236" t="s">
        <v>807</v>
      </c>
      <c r="H236" t="s">
        <v>21</v>
      </c>
      <c r="I236" t="s">
        <v>809</v>
      </c>
      <c r="J236" s="8" t="s">
        <v>806</v>
      </c>
      <c r="L236" t="e">
        <f>INDEX([1]Decoder!$P:$P,MATCH(J236,[1]Decoder!$Q:$Q,0))</f>
        <v>#N/A</v>
      </c>
      <c r="M236" t="str">
        <f>INDEX([1]Decoder!$T:$T,MATCH(J236,[1]Decoder!$U:$U,0))</f>
        <v>MEK1/MAP2K1</v>
      </c>
      <c r="N236" t="str">
        <f>INDEX([1]Decoder!$X:$X,MATCH(J236,[1]Decoder!$Y:$Y,0))</f>
        <v>MAP2K1</v>
      </c>
    </row>
    <row r="237" spans="1:14" x14ac:dyDescent="0.25">
      <c r="A237">
        <v>282</v>
      </c>
      <c r="B237" t="s">
        <v>805</v>
      </c>
      <c r="C237" t="s">
        <v>16</v>
      </c>
      <c r="D237" t="s">
        <v>811</v>
      </c>
      <c r="E237" t="s">
        <v>19</v>
      </c>
      <c r="F237" t="s">
        <v>812</v>
      </c>
      <c r="G237" t="s">
        <v>811</v>
      </c>
      <c r="H237" t="s">
        <v>21</v>
      </c>
      <c r="I237" t="s">
        <v>813</v>
      </c>
      <c r="J237" s="8" t="s">
        <v>810</v>
      </c>
      <c r="L237" t="e">
        <f>INDEX([1]Decoder!$P:$P,MATCH(J237,[1]Decoder!$Q:$Q,0))</f>
        <v>#N/A</v>
      </c>
      <c r="M237" t="e">
        <f>INDEX([1]Decoder!$T:$T,MATCH(J237,[1]Decoder!$U:$U,0))</f>
        <v>#N/A</v>
      </c>
      <c r="N237" t="str">
        <f>INDEX([1]Decoder!$X:$X,MATCH(J237,[1]Decoder!$Y:$Y,0))</f>
        <v>MAP2K2</v>
      </c>
    </row>
    <row r="238" spans="1:14" x14ac:dyDescent="0.25">
      <c r="A238">
        <v>283</v>
      </c>
      <c r="B238" t="s">
        <v>805</v>
      </c>
      <c r="C238" t="s">
        <v>16</v>
      </c>
      <c r="D238" t="s">
        <v>815</v>
      </c>
      <c r="E238" t="s">
        <v>19</v>
      </c>
      <c r="F238" t="s">
        <v>816</v>
      </c>
      <c r="G238" t="s">
        <v>815</v>
      </c>
      <c r="H238" t="s">
        <v>21</v>
      </c>
      <c r="I238" t="s">
        <v>817</v>
      </c>
      <c r="J238" s="8" t="s">
        <v>814</v>
      </c>
      <c r="L238" t="e">
        <f>INDEX([1]Decoder!$P:$P,MATCH(J238,[1]Decoder!$Q:$Q,0))</f>
        <v>#N/A</v>
      </c>
      <c r="M238" t="e">
        <f>INDEX([1]Decoder!$T:$T,MATCH(J238,[1]Decoder!$U:$U,0))</f>
        <v>#N/A</v>
      </c>
      <c r="N238" t="str">
        <f>INDEX([1]Decoder!$X:$X,MATCH(J238,[1]Decoder!$Y:$Y,0))</f>
        <v>MAP2K3</v>
      </c>
    </row>
    <row r="239" spans="1:14" x14ac:dyDescent="0.25">
      <c r="A239">
        <v>284</v>
      </c>
      <c r="B239" t="s">
        <v>805</v>
      </c>
      <c r="C239" t="s">
        <v>16</v>
      </c>
      <c r="D239" t="s">
        <v>819</v>
      </c>
      <c r="E239" t="s">
        <v>19</v>
      </c>
      <c r="F239" t="s">
        <v>820</v>
      </c>
      <c r="G239" t="s">
        <v>819</v>
      </c>
      <c r="H239" t="s">
        <v>21</v>
      </c>
      <c r="I239" t="s">
        <v>821</v>
      </c>
      <c r="J239" s="8" t="s">
        <v>818</v>
      </c>
      <c r="L239" t="e">
        <f>INDEX([1]Decoder!$P:$P,MATCH(J239,[1]Decoder!$Q:$Q,0))</f>
        <v>#N/A</v>
      </c>
      <c r="M239" t="str">
        <f>INDEX([1]Decoder!$T:$T,MATCH(J239,[1]Decoder!$U:$U,0))</f>
        <v>MKK4/MAP2K4</v>
      </c>
      <c r="N239" t="str">
        <f>INDEX([1]Decoder!$X:$X,MATCH(J239,[1]Decoder!$Y:$Y,0))</f>
        <v>MAP2K4</v>
      </c>
    </row>
    <row r="240" spans="1:14" x14ac:dyDescent="0.25">
      <c r="A240">
        <v>285</v>
      </c>
      <c r="B240" t="s">
        <v>805</v>
      </c>
      <c r="C240" t="s">
        <v>16</v>
      </c>
      <c r="D240" t="s">
        <v>823</v>
      </c>
      <c r="E240" t="s">
        <v>19</v>
      </c>
      <c r="F240" t="s">
        <v>824</v>
      </c>
      <c r="G240" t="s">
        <v>823</v>
      </c>
      <c r="H240" t="s">
        <v>21</v>
      </c>
      <c r="I240" t="s">
        <v>825</v>
      </c>
      <c r="J240" s="8" t="s">
        <v>822</v>
      </c>
      <c r="L240" t="e">
        <f>INDEX([1]Decoder!$P:$P,MATCH(J240,[1]Decoder!$Q:$Q,0))</f>
        <v>#N/A</v>
      </c>
      <c r="M240" t="e">
        <f>INDEX([1]Decoder!$T:$T,MATCH(J240,[1]Decoder!$U:$U,0))</f>
        <v>#N/A</v>
      </c>
      <c r="N240" t="e">
        <f>INDEX([1]Decoder!$X:$X,MATCH(J240,[1]Decoder!$Y:$Y,0))</f>
        <v>#N/A</v>
      </c>
    </row>
    <row r="241" spans="1:14" x14ac:dyDescent="0.25">
      <c r="A241">
        <v>286</v>
      </c>
      <c r="B241" t="s">
        <v>805</v>
      </c>
      <c r="C241" t="s">
        <v>16</v>
      </c>
      <c r="D241" t="s">
        <v>827</v>
      </c>
      <c r="E241" t="s">
        <v>19</v>
      </c>
      <c r="F241" t="s">
        <v>828</v>
      </c>
      <c r="G241" t="s">
        <v>827</v>
      </c>
      <c r="H241" t="s">
        <v>21</v>
      </c>
      <c r="I241" t="s">
        <v>829</v>
      </c>
      <c r="J241" s="8" t="s">
        <v>826</v>
      </c>
      <c r="L241" t="e">
        <f>INDEX([1]Decoder!$P:$P,MATCH(J241,[1]Decoder!$Q:$Q,0))</f>
        <v>#N/A</v>
      </c>
      <c r="M241" t="e">
        <f>INDEX([1]Decoder!$T:$T,MATCH(J241,[1]Decoder!$U:$U,0))</f>
        <v>#N/A</v>
      </c>
      <c r="N241" t="str">
        <f>INDEX([1]Decoder!$X:$X,MATCH(J241,[1]Decoder!$Y:$Y,0))</f>
        <v>MAP2K6</v>
      </c>
    </row>
    <row r="242" spans="1:14" x14ac:dyDescent="0.25">
      <c r="A242">
        <v>287</v>
      </c>
      <c r="B242" t="s">
        <v>805</v>
      </c>
      <c r="C242" t="s">
        <v>16</v>
      </c>
      <c r="D242" t="s">
        <v>831</v>
      </c>
      <c r="E242" t="s">
        <v>19</v>
      </c>
      <c r="F242" t="s">
        <v>832</v>
      </c>
      <c r="G242" t="s">
        <v>831</v>
      </c>
      <c r="H242" t="s">
        <v>21</v>
      </c>
      <c r="I242" t="s">
        <v>833</v>
      </c>
      <c r="J242" s="8" t="s">
        <v>830</v>
      </c>
      <c r="L242" t="e">
        <f>INDEX([1]Decoder!$P:$P,MATCH(J242,[1]Decoder!$Q:$Q,0))</f>
        <v>#N/A</v>
      </c>
      <c r="M242" t="e">
        <f>INDEX([1]Decoder!$T:$T,MATCH(J242,[1]Decoder!$U:$U,0))</f>
        <v>#N/A</v>
      </c>
      <c r="N242" t="str">
        <f>INDEX([1]Decoder!$X:$X,MATCH(J242,[1]Decoder!$Y:$Y,0))</f>
        <v>MAP2K7</v>
      </c>
    </row>
    <row r="243" spans="1:14" x14ac:dyDescent="0.25">
      <c r="A243">
        <v>288</v>
      </c>
      <c r="B243" t="s">
        <v>805</v>
      </c>
      <c r="C243" t="s">
        <v>16</v>
      </c>
      <c r="D243" t="s">
        <v>835</v>
      </c>
      <c r="E243" t="s">
        <v>19</v>
      </c>
      <c r="F243" t="s">
        <v>836</v>
      </c>
      <c r="G243" t="s">
        <v>835</v>
      </c>
      <c r="H243" t="s">
        <v>21</v>
      </c>
      <c r="I243" t="s">
        <v>837</v>
      </c>
      <c r="J243" s="8" t="s">
        <v>834</v>
      </c>
      <c r="L243" t="e">
        <f>INDEX([1]Decoder!$P:$P,MATCH(J243,[1]Decoder!$Q:$Q,0))</f>
        <v>#N/A</v>
      </c>
      <c r="M243" t="e">
        <f>INDEX([1]Decoder!$T:$T,MATCH(J243,[1]Decoder!$U:$U,0))</f>
        <v>#N/A</v>
      </c>
      <c r="N243" t="str">
        <f>INDEX([1]Decoder!$X:$X,MATCH(J243,[1]Decoder!$Y:$Y,0))</f>
        <v>MAP3K1</v>
      </c>
    </row>
    <row r="244" spans="1:14" x14ac:dyDescent="0.25">
      <c r="A244">
        <v>289</v>
      </c>
      <c r="B244" t="s">
        <v>805</v>
      </c>
      <c r="C244" t="s">
        <v>16</v>
      </c>
      <c r="D244" t="s">
        <v>839</v>
      </c>
      <c r="E244" t="s">
        <v>19</v>
      </c>
      <c r="F244" t="s">
        <v>840</v>
      </c>
      <c r="G244" t="s">
        <v>839</v>
      </c>
      <c r="H244" t="s">
        <v>21</v>
      </c>
      <c r="I244" t="s">
        <v>841</v>
      </c>
      <c r="J244" s="8" t="s">
        <v>838</v>
      </c>
      <c r="L244" t="e">
        <f>INDEX([1]Decoder!$P:$P,MATCH(J244,[1]Decoder!$Q:$Q,0))</f>
        <v>#N/A</v>
      </c>
      <c r="M244" t="e">
        <f>INDEX([1]Decoder!$T:$T,MATCH(J244,[1]Decoder!$U:$U,0))</f>
        <v>#N/A</v>
      </c>
      <c r="N244" t="str">
        <f>INDEX([1]Decoder!$X:$X,MATCH(J244,[1]Decoder!$Y:$Y,0))</f>
        <v>MAP3K10</v>
      </c>
    </row>
    <row r="245" spans="1:14" x14ac:dyDescent="0.25">
      <c r="A245">
        <v>290</v>
      </c>
      <c r="B245" t="s">
        <v>805</v>
      </c>
      <c r="C245" t="s">
        <v>16</v>
      </c>
      <c r="D245" t="s">
        <v>843</v>
      </c>
      <c r="E245" t="s">
        <v>19</v>
      </c>
      <c r="F245" t="s">
        <v>844</v>
      </c>
      <c r="G245" t="s">
        <v>843</v>
      </c>
      <c r="H245" t="s">
        <v>21</v>
      </c>
      <c r="I245" t="s">
        <v>845</v>
      </c>
      <c r="J245" s="8" t="s">
        <v>842</v>
      </c>
      <c r="L245" t="e">
        <f>INDEX([1]Decoder!$P:$P,MATCH(J245,[1]Decoder!$Q:$Q,0))</f>
        <v>#N/A</v>
      </c>
      <c r="M245" t="e">
        <f>INDEX([1]Decoder!$T:$T,MATCH(J245,[1]Decoder!$U:$U,0))</f>
        <v>#N/A</v>
      </c>
      <c r="N245" t="str">
        <f>INDEX([1]Decoder!$X:$X,MATCH(J245,[1]Decoder!$Y:$Y,0))</f>
        <v>MAP3K11</v>
      </c>
    </row>
    <row r="246" spans="1:14" x14ac:dyDescent="0.25">
      <c r="A246">
        <v>291</v>
      </c>
      <c r="B246" t="s">
        <v>805</v>
      </c>
      <c r="C246" t="s">
        <v>16</v>
      </c>
      <c r="D246" t="s">
        <v>847</v>
      </c>
      <c r="E246" t="s">
        <v>19</v>
      </c>
      <c r="F246" t="s">
        <v>848</v>
      </c>
      <c r="G246" t="s">
        <v>847</v>
      </c>
      <c r="H246" t="s">
        <v>21</v>
      </c>
      <c r="I246" t="s">
        <v>849</v>
      </c>
      <c r="J246" s="8" t="s">
        <v>846</v>
      </c>
      <c r="L246" t="e">
        <f>INDEX([1]Decoder!$P:$P,MATCH(J246,[1]Decoder!$Q:$Q,0))</f>
        <v>#N/A</v>
      </c>
      <c r="M246" t="e">
        <f>INDEX([1]Decoder!$T:$T,MATCH(J246,[1]Decoder!$U:$U,0))</f>
        <v>#N/A</v>
      </c>
      <c r="N246" t="e">
        <f>INDEX([1]Decoder!$X:$X,MATCH(J246,[1]Decoder!$Y:$Y,0))</f>
        <v>#N/A</v>
      </c>
    </row>
    <row r="247" spans="1:14" x14ac:dyDescent="0.25">
      <c r="A247">
        <v>292</v>
      </c>
      <c r="B247" t="s">
        <v>805</v>
      </c>
      <c r="C247" t="s">
        <v>16</v>
      </c>
      <c r="D247" t="s">
        <v>851</v>
      </c>
      <c r="E247" t="s">
        <v>19</v>
      </c>
      <c r="F247" t="s">
        <v>852</v>
      </c>
      <c r="G247" t="s">
        <v>851</v>
      </c>
      <c r="H247" t="s">
        <v>21</v>
      </c>
      <c r="I247" t="s">
        <v>853</v>
      </c>
      <c r="J247" s="8" t="s">
        <v>850</v>
      </c>
      <c r="L247" t="e">
        <f>INDEX([1]Decoder!$P:$P,MATCH(J247,[1]Decoder!$Q:$Q,0))</f>
        <v>#N/A</v>
      </c>
      <c r="M247" t="e">
        <f>INDEX([1]Decoder!$T:$T,MATCH(J247,[1]Decoder!$U:$U,0))</f>
        <v>#N/A</v>
      </c>
      <c r="N247" t="str">
        <f>INDEX([1]Decoder!$X:$X,MATCH(J247,[1]Decoder!$Y:$Y,0))</f>
        <v>MAP3K13</v>
      </c>
    </row>
    <row r="248" spans="1:14" x14ac:dyDescent="0.25">
      <c r="A248">
        <v>293</v>
      </c>
      <c r="B248" t="s">
        <v>805</v>
      </c>
      <c r="C248" t="s">
        <v>16</v>
      </c>
      <c r="D248" t="s">
        <v>855</v>
      </c>
      <c r="E248" t="s">
        <v>19</v>
      </c>
      <c r="F248" t="s">
        <v>856</v>
      </c>
      <c r="G248" t="s">
        <v>855</v>
      </c>
      <c r="H248" t="s">
        <v>21</v>
      </c>
      <c r="I248" t="s">
        <v>857</v>
      </c>
      <c r="J248" s="8" t="s">
        <v>854</v>
      </c>
      <c r="L248" t="e">
        <f>INDEX([1]Decoder!$P:$P,MATCH(J248,[1]Decoder!$Q:$Q,0))</f>
        <v>#N/A</v>
      </c>
      <c r="M248" t="e">
        <f>INDEX([1]Decoder!$T:$T,MATCH(J248,[1]Decoder!$U:$U,0))</f>
        <v>#N/A</v>
      </c>
      <c r="N248" t="str">
        <f>INDEX([1]Decoder!$X:$X,MATCH(J248,[1]Decoder!$Y:$Y,0))</f>
        <v>MAP3K14</v>
      </c>
    </row>
    <row r="249" spans="1:14" x14ac:dyDescent="0.25">
      <c r="A249">
        <v>294</v>
      </c>
      <c r="B249" t="s">
        <v>805</v>
      </c>
      <c r="C249" t="s">
        <v>16</v>
      </c>
      <c r="D249" t="s">
        <v>859</v>
      </c>
      <c r="E249" t="s">
        <v>19</v>
      </c>
      <c r="F249" t="s">
        <v>860</v>
      </c>
      <c r="G249" t="s">
        <v>859</v>
      </c>
      <c r="H249" t="s">
        <v>21</v>
      </c>
      <c r="I249" t="s">
        <v>861</v>
      </c>
      <c r="J249" s="8" t="s">
        <v>858</v>
      </c>
      <c r="L249" t="e">
        <f>INDEX([1]Decoder!$P:$P,MATCH(J249,[1]Decoder!$Q:$Q,0))</f>
        <v>#N/A</v>
      </c>
      <c r="M249" t="e">
        <f>INDEX([1]Decoder!$T:$T,MATCH(J249,[1]Decoder!$U:$U,0))</f>
        <v>#N/A</v>
      </c>
      <c r="N249" t="e">
        <f>INDEX([1]Decoder!$X:$X,MATCH(J249,[1]Decoder!$Y:$Y,0))</f>
        <v>#N/A</v>
      </c>
    </row>
    <row r="250" spans="1:14" x14ac:dyDescent="0.25">
      <c r="A250">
        <v>295</v>
      </c>
      <c r="B250" t="s">
        <v>805</v>
      </c>
      <c r="C250" t="s">
        <v>16</v>
      </c>
      <c r="D250" t="s">
        <v>863</v>
      </c>
      <c r="E250" t="s">
        <v>19</v>
      </c>
      <c r="F250" t="s">
        <v>864</v>
      </c>
      <c r="G250" t="s">
        <v>863</v>
      </c>
      <c r="H250" t="s">
        <v>21</v>
      </c>
      <c r="I250" t="s">
        <v>865</v>
      </c>
      <c r="J250" s="8" t="s">
        <v>862</v>
      </c>
      <c r="L250" t="e">
        <f>INDEX([1]Decoder!$P:$P,MATCH(J250,[1]Decoder!$Q:$Q,0))</f>
        <v>#N/A</v>
      </c>
      <c r="M250" t="e">
        <f>INDEX([1]Decoder!$T:$T,MATCH(J250,[1]Decoder!$U:$U,0))</f>
        <v>#N/A</v>
      </c>
      <c r="N250" t="e">
        <f>INDEX([1]Decoder!$X:$X,MATCH(J250,[1]Decoder!$Y:$Y,0))</f>
        <v>#N/A</v>
      </c>
    </row>
    <row r="251" spans="1:14" x14ac:dyDescent="0.25">
      <c r="A251">
        <v>296</v>
      </c>
      <c r="B251" t="s">
        <v>805</v>
      </c>
      <c r="C251" t="s">
        <v>16</v>
      </c>
      <c r="D251" t="s">
        <v>867</v>
      </c>
      <c r="E251" t="s">
        <v>19</v>
      </c>
      <c r="F251" t="s">
        <v>868</v>
      </c>
      <c r="G251" t="s">
        <v>867</v>
      </c>
      <c r="H251" t="s">
        <v>21</v>
      </c>
      <c r="I251" t="s">
        <v>869</v>
      </c>
      <c r="J251" s="8" t="s">
        <v>866</v>
      </c>
      <c r="L251" t="e">
        <f>INDEX([1]Decoder!$P:$P,MATCH(J251,[1]Decoder!$Q:$Q,0))</f>
        <v>#N/A</v>
      </c>
      <c r="M251" t="e">
        <f>INDEX([1]Decoder!$T:$T,MATCH(J251,[1]Decoder!$U:$U,0))</f>
        <v>#N/A</v>
      </c>
      <c r="N251" t="e">
        <f>INDEX([1]Decoder!$X:$X,MATCH(J251,[1]Decoder!$Y:$Y,0))</f>
        <v>#N/A</v>
      </c>
    </row>
    <row r="252" spans="1:14" x14ac:dyDescent="0.25">
      <c r="A252">
        <v>297</v>
      </c>
      <c r="B252" t="s">
        <v>805</v>
      </c>
      <c r="C252" t="s">
        <v>16</v>
      </c>
      <c r="D252" t="s">
        <v>871</v>
      </c>
      <c r="E252" t="s">
        <v>19</v>
      </c>
      <c r="F252" t="s">
        <v>872</v>
      </c>
      <c r="G252" t="s">
        <v>871</v>
      </c>
      <c r="H252" t="s">
        <v>21</v>
      </c>
      <c r="I252" t="s">
        <v>873</v>
      </c>
      <c r="J252" s="8" t="s">
        <v>870</v>
      </c>
      <c r="L252" t="e">
        <f>INDEX([1]Decoder!$P:$P,MATCH(J252,[1]Decoder!$Q:$Q,0))</f>
        <v>#N/A</v>
      </c>
      <c r="M252" t="e">
        <f>INDEX([1]Decoder!$T:$T,MATCH(J252,[1]Decoder!$U:$U,0))</f>
        <v>#N/A</v>
      </c>
      <c r="N252" t="str">
        <f>INDEX([1]Decoder!$X:$X,MATCH(J252,[1]Decoder!$Y:$Y,0))</f>
        <v>MAP3K20</v>
      </c>
    </row>
    <row r="253" spans="1:14" x14ac:dyDescent="0.25">
      <c r="A253">
        <v>298</v>
      </c>
      <c r="B253" t="s">
        <v>805</v>
      </c>
      <c r="C253" t="s">
        <v>16</v>
      </c>
      <c r="D253" t="s">
        <v>875</v>
      </c>
      <c r="E253" t="s">
        <v>19</v>
      </c>
      <c r="F253" t="s">
        <v>876</v>
      </c>
      <c r="G253" t="s">
        <v>875</v>
      </c>
      <c r="H253" t="s">
        <v>21</v>
      </c>
      <c r="I253" t="s">
        <v>877</v>
      </c>
      <c r="J253" s="8" t="s">
        <v>874</v>
      </c>
      <c r="L253" t="e">
        <f>INDEX([1]Decoder!$P:$P,MATCH(J253,[1]Decoder!$Q:$Q,0))</f>
        <v>#N/A</v>
      </c>
      <c r="M253" t="e">
        <f>INDEX([1]Decoder!$T:$T,MATCH(J253,[1]Decoder!$U:$U,0))</f>
        <v>#N/A</v>
      </c>
      <c r="N253" t="e">
        <f>INDEX([1]Decoder!$X:$X,MATCH(J253,[1]Decoder!$Y:$Y,0))</f>
        <v>#N/A</v>
      </c>
    </row>
    <row r="254" spans="1:14" x14ac:dyDescent="0.25">
      <c r="A254">
        <v>299</v>
      </c>
      <c r="B254" t="s">
        <v>805</v>
      </c>
      <c r="C254" t="s">
        <v>16</v>
      </c>
      <c r="D254" t="s">
        <v>879</v>
      </c>
      <c r="E254" t="s">
        <v>19</v>
      </c>
      <c r="F254" t="s">
        <v>880</v>
      </c>
      <c r="G254" t="s">
        <v>879</v>
      </c>
      <c r="H254" t="s">
        <v>21</v>
      </c>
      <c r="I254" t="s">
        <v>881</v>
      </c>
      <c r="J254" s="8" t="s">
        <v>878</v>
      </c>
      <c r="L254" t="e">
        <f>INDEX([1]Decoder!$P:$P,MATCH(J254,[1]Decoder!$Q:$Q,0))</f>
        <v>#N/A</v>
      </c>
      <c r="M254" t="e">
        <f>INDEX([1]Decoder!$T:$T,MATCH(J254,[1]Decoder!$U:$U,0))</f>
        <v>#N/A</v>
      </c>
      <c r="N254" t="str">
        <f>INDEX([1]Decoder!$X:$X,MATCH(J254,[1]Decoder!$Y:$Y,0))</f>
        <v>MAP3K3</v>
      </c>
    </row>
    <row r="255" spans="1:14" x14ac:dyDescent="0.25">
      <c r="A255">
        <v>300</v>
      </c>
      <c r="B255" t="s">
        <v>805</v>
      </c>
      <c r="C255" t="s">
        <v>16</v>
      </c>
      <c r="D255" t="s">
        <v>883</v>
      </c>
      <c r="E255" t="s">
        <v>19</v>
      </c>
      <c r="F255" t="s">
        <v>884</v>
      </c>
      <c r="G255" t="s">
        <v>883</v>
      </c>
      <c r="H255" t="s">
        <v>21</v>
      </c>
      <c r="I255" t="s">
        <v>885</v>
      </c>
      <c r="J255" s="8" t="s">
        <v>882</v>
      </c>
      <c r="L255" t="e">
        <f>INDEX([1]Decoder!$P:$P,MATCH(J255,[1]Decoder!$Q:$Q,0))</f>
        <v>#N/A</v>
      </c>
      <c r="M255" t="e">
        <f>INDEX([1]Decoder!$T:$T,MATCH(J255,[1]Decoder!$U:$U,0))</f>
        <v>#N/A</v>
      </c>
      <c r="N255" t="str">
        <f>INDEX([1]Decoder!$X:$X,MATCH(J255,[1]Decoder!$Y:$Y,0))</f>
        <v>MAP3K4</v>
      </c>
    </row>
    <row r="256" spans="1:14" x14ac:dyDescent="0.25">
      <c r="A256">
        <v>301</v>
      </c>
      <c r="B256" t="s">
        <v>805</v>
      </c>
      <c r="C256" t="s">
        <v>16</v>
      </c>
      <c r="D256" t="s">
        <v>887</v>
      </c>
      <c r="E256" t="s">
        <v>19</v>
      </c>
      <c r="F256" t="s">
        <v>888</v>
      </c>
      <c r="G256" t="s">
        <v>887</v>
      </c>
      <c r="H256" t="s">
        <v>21</v>
      </c>
      <c r="I256" t="s">
        <v>889</v>
      </c>
      <c r="J256" s="8" t="s">
        <v>886</v>
      </c>
      <c r="L256" t="e">
        <f>INDEX([1]Decoder!$P:$P,MATCH(J256,[1]Decoder!$Q:$Q,0))</f>
        <v>#N/A</v>
      </c>
      <c r="M256" t="e">
        <f>INDEX([1]Decoder!$T:$T,MATCH(J256,[1]Decoder!$U:$U,0))</f>
        <v>#N/A</v>
      </c>
      <c r="N256" t="str">
        <f>INDEX([1]Decoder!$X:$X,MATCH(J256,[1]Decoder!$Y:$Y,0))</f>
        <v>MAP3K5</v>
      </c>
    </row>
    <row r="257" spans="1:14" x14ac:dyDescent="0.25">
      <c r="A257">
        <v>302</v>
      </c>
      <c r="B257" t="s">
        <v>805</v>
      </c>
      <c r="C257" t="s">
        <v>16</v>
      </c>
      <c r="D257" t="s">
        <v>891</v>
      </c>
      <c r="E257" t="s">
        <v>19</v>
      </c>
      <c r="F257" t="s">
        <v>892</v>
      </c>
      <c r="G257" t="s">
        <v>891</v>
      </c>
      <c r="H257" t="s">
        <v>21</v>
      </c>
      <c r="I257" t="s">
        <v>893</v>
      </c>
      <c r="J257" s="8" t="s">
        <v>890</v>
      </c>
      <c r="L257" t="e">
        <f>INDEX([1]Decoder!$P:$P,MATCH(J257,[1]Decoder!$Q:$Q,0))</f>
        <v>#N/A</v>
      </c>
      <c r="M257" t="e">
        <f>INDEX([1]Decoder!$T:$T,MATCH(J257,[1]Decoder!$U:$U,0))</f>
        <v>#N/A</v>
      </c>
      <c r="N257" t="str">
        <f>INDEX([1]Decoder!$X:$X,MATCH(J257,[1]Decoder!$Y:$Y,0))</f>
        <v>MAP3K6</v>
      </c>
    </row>
    <row r="258" spans="1:14" x14ac:dyDescent="0.25">
      <c r="A258">
        <v>303</v>
      </c>
      <c r="B258" t="s">
        <v>805</v>
      </c>
      <c r="C258" t="s">
        <v>16</v>
      </c>
      <c r="D258" t="s">
        <v>895</v>
      </c>
      <c r="E258" t="s">
        <v>19</v>
      </c>
      <c r="F258" t="s">
        <v>896</v>
      </c>
      <c r="G258" t="s">
        <v>895</v>
      </c>
      <c r="H258" t="s">
        <v>21</v>
      </c>
      <c r="I258" t="s">
        <v>897</v>
      </c>
      <c r="J258" s="8" t="s">
        <v>894</v>
      </c>
      <c r="L258" t="e">
        <f>INDEX([1]Decoder!$P:$P,MATCH(J258,[1]Decoder!$Q:$Q,0))</f>
        <v>#N/A</v>
      </c>
      <c r="M258" t="e">
        <f>INDEX([1]Decoder!$T:$T,MATCH(J258,[1]Decoder!$U:$U,0))</f>
        <v>#N/A</v>
      </c>
      <c r="N258" t="str">
        <f>INDEX([1]Decoder!$X:$X,MATCH(J258,[1]Decoder!$Y:$Y,0))</f>
        <v>MAP3K7</v>
      </c>
    </row>
    <row r="259" spans="1:14" x14ac:dyDescent="0.25">
      <c r="A259">
        <v>304</v>
      </c>
      <c r="B259" t="s">
        <v>805</v>
      </c>
      <c r="C259" t="s">
        <v>16</v>
      </c>
      <c r="D259" t="s">
        <v>899</v>
      </c>
      <c r="E259" t="s">
        <v>19</v>
      </c>
      <c r="F259" t="s">
        <v>900</v>
      </c>
      <c r="G259" t="s">
        <v>899</v>
      </c>
      <c r="H259" t="s">
        <v>21</v>
      </c>
      <c r="I259" t="s">
        <v>901</v>
      </c>
      <c r="J259" s="8" t="s">
        <v>898</v>
      </c>
      <c r="L259" t="e">
        <f>INDEX([1]Decoder!$P:$P,MATCH(J259,[1]Decoder!$Q:$Q,0))</f>
        <v>#N/A</v>
      </c>
      <c r="M259" t="e">
        <f>INDEX([1]Decoder!$T:$T,MATCH(J259,[1]Decoder!$U:$U,0))</f>
        <v>#N/A</v>
      </c>
      <c r="N259" t="str">
        <f>INDEX([1]Decoder!$X:$X,MATCH(J259,[1]Decoder!$Y:$Y,0))</f>
        <v>MAP3K8</v>
      </c>
    </row>
    <row r="260" spans="1:14" x14ac:dyDescent="0.25">
      <c r="A260">
        <v>305</v>
      </c>
      <c r="B260" t="s">
        <v>805</v>
      </c>
      <c r="C260" t="s">
        <v>16</v>
      </c>
      <c r="D260" t="s">
        <v>903</v>
      </c>
      <c r="E260" t="s">
        <v>19</v>
      </c>
      <c r="F260" t="s">
        <v>904</v>
      </c>
      <c r="G260" t="s">
        <v>903</v>
      </c>
      <c r="H260" t="s">
        <v>21</v>
      </c>
      <c r="I260" t="s">
        <v>905</v>
      </c>
      <c r="J260" s="8" t="s">
        <v>902</v>
      </c>
      <c r="L260" t="e">
        <f>INDEX([1]Decoder!$P:$P,MATCH(J260,[1]Decoder!$Q:$Q,0))</f>
        <v>#N/A</v>
      </c>
      <c r="M260" t="e">
        <f>INDEX([1]Decoder!$T:$T,MATCH(J260,[1]Decoder!$U:$U,0))</f>
        <v>#N/A</v>
      </c>
      <c r="N260" t="e">
        <f>INDEX([1]Decoder!$X:$X,MATCH(J260,[1]Decoder!$Y:$Y,0))</f>
        <v>#N/A</v>
      </c>
    </row>
    <row r="261" spans="1:14" x14ac:dyDescent="0.25">
      <c r="A261">
        <v>306</v>
      </c>
      <c r="B261" t="s">
        <v>805</v>
      </c>
      <c r="C261" t="s">
        <v>16</v>
      </c>
      <c r="D261" t="s">
        <v>907</v>
      </c>
      <c r="E261" t="s">
        <v>19</v>
      </c>
      <c r="F261" t="s">
        <v>908</v>
      </c>
      <c r="G261" t="s">
        <v>907</v>
      </c>
      <c r="H261" t="s">
        <v>21</v>
      </c>
      <c r="I261" t="s">
        <v>909</v>
      </c>
      <c r="J261" s="8" t="s">
        <v>906</v>
      </c>
      <c r="L261" t="e">
        <f>INDEX([1]Decoder!$P:$P,MATCH(J261,[1]Decoder!$Q:$Q,0))</f>
        <v>#N/A</v>
      </c>
      <c r="M261" t="e">
        <f>INDEX([1]Decoder!$T:$T,MATCH(J261,[1]Decoder!$U:$U,0))</f>
        <v>#N/A</v>
      </c>
      <c r="N261" t="str">
        <f>INDEX([1]Decoder!$X:$X,MATCH(J261,[1]Decoder!$Y:$Y,0))</f>
        <v>MAP4K1</v>
      </c>
    </row>
    <row r="262" spans="1:14" x14ac:dyDescent="0.25">
      <c r="A262">
        <v>307</v>
      </c>
      <c r="B262" t="s">
        <v>805</v>
      </c>
      <c r="C262" t="s">
        <v>16</v>
      </c>
      <c r="D262" t="s">
        <v>911</v>
      </c>
      <c r="E262" t="s">
        <v>19</v>
      </c>
      <c r="F262" t="s">
        <v>912</v>
      </c>
      <c r="G262" t="s">
        <v>911</v>
      </c>
      <c r="H262" t="s">
        <v>21</v>
      </c>
      <c r="I262" t="s">
        <v>913</v>
      </c>
      <c r="J262" s="8" t="s">
        <v>910</v>
      </c>
      <c r="L262" t="e">
        <f>INDEX([1]Decoder!$P:$P,MATCH(J262,[1]Decoder!$Q:$Q,0))</f>
        <v>#N/A</v>
      </c>
      <c r="M262" t="e">
        <f>INDEX([1]Decoder!$T:$T,MATCH(J262,[1]Decoder!$U:$U,0))</f>
        <v>#N/A</v>
      </c>
      <c r="N262" t="str">
        <f>INDEX([1]Decoder!$X:$X,MATCH(J262,[1]Decoder!$Y:$Y,0))</f>
        <v>MAP4K2</v>
      </c>
    </row>
    <row r="263" spans="1:14" x14ac:dyDescent="0.25">
      <c r="A263">
        <v>308</v>
      </c>
      <c r="B263" t="s">
        <v>805</v>
      </c>
      <c r="C263" t="s">
        <v>16</v>
      </c>
      <c r="D263" t="s">
        <v>915</v>
      </c>
      <c r="E263" t="s">
        <v>19</v>
      </c>
      <c r="F263" t="s">
        <v>916</v>
      </c>
      <c r="G263" t="s">
        <v>915</v>
      </c>
      <c r="H263" t="s">
        <v>21</v>
      </c>
      <c r="I263" t="s">
        <v>917</v>
      </c>
      <c r="J263" s="8" t="s">
        <v>914</v>
      </c>
      <c r="L263" t="e">
        <f>INDEX([1]Decoder!$P:$P,MATCH(J263,[1]Decoder!$Q:$Q,0))</f>
        <v>#N/A</v>
      </c>
      <c r="M263" t="e">
        <f>INDEX([1]Decoder!$T:$T,MATCH(J263,[1]Decoder!$U:$U,0))</f>
        <v>#N/A</v>
      </c>
      <c r="N263" t="str">
        <f>INDEX([1]Decoder!$X:$X,MATCH(J263,[1]Decoder!$Y:$Y,0))</f>
        <v>MAP4K3</v>
      </c>
    </row>
    <row r="264" spans="1:14" x14ac:dyDescent="0.25">
      <c r="A264">
        <v>309</v>
      </c>
      <c r="B264" t="s">
        <v>805</v>
      </c>
      <c r="C264" t="s">
        <v>16</v>
      </c>
      <c r="D264" t="s">
        <v>919</v>
      </c>
      <c r="E264" t="s">
        <v>19</v>
      </c>
      <c r="F264" t="s">
        <v>920</v>
      </c>
      <c r="G264" t="s">
        <v>919</v>
      </c>
      <c r="H264" t="s">
        <v>21</v>
      </c>
      <c r="I264" t="s">
        <v>921</v>
      </c>
      <c r="J264" s="8" t="s">
        <v>918</v>
      </c>
      <c r="L264" t="e">
        <f>INDEX([1]Decoder!$P:$P,MATCH(J264,[1]Decoder!$Q:$Q,0))</f>
        <v>#N/A</v>
      </c>
      <c r="M264" t="e">
        <f>INDEX([1]Decoder!$T:$T,MATCH(J264,[1]Decoder!$U:$U,0))</f>
        <v>#N/A</v>
      </c>
      <c r="N264" t="str">
        <f>INDEX([1]Decoder!$X:$X,MATCH(J264,[1]Decoder!$Y:$Y,0))</f>
        <v>MAP4K4</v>
      </c>
    </row>
    <row r="265" spans="1:14" x14ac:dyDescent="0.25">
      <c r="A265">
        <v>310</v>
      </c>
      <c r="B265" t="s">
        <v>805</v>
      </c>
      <c r="C265" t="s">
        <v>16</v>
      </c>
      <c r="D265" t="s">
        <v>923</v>
      </c>
      <c r="E265" t="s">
        <v>19</v>
      </c>
      <c r="F265" t="s">
        <v>924</v>
      </c>
      <c r="G265" t="s">
        <v>923</v>
      </c>
      <c r="H265" t="s">
        <v>21</v>
      </c>
      <c r="I265" t="s">
        <v>925</v>
      </c>
      <c r="J265" s="8" t="s">
        <v>922</v>
      </c>
      <c r="L265" t="e">
        <f>INDEX([1]Decoder!$P:$P,MATCH(J265,[1]Decoder!$Q:$Q,0))</f>
        <v>#N/A</v>
      </c>
      <c r="M265" t="e">
        <f>INDEX([1]Decoder!$T:$T,MATCH(J265,[1]Decoder!$U:$U,0))</f>
        <v>#N/A</v>
      </c>
      <c r="N265" t="str">
        <f>INDEX([1]Decoder!$X:$X,MATCH(J265,[1]Decoder!$Y:$Y,0))</f>
        <v>MAP4K5</v>
      </c>
    </row>
    <row r="266" spans="1:14" x14ac:dyDescent="0.25">
      <c r="A266">
        <v>311</v>
      </c>
      <c r="B266" t="s">
        <v>805</v>
      </c>
      <c r="C266" t="s">
        <v>16</v>
      </c>
      <c r="D266" t="s">
        <v>926</v>
      </c>
      <c r="E266" t="s">
        <v>19</v>
      </c>
      <c r="F266" t="s">
        <v>927</v>
      </c>
      <c r="G266" t="s">
        <v>926</v>
      </c>
      <c r="H266" t="s">
        <v>21</v>
      </c>
      <c r="I266" t="s">
        <v>928</v>
      </c>
      <c r="J266" s="8" t="s">
        <v>926</v>
      </c>
      <c r="L266" t="e">
        <f>INDEX([1]Decoder!$P:$P,MATCH(J266,[1]Decoder!$Q:$Q,0))</f>
        <v>#N/A</v>
      </c>
      <c r="M266" t="e">
        <f>INDEX([1]Decoder!$T:$T,MATCH(J266,[1]Decoder!$U:$U,0))</f>
        <v>#N/A</v>
      </c>
      <c r="N266" t="e">
        <f>INDEX([1]Decoder!$X:$X,MATCH(J266,[1]Decoder!$Y:$Y,0))</f>
        <v>#N/A</v>
      </c>
    </row>
    <row r="267" spans="1:14" x14ac:dyDescent="0.25">
      <c r="A267">
        <v>312</v>
      </c>
      <c r="B267" t="s">
        <v>805</v>
      </c>
      <c r="C267" t="s">
        <v>16</v>
      </c>
      <c r="D267" t="s">
        <v>929</v>
      </c>
      <c r="E267" t="s">
        <v>19</v>
      </c>
      <c r="F267" t="s">
        <v>930</v>
      </c>
      <c r="G267" t="s">
        <v>929</v>
      </c>
      <c r="H267" t="s">
        <v>21</v>
      </c>
      <c r="I267" t="s">
        <v>931</v>
      </c>
      <c r="J267" s="8" t="s">
        <v>929</v>
      </c>
      <c r="L267" t="e">
        <f>INDEX([1]Decoder!$P:$P,MATCH(J267,[1]Decoder!$Q:$Q,0))</f>
        <v>#N/A</v>
      </c>
      <c r="M267" t="e">
        <f>INDEX([1]Decoder!$T:$T,MATCH(J267,[1]Decoder!$U:$U,0))</f>
        <v>#N/A</v>
      </c>
      <c r="N267" t="str">
        <f>INDEX([1]Decoder!$X:$X,MATCH(J267,[1]Decoder!$Y:$Y,0))</f>
        <v>MYO3A</v>
      </c>
    </row>
    <row r="268" spans="1:14" x14ac:dyDescent="0.25">
      <c r="A268">
        <v>313</v>
      </c>
      <c r="B268" t="s">
        <v>805</v>
      </c>
      <c r="C268" t="s">
        <v>16</v>
      </c>
      <c r="D268" t="s">
        <v>932</v>
      </c>
      <c r="E268" t="s">
        <v>19</v>
      </c>
      <c r="F268" t="s">
        <v>933</v>
      </c>
      <c r="G268" t="s">
        <v>932</v>
      </c>
      <c r="H268" t="s">
        <v>21</v>
      </c>
      <c r="I268" t="s">
        <v>934</v>
      </c>
      <c r="J268" s="8" t="s">
        <v>932</v>
      </c>
      <c r="L268" t="e">
        <f>INDEX([1]Decoder!$P:$P,MATCH(J268,[1]Decoder!$Q:$Q,0))</f>
        <v>#N/A</v>
      </c>
      <c r="M268" t="e">
        <f>INDEX([1]Decoder!$T:$T,MATCH(J268,[1]Decoder!$U:$U,0))</f>
        <v>#N/A</v>
      </c>
      <c r="N268" t="e">
        <f>INDEX([1]Decoder!$X:$X,MATCH(J268,[1]Decoder!$Y:$Y,0))</f>
        <v>#N/A</v>
      </c>
    </row>
    <row r="269" spans="1:14" x14ac:dyDescent="0.25">
      <c r="A269">
        <v>314</v>
      </c>
      <c r="B269" t="s">
        <v>805</v>
      </c>
      <c r="C269" t="s">
        <v>16</v>
      </c>
      <c r="D269" t="s">
        <v>935</v>
      </c>
      <c r="E269" t="s">
        <v>19</v>
      </c>
      <c r="F269" t="s">
        <v>936</v>
      </c>
      <c r="G269" t="s">
        <v>935</v>
      </c>
      <c r="H269" t="s">
        <v>21</v>
      </c>
      <c r="I269" t="s">
        <v>937</v>
      </c>
      <c r="J269" s="8" t="s">
        <v>935</v>
      </c>
      <c r="L269" t="e">
        <f>INDEX([1]Decoder!$P:$P,MATCH(J269,[1]Decoder!$Q:$Q,0))</f>
        <v>#N/A</v>
      </c>
      <c r="M269" t="e">
        <f>INDEX([1]Decoder!$T:$T,MATCH(J269,[1]Decoder!$U:$U,0))</f>
        <v>#N/A</v>
      </c>
      <c r="N269" t="e">
        <f>INDEX([1]Decoder!$X:$X,MATCH(J269,[1]Decoder!$Y:$Y,0))</f>
        <v>#N/A</v>
      </c>
    </row>
    <row r="270" spans="1:14" x14ac:dyDescent="0.25">
      <c r="A270">
        <v>315</v>
      </c>
      <c r="B270" t="s">
        <v>805</v>
      </c>
      <c r="C270" t="s">
        <v>16</v>
      </c>
      <c r="D270" t="s">
        <v>938</v>
      </c>
      <c r="E270" t="s">
        <v>19</v>
      </c>
      <c r="F270" t="s">
        <v>939</v>
      </c>
      <c r="G270" t="s">
        <v>938</v>
      </c>
      <c r="H270" t="s">
        <v>21</v>
      </c>
      <c r="I270" t="s">
        <v>940</v>
      </c>
      <c r="J270" s="8" t="s">
        <v>938</v>
      </c>
      <c r="L270" t="e">
        <f>INDEX([1]Decoder!$P:$P,MATCH(J270,[1]Decoder!$Q:$Q,0))</f>
        <v>#N/A</v>
      </c>
      <c r="M270" t="e">
        <f>INDEX([1]Decoder!$T:$T,MATCH(J270,[1]Decoder!$U:$U,0))</f>
        <v>#N/A</v>
      </c>
      <c r="N270" t="str">
        <f>INDEX([1]Decoder!$X:$X,MATCH(J270,[1]Decoder!$Y:$Y,0))</f>
        <v>OXSR1</v>
      </c>
    </row>
    <row r="271" spans="1:14" x14ac:dyDescent="0.25">
      <c r="A271">
        <v>316</v>
      </c>
      <c r="B271" t="s">
        <v>805</v>
      </c>
      <c r="C271" t="s">
        <v>16</v>
      </c>
      <c r="D271" t="s">
        <v>941</v>
      </c>
      <c r="E271" t="s">
        <v>19</v>
      </c>
      <c r="F271" t="s">
        <v>942</v>
      </c>
      <c r="G271" t="s">
        <v>941</v>
      </c>
      <c r="H271" t="s">
        <v>21</v>
      </c>
      <c r="I271" t="s">
        <v>943</v>
      </c>
      <c r="J271" s="8" t="s">
        <v>941</v>
      </c>
      <c r="L271" t="e">
        <f>INDEX([1]Decoder!$P:$P,MATCH(J271,[1]Decoder!$Q:$Q,0))</f>
        <v>#N/A</v>
      </c>
      <c r="M271" t="e">
        <f>INDEX([1]Decoder!$T:$T,MATCH(J271,[1]Decoder!$U:$U,0))</f>
        <v>#N/A</v>
      </c>
      <c r="N271" t="str">
        <f>INDEX([1]Decoder!$X:$X,MATCH(J271,[1]Decoder!$Y:$Y,0))</f>
        <v>PAK1</v>
      </c>
    </row>
    <row r="272" spans="1:14" x14ac:dyDescent="0.25">
      <c r="A272">
        <v>317</v>
      </c>
      <c r="B272" t="s">
        <v>805</v>
      </c>
      <c r="C272" t="s">
        <v>16</v>
      </c>
      <c r="D272" t="s">
        <v>944</v>
      </c>
      <c r="E272" t="s">
        <v>19</v>
      </c>
      <c r="F272" t="s">
        <v>945</v>
      </c>
      <c r="G272" t="s">
        <v>944</v>
      </c>
      <c r="H272" t="s">
        <v>21</v>
      </c>
      <c r="I272" t="s">
        <v>946</v>
      </c>
      <c r="J272" s="8" t="s">
        <v>944</v>
      </c>
      <c r="L272" t="e">
        <f>INDEX([1]Decoder!$P:$P,MATCH(J272,[1]Decoder!$Q:$Q,0))</f>
        <v>#N/A</v>
      </c>
      <c r="M272" t="e">
        <f>INDEX([1]Decoder!$T:$T,MATCH(J272,[1]Decoder!$U:$U,0))</f>
        <v>#N/A</v>
      </c>
      <c r="N272" t="str">
        <f>INDEX([1]Decoder!$X:$X,MATCH(J272,[1]Decoder!$Y:$Y,0))</f>
        <v>PAK2</v>
      </c>
    </row>
    <row r="273" spans="1:14" x14ac:dyDescent="0.25">
      <c r="A273">
        <v>318</v>
      </c>
      <c r="B273" t="s">
        <v>805</v>
      </c>
      <c r="C273" t="s">
        <v>16</v>
      </c>
      <c r="D273" t="s">
        <v>947</v>
      </c>
      <c r="E273" t="s">
        <v>19</v>
      </c>
      <c r="F273" t="s">
        <v>948</v>
      </c>
      <c r="G273" t="s">
        <v>947</v>
      </c>
      <c r="H273" t="s">
        <v>21</v>
      </c>
      <c r="I273" t="s">
        <v>949</v>
      </c>
      <c r="J273" s="8" t="s">
        <v>947</v>
      </c>
      <c r="L273" t="e">
        <f>INDEX([1]Decoder!$P:$P,MATCH(J273,[1]Decoder!$Q:$Q,0))</f>
        <v>#N/A</v>
      </c>
      <c r="M273" t="e">
        <f>INDEX([1]Decoder!$T:$T,MATCH(J273,[1]Decoder!$U:$U,0))</f>
        <v>#N/A</v>
      </c>
      <c r="N273" t="str">
        <f>INDEX([1]Decoder!$X:$X,MATCH(J273,[1]Decoder!$Y:$Y,0))</f>
        <v>PAK3</v>
      </c>
    </row>
    <row r="274" spans="1:14" x14ac:dyDescent="0.25">
      <c r="A274">
        <v>319</v>
      </c>
      <c r="B274" t="s">
        <v>805</v>
      </c>
      <c r="C274" t="s">
        <v>16</v>
      </c>
      <c r="D274" t="s">
        <v>950</v>
      </c>
      <c r="E274" t="s">
        <v>19</v>
      </c>
      <c r="F274" t="s">
        <v>951</v>
      </c>
      <c r="G274" t="s">
        <v>950</v>
      </c>
      <c r="H274" t="s">
        <v>21</v>
      </c>
      <c r="I274" t="s">
        <v>952</v>
      </c>
      <c r="J274" s="8" t="s">
        <v>950</v>
      </c>
      <c r="L274" t="e">
        <f>INDEX([1]Decoder!$P:$P,MATCH(J274,[1]Decoder!$Q:$Q,0))</f>
        <v>#N/A</v>
      </c>
      <c r="M274" t="e">
        <f>INDEX([1]Decoder!$T:$T,MATCH(J274,[1]Decoder!$U:$U,0))</f>
        <v>#N/A</v>
      </c>
      <c r="N274" t="str">
        <f>INDEX([1]Decoder!$X:$X,MATCH(J274,[1]Decoder!$Y:$Y,0))</f>
        <v>PAK4</v>
      </c>
    </row>
    <row r="275" spans="1:14" x14ac:dyDescent="0.25">
      <c r="A275">
        <v>320</v>
      </c>
      <c r="B275" t="s">
        <v>805</v>
      </c>
      <c r="C275" t="s">
        <v>16</v>
      </c>
      <c r="D275" t="s">
        <v>953</v>
      </c>
      <c r="E275" t="s">
        <v>19</v>
      </c>
      <c r="F275" t="s">
        <v>954</v>
      </c>
      <c r="G275" t="s">
        <v>953</v>
      </c>
      <c r="H275" t="s">
        <v>21</v>
      </c>
      <c r="I275" t="s">
        <v>955</v>
      </c>
      <c r="J275" s="8" t="s">
        <v>953</v>
      </c>
      <c r="L275" t="e">
        <f>INDEX([1]Decoder!$P:$P,MATCH(J275,[1]Decoder!$Q:$Q,0))</f>
        <v>#N/A</v>
      </c>
      <c r="M275" t="e">
        <f>INDEX([1]Decoder!$T:$T,MATCH(J275,[1]Decoder!$U:$U,0))</f>
        <v>#N/A</v>
      </c>
      <c r="N275" t="str">
        <f>INDEX([1]Decoder!$X:$X,MATCH(J275,[1]Decoder!$Y:$Y,0))</f>
        <v>PAK5</v>
      </c>
    </row>
    <row r="276" spans="1:14" x14ac:dyDescent="0.25">
      <c r="A276">
        <v>321</v>
      </c>
      <c r="B276" t="s">
        <v>805</v>
      </c>
      <c r="C276" t="s">
        <v>16</v>
      </c>
      <c r="D276" t="s">
        <v>956</v>
      </c>
      <c r="E276" t="s">
        <v>19</v>
      </c>
      <c r="F276" t="s">
        <v>957</v>
      </c>
      <c r="G276" t="s">
        <v>956</v>
      </c>
      <c r="H276" t="s">
        <v>21</v>
      </c>
      <c r="I276" t="s">
        <v>958</v>
      </c>
      <c r="J276" s="8" t="s">
        <v>956</v>
      </c>
      <c r="L276" t="e">
        <f>INDEX([1]Decoder!$P:$P,MATCH(J276,[1]Decoder!$Q:$Q,0))</f>
        <v>#N/A</v>
      </c>
      <c r="M276" t="e">
        <f>INDEX([1]Decoder!$T:$T,MATCH(J276,[1]Decoder!$U:$U,0))</f>
        <v>#N/A</v>
      </c>
      <c r="N276" t="str">
        <f>INDEX([1]Decoder!$X:$X,MATCH(J276,[1]Decoder!$Y:$Y,0))</f>
        <v>PAK6</v>
      </c>
    </row>
    <row r="277" spans="1:14" x14ac:dyDescent="0.25">
      <c r="A277">
        <v>322</v>
      </c>
      <c r="B277" t="s">
        <v>805</v>
      </c>
      <c r="C277" t="s">
        <v>16</v>
      </c>
      <c r="D277" t="s">
        <v>960</v>
      </c>
      <c r="E277" t="s">
        <v>19</v>
      </c>
      <c r="F277" t="s">
        <v>961</v>
      </c>
      <c r="G277" t="s">
        <v>960</v>
      </c>
      <c r="H277" t="s">
        <v>21</v>
      </c>
      <c r="I277" t="s">
        <v>962</v>
      </c>
      <c r="J277" s="8" t="s">
        <v>959</v>
      </c>
      <c r="L277" t="e">
        <f>INDEX([1]Decoder!$P:$P,MATCH(J277,[1]Decoder!$Q:$Q,0))</f>
        <v>#N/A</v>
      </c>
      <c r="M277" t="e">
        <f>INDEX([1]Decoder!$T:$T,MATCH(J277,[1]Decoder!$U:$U,0))</f>
        <v>#N/A</v>
      </c>
      <c r="N277" t="str">
        <f>INDEX([1]Decoder!$X:$X,MATCH(J277,[1]Decoder!$Y:$Y,0))</f>
        <v>PBK</v>
      </c>
    </row>
    <row r="278" spans="1:14" x14ac:dyDescent="0.25">
      <c r="A278">
        <v>323</v>
      </c>
      <c r="B278" t="s">
        <v>805</v>
      </c>
      <c r="C278" t="s">
        <v>16</v>
      </c>
      <c r="D278" t="s">
        <v>963</v>
      </c>
      <c r="E278" t="s">
        <v>19</v>
      </c>
      <c r="F278" t="s">
        <v>964</v>
      </c>
      <c r="G278" t="s">
        <v>963</v>
      </c>
      <c r="H278" t="s">
        <v>21</v>
      </c>
      <c r="I278" t="s">
        <v>965</v>
      </c>
      <c r="J278" s="8" t="s">
        <v>963</v>
      </c>
      <c r="L278" t="e">
        <f>INDEX([1]Decoder!$P:$P,MATCH(J278,[1]Decoder!$Q:$Q,0))</f>
        <v>#N/A</v>
      </c>
      <c r="M278" t="e">
        <f>INDEX([1]Decoder!$T:$T,MATCH(J278,[1]Decoder!$U:$U,0))</f>
        <v>#N/A</v>
      </c>
      <c r="N278" t="e">
        <f>INDEX([1]Decoder!$X:$X,MATCH(J278,[1]Decoder!$Y:$Y,0))</f>
        <v>#N/A</v>
      </c>
    </row>
    <row r="279" spans="1:14" x14ac:dyDescent="0.25">
      <c r="A279">
        <v>324</v>
      </c>
      <c r="B279" t="s">
        <v>805</v>
      </c>
      <c r="C279" t="s">
        <v>16</v>
      </c>
      <c r="D279" t="s">
        <v>966</v>
      </c>
      <c r="E279" t="s">
        <v>19</v>
      </c>
      <c r="F279" t="s">
        <v>967</v>
      </c>
      <c r="G279" t="s">
        <v>966</v>
      </c>
      <c r="H279" t="s">
        <v>21</v>
      </c>
      <c r="I279" t="s">
        <v>968</v>
      </c>
      <c r="J279" s="8" t="s">
        <v>966</v>
      </c>
      <c r="L279" t="e">
        <f>INDEX([1]Decoder!$P:$P,MATCH(J279,[1]Decoder!$Q:$Q,0))</f>
        <v>#N/A</v>
      </c>
      <c r="M279" t="e">
        <f>INDEX([1]Decoder!$T:$T,MATCH(J279,[1]Decoder!$U:$U,0))</f>
        <v>#N/A</v>
      </c>
      <c r="N279" t="str">
        <f>INDEX([1]Decoder!$X:$X,MATCH(J279,[1]Decoder!$Y:$Y,0))</f>
        <v>STK10</v>
      </c>
    </row>
    <row r="280" spans="1:14" x14ac:dyDescent="0.25">
      <c r="A280">
        <v>325</v>
      </c>
      <c r="B280" t="s">
        <v>805</v>
      </c>
      <c r="C280" t="s">
        <v>16</v>
      </c>
      <c r="D280" t="s">
        <v>969</v>
      </c>
      <c r="E280" t="s">
        <v>19</v>
      </c>
      <c r="F280" t="s">
        <v>970</v>
      </c>
      <c r="G280" t="s">
        <v>969</v>
      </c>
      <c r="H280" t="s">
        <v>21</v>
      </c>
      <c r="I280" t="s">
        <v>971</v>
      </c>
      <c r="J280" s="8" t="s">
        <v>969</v>
      </c>
      <c r="L280" t="e">
        <f>INDEX([1]Decoder!$P:$P,MATCH(J280,[1]Decoder!$Q:$Q,0))</f>
        <v>#N/A</v>
      </c>
      <c r="M280" t="e">
        <f>INDEX([1]Decoder!$T:$T,MATCH(J280,[1]Decoder!$U:$U,0))</f>
        <v>#N/A</v>
      </c>
      <c r="N280" t="str">
        <f>INDEX([1]Decoder!$X:$X,MATCH(J280,[1]Decoder!$Y:$Y,0))</f>
        <v>STK24</v>
      </c>
    </row>
    <row r="281" spans="1:14" x14ac:dyDescent="0.25">
      <c r="A281">
        <v>326</v>
      </c>
      <c r="B281" t="s">
        <v>805</v>
      </c>
      <c r="C281" t="s">
        <v>16</v>
      </c>
      <c r="D281" t="s">
        <v>972</v>
      </c>
      <c r="E281" t="s">
        <v>19</v>
      </c>
      <c r="F281" t="s">
        <v>973</v>
      </c>
      <c r="G281" t="s">
        <v>972</v>
      </c>
      <c r="H281" t="s">
        <v>21</v>
      </c>
      <c r="I281" t="s">
        <v>974</v>
      </c>
      <c r="J281" s="8" t="s">
        <v>972</v>
      </c>
      <c r="L281" t="e">
        <f>INDEX([1]Decoder!$P:$P,MATCH(J281,[1]Decoder!$Q:$Q,0))</f>
        <v>#N/A</v>
      </c>
      <c r="M281" t="e">
        <f>INDEX([1]Decoder!$T:$T,MATCH(J281,[1]Decoder!$U:$U,0))</f>
        <v>#N/A</v>
      </c>
      <c r="N281" t="str">
        <f>INDEX([1]Decoder!$X:$X,MATCH(J281,[1]Decoder!$Y:$Y,0))</f>
        <v>STK25</v>
      </c>
    </row>
    <row r="282" spans="1:14" x14ac:dyDescent="0.25">
      <c r="A282">
        <v>327</v>
      </c>
      <c r="B282" t="s">
        <v>805</v>
      </c>
      <c r="C282" t="s">
        <v>16</v>
      </c>
      <c r="D282" t="s">
        <v>975</v>
      </c>
      <c r="E282" t="s">
        <v>19</v>
      </c>
      <c r="F282" t="s">
        <v>976</v>
      </c>
      <c r="G282" t="s">
        <v>975</v>
      </c>
      <c r="H282" t="s">
        <v>21</v>
      </c>
      <c r="I282" t="s">
        <v>977</v>
      </c>
      <c r="J282" s="8" t="s">
        <v>975</v>
      </c>
      <c r="L282" t="e">
        <f>INDEX([1]Decoder!$P:$P,MATCH(J282,[1]Decoder!$Q:$Q,0))</f>
        <v>#N/A</v>
      </c>
      <c r="M282" t="e">
        <f>INDEX([1]Decoder!$T:$T,MATCH(J282,[1]Decoder!$U:$U,0))</f>
        <v>#N/A</v>
      </c>
      <c r="N282" t="str">
        <f>INDEX([1]Decoder!$X:$X,MATCH(J282,[1]Decoder!$Y:$Y,0))</f>
        <v>STK26</v>
      </c>
    </row>
    <row r="283" spans="1:14" x14ac:dyDescent="0.25">
      <c r="A283">
        <v>328</v>
      </c>
      <c r="B283" t="s">
        <v>805</v>
      </c>
      <c r="C283" t="s">
        <v>16</v>
      </c>
      <c r="D283" t="s">
        <v>978</v>
      </c>
      <c r="E283" t="s">
        <v>19</v>
      </c>
      <c r="F283" t="s">
        <v>979</v>
      </c>
      <c r="G283" t="s">
        <v>978</v>
      </c>
      <c r="H283" t="s">
        <v>21</v>
      </c>
      <c r="I283" t="s">
        <v>980</v>
      </c>
      <c r="J283" s="8" t="s">
        <v>978</v>
      </c>
      <c r="L283" t="e">
        <f>INDEX([1]Decoder!$P:$P,MATCH(J283,[1]Decoder!$Q:$Q,0))</f>
        <v>#N/A</v>
      </c>
      <c r="M283" t="e">
        <f>INDEX([1]Decoder!$T:$T,MATCH(J283,[1]Decoder!$U:$U,0))</f>
        <v>#N/A</v>
      </c>
      <c r="N283" t="str">
        <f>INDEX([1]Decoder!$X:$X,MATCH(J283,[1]Decoder!$Y:$Y,0))</f>
        <v>STK3</v>
      </c>
    </row>
    <row r="284" spans="1:14" x14ac:dyDescent="0.25">
      <c r="A284">
        <v>329</v>
      </c>
      <c r="B284" t="s">
        <v>805</v>
      </c>
      <c r="C284" t="s">
        <v>16</v>
      </c>
      <c r="D284" t="s">
        <v>981</v>
      </c>
      <c r="E284" t="s">
        <v>19</v>
      </c>
      <c r="F284" t="s">
        <v>982</v>
      </c>
      <c r="G284" t="s">
        <v>981</v>
      </c>
      <c r="H284" t="s">
        <v>21</v>
      </c>
      <c r="I284" t="s">
        <v>983</v>
      </c>
      <c r="J284" s="8" t="s">
        <v>981</v>
      </c>
      <c r="L284" t="e">
        <f>INDEX([1]Decoder!$P:$P,MATCH(J284,[1]Decoder!$Q:$Q,0))</f>
        <v>#N/A</v>
      </c>
      <c r="M284" t="e">
        <f>INDEX([1]Decoder!$T:$T,MATCH(J284,[1]Decoder!$U:$U,0))</f>
        <v>#N/A</v>
      </c>
      <c r="N284" t="str">
        <f>INDEX([1]Decoder!$X:$X,MATCH(J284,[1]Decoder!$Y:$Y,0))</f>
        <v>STK39</v>
      </c>
    </row>
    <row r="285" spans="1:14" x14ac:dyDescent="0.25">
      <c r="A285">
        <v>330</v>
      </c>
      <c r="B285" t="s">
        <v>805</v>
      </c>
      <c r="C285" t="s">
        <v>16</v>
      </c>
      <c r="D285" t="s">
        <v>984</v>
      </c>
      <c r="E285" t="s">
        <v>19</v>
      </c>
      <c r="F285" t="s">
        <v>985</v>
      </c>
      <c r="G285" t="s">
        <v>984</v>
      </c>
      <c r="H285" t="s">
        <v>21</v>
      </c>
      <c r="I285" t="s">
        <v>986</v>
      </c>
      <c r="J285" s="8" t="s">
        <v>984</v>
      </c>
      <c r="L285" t="e">
        <f>INDEX([1]Decoder!$P:$P,MATCH(J285,[1]Decoder!$Q:$Q,0))</f>
        <v>#N/A</v>
      </c>
      <c r="M285" t="e">
        <f>INDEX([1]Decoder!$T:$T,MATCH(J285,[1]Decoder!$U:$U,0))</f>
        <v>#N/A</v>
      </c>
      <c r="N285" t="str">
        <f>INDEX([1]Decoder!$X:$X,MATCH(J285,[1]Decoder!$Y:$Y,0))</f>
        <v>STK4</v>
      </c>
    </row>
    <row r="286" spans="1:14" x14ac:dyDescent="0.25">
      <c r="A286">
        <v>331</v>
      </c>
      <c r="B286" t="s">
        <v>805</v>
      </c>
      <c r="C286" t="s">
        <v>16</v>
      </c>
      <c r="D286" t="s">
        <v>988</v>
      </c>
      <c r="E286" t="s">
        <v>19</v>
      </c>
      <c r="F286" t="s">
        <v>989</v>
      </c>
      <c r="G286" t="s">
        <v>988</v>
      </c>
      <c r="H286" t="s">
        <v>21</v>
      </c>
      <c r="I286" t="s">
        <v>990</v>
      </c>
      <c r="J286" s="8" t="s">
        <v>987</v>
      </c>
      <c r="L286" t="e">
        <f>INDEX([1]Decoder!$P:$P,MATCH(J286,[1]Decoder!$Q:$Q,0))</f>
        <v>#N/A</v>
      </c>
      <c r="M286" t="e">
        <f>INDEX([1]Decoder!$T:$T,MATCH(J286,[1]Decoder!$U:$U,0))</f>
        <v>#N/A</v>
      </c>
      <c r="N286" t="e">
        <f>INDEX([1]Decoder!$X:$X,MATCH(J286,[1]Decoder!$Y:$Y,0))</f>
        <v>#N/A</v>
      </c>
    </row>
    <row r="287" spans="1:14" x14ac:dyDescent="0.25">
      <c r="A287">
        <v>332</v>
      </c>
      <c r="B287" t="s">
        <v>805</v>
      </c>
      <c r="C287" t="s">
        <v>16</v>
      </c>
      <c r="D287" t="s">
        <v>992</v>
      </c>
      <c r="E287" t="s">
        <v>19</v>
      </c>
      <c r="F287" t="s">
        <v>993</v>
      </c>
      <c r="G287" t="s">
        <v>992</v>
      </c>
      <c r="H287" t="s">
        <v>21</v>
      </c>
      <c r="I287" t="s">
        <v>994</v>
      </c>
      <c r="J287" s="8" t="s">
        <v>991</v>
      </c>
      <c r="L287" t="e">
        <f>INDEX([1]Decoder!$P:$P,MATCH(J287,[1]Decoder!$Q:$Q,0))</f>
        <v>#N/A</v>
      </c>
      <c r="M287" t="e">
        <f>INDEX([1]Decoder!$T:$T,MATCH(J287,[1]Decoder!$U:$U,0))</f>
        <v>#N/A</v>
      </c>
      <c r="N287" t="e">
        <f>INDEX([1]Decoder!$X:$X,MATCH(J287,[1]Decoder!$Y:$Y,0))</f>
        <v>#N/A</v>
      </c>
    </row>
    <row r="288" spans="1:14" x14ac:dyDescent="0.25">
      <c r="A288">
        <v>333</v>
      </c>
      <c r="B288" t="s">
        <v>805</v>
      </c>
      <c r="C288" t="s">
        <v>16</v>
      </c>
      <c r="D288" t="s">
        <v>995</v>
      </c>
      <c r="E288" t="s">
        <v>19</v>
      </c>
      <c r="F288" t="s">
        <v>996</v>
      </c>
      <c r="G288" t="s">
        <v>995</v>
      </c>
      <c r="H288" t="s">
        <v>21</v>
      </c>
      <c r="I288" t="s">
        <v>997</v>
      </c>
      <c r="J288" s="8" t="s">
        <v>995</v>
      </c>
      <c r="L288" t="e">
        <f>INDEX([1]Decoder!$P:$P,MATCH(J288,[1]Decoder!$Q:$Q,0))</f>
        <v>#N/A</v>
      </c>
      <c r="M288" t="e">
        <f>INDEX([1]Decoder!$T:$T,MATCH(J288,[1]Decoder!$U:$U,0))</f>
        <v>#N/A</v>
      </c>
      <c r="N288" t="str">
        <f>INDEX([1]Decoder!$X:$X,MATCH(J288,[1]Decoder!$Y:$Y,0))</f>
        <v>TAOK1</v>
      </c>
    </row>
    <row r="289" spans="1:14" x14ac:dyDescent="0.25">
      <c r="A289">
        <v>334</v>
      </c>
      <c r="B289" t="s">
        <v>805</v>
      </c>
      <c r="C289" t="s">
        <v>16</v>
      </c>
      <c r="D289" t="s">
        <v>998</v>
      </c>
      <c r="E289" t="s">
        <v>19</v>
      </c>
      <c r="F289" t="s">
        <v>999</v>
      </c>
      <c r="G289" t="s">
        <v>998</v>
      </c>
      <c r="H289" t="s">
        <v>21</v>
      </c>
      <c r="I289" t="s">
        <v>1000</v>
      </c>
      <c r="J289" s="8" t="s">
        <v>998</v>
      </c>
      <c r="L289" t="e">
        <f>INDEX([1]Decoder!$P:$P,MATCH(J289,[1]Decoder!$Q:$Q,0))</f>
        <v>#N/A</v>
      </c>
      <c r="M289" t="e">
        <f>INDEX([1]Decoder!$T:$T,MATCH(J289,[1]Decoder!$U:$U,0))</f>
        <v>#N/A</v>
      </c>
      <c r="N289" t="e">
        <f>INDEX([1]Decoder!$X:$X,MATCH(J289,[1]Decoder!$Y:$Y,0))</f>
        <v>#N/A</v>
      </c>
    </row>
    <row r="290" spans="1:14" x14ac:dyDescent="0.25">
      <c r="A290">
        <v>335</v>
      </c>
      <c r="B290" t="s">
        <v>805</v>
      </c>
      <c r="C290" t="s">
        <v>16</v>
      </c>
      <c r="D290" t="s">
        <v>1001</v>
      </c>
      <c r="E290" t="s">
        <v>19</v>
      </c>
      <c r="F290" t="s">
        <v>1002</v>
      </c>
      <c r="G290" t="s">
        <v>1001</v>
      </c>
      <c r="H290" t="s">
        <v>21</v>
      </c>
      <c r="I290" t="s">
        <v>1003</v>
      </c>
      <c r="J290" s="8" t="s">
        <v>1001</v>
      </c>
      <c r="L290" t="e">
        <f>INDEX([1]Decoder!$P:$P,MATCH(J290,[1]Decoder!$Q:$Q,0))</f>
        <v>#N/A</v>
      </c>
      <c r="M290" t="e">
        <f>INDEX([1]Decoder!$T:$T,MATCH(J290,[1]Decoder!$U:$U,0))</f>
        <v>#N/A</v>
      </c>
      <c r="N290" t="e">
        <f>INDEX([1]Decoder!$X:$X,MATCH(J290,[1]Decoder!$Y:$Y,0))</f>
        <v>#N/A</v>
      </c>
    </row>
    <row r="291" spans="1:14" x14ac:dyDescent="0.25">
      <c r="A291">
        <v>336</v>
      </c>
      <c r="B291" t="s">
        <v>805</v>
      </c>
      <c r="C291" t="s">
        <v>16</v>
      </c>
      <c r="D291" t="s">
        <v>1004</v>
      </c>
      <c r="E291" t="s">
        <v>19</v>
      </c>
      <c r="F291" t="s">
        <v>1005</v>
      </c>
      <c r="G291" t="s">
        <v>1004</v>
      </c>
      <c r="H291" t="s">
        <v>21</v>
      </c>
      <c r="I291" t="s">
        <v>1006</v>
      </c>
      <c r="J291" s="8" t="s">
        <v>1004</v>
      </c>
      <c r="L291" t="e">
        <f>INDEX([1]Decoder!$P:$P,MATCH(J291,[1]Decoder!$Q:$Q,0))</f>
        <v>#N/A</v>
      </c>
      <c r="M291" t="e">
        <f>INDEX([1]Decoder!$T:$T,MATCH(J291,[1]Decoder!$U:$U,0))</f>
        <v>#N/A</v>
      </c>
      <c r="N291" t="str">
        <f>INDEX([1]Decoder!$X:$X,MATCH(J291,[1]Decoder!$Y:$Y,0))</f>
        <v>TNIK</v>
      </c>
    </row>
    <row r="292" spans="1:14" x14ac:dyDescent="0.25">
      <c r="A292">
        <v>344</v>
      </c>
      <c r="B292" t="s">
        <v>1007</v>
      </c>
      <c r="C292" t="s">
        <v>16</v>
      </c>
      <c r="D292" t="s">
        <v>1008</v>
      </c>
      <c r="E292" t="s">
        <v>19</v>
      </c>
      <c r="F292" t="s">
        <v>1009</v>
      </c>
      <c r="G292" t="s">
        <v>1008</v>
      </c>
      <c r="H292" t="s">
        <v>21</v>
      </c>
      <c r="I292" t="s">
        <v>1010</v>
      </c>
      <c r="J292" s="8" t="s">
        <v>1008</v>
      </c>
      <c r="L292" t="e">
        <f>INDEX([1]Decoder!$P:$P,MATCH(J292,[1]Decoder!$Q:$Q,0))</f>
        <v>#N/A</v>
      </c>
      <c r="M292" t="e">
        <f>INDEX([1]Decoder!$T:$T,MATCH(J292,[1]Decoder!$U:$U,0))</f>
        <v>#N/A</v>
      </c>
      <c r="N292" t="str">
        <f>INDEX([1]Decoder!$X:$X,MATCH(J292,[1]Decoder!$Y:$Y,0))</f>
        <v>ACVR1</v>
      </c>
    </row>
    <row r="293" spans="1:14" x14ac:dyDescent="0.25">
      <c r="A293">
        <v>345</v>
      </c>
      <c r="B293" t="s">
        <v>1007</v>
      </c>
      <c r="C293" t="s">
        <v>16</v>
      </c>
      <c r="D293" t="s">
        <v>1012</v>
      </c>
      <c r="E293" t="s">
        <v>19</v>
      </c>
      <c r="F293" t="s">
        <v>1013</v>
      </c>
      <c r="G293" t="s">
        <v>1012</v>
      </c>
      <c r="H293" t="s">
        <v>21</v>
      </c>
      <c r="I293" t="s">
        <v>1014</v>
      </c>
      <c r="J293" s="8" t="s">
        <v>1011</v>
      </c>
      <c r="L293" t="e">
        <f>INDEX([1]Decoder!$P:$P,MATCH(J293,[1]Decoder!$Q:$Q,0))</f>
        <v>#N/A</v>
      </c>
      <c r="M293" t="e">
        <f>INDEX([1]Decoder!$T:$T,MATCH(J293,[1]Decoder!$U:$U,0))</f>
        <v>#N/A</v>
      </c>
      <c r="N293" t="str">
        <f>INDEX([1]Decoder!$X:$X,MATCH(J293,[1]Decoder!$Y:$Y,0))</f>
        <v>ACVR1B</v>
      </c>
    </row>
    <row r="294" spans="1:14" x14ac:dyDescent="0.25">
      <c r="A294">
        <v>346</v>
      </c>
      <c r="B294" t="s">
        <v>1007</v>
      </c>
      <c r="C294" t="s">
        <v>16</v>
      </c>
      <c r="D294" t="s">
        <v>1016</v>
      </c>
      <c r="E294" t="s">
        <v>19</v>
      </c>
      <c r="F294" t="s">
        <v>1017</v>
      </c>
      <c r="G294" t="s">
        <v>1016</v>
      </c>
      <c r="H294" t="s">
        <v>21</v>
      </c>
      <c r="I294" t="s">
        <v>1018</v>
      </c>
      <c r="J294" s="8" t="s">
        <v>1015</v>
      </c>
      <c r="L294" t="e">
        <f>INDEX([1]Decoder!$P:$P,MATCH(J294,[1]Decoder!$Q:$Q,0))</f>
        <v>#N/A</v>
      </c>
      <c r="M294" t="e">
        <f>INDEX([1]Decoder!$T:$T,MATCH(J294,[1]Decoder!$U:$U,0))</f>
        <v>#N/A</v>
      </c>
      <c r="N294" t="e">
        <f>INDEX([1]Decoder!$X:$X,MATCH(J294,[1]Decoder!$Y:$Y,0))</f>
        <v>#N/A</v>
      </c>
    </row>
    <row r="295" spans="1:14" x14ac:dyDescent="0.25">
      <c r="A295">
        <v>347</v>
      </c>
      <c r="B295" t="s">
        <v>1007</v>
      </c>
      <c r="C295" t="s">
        <v>16</v>
      </c>
      <c r="D295" t="s">
        <v>1020</v>
      </c>
      <c r="E295" t="s">
        <v>19</v>
      </c>
      <c r="F295" t="s">
        <v>1021</v>
      </c>
      <c r="G295" t="s">
        <v>1020</v>
      </c>
      <c r="H295" t="s">
        <v>21</v>
      </c>
      <c r="I295" t="s">
        <v>1022</v>
      </c>
      <c r="J295" s="8" t="s">
        <v>1019</v>
      </c>
      <c r="L295" t="e">
        <f>INDEX([1]Decoder!$P:$P,MATCH(J295,[1]Decoder!$Q:$Q,0))</f>
        <v>#N/A</v>
      </c>
      <c r="M295" t="e">
        <f>INDEX([1]Decoder!$T:$T,MATCH(J295,[1]Decoder!$U:$U,0))</f>
        <v>#N/A</v>
      </c>
      <c r="N295" t="e">
        <f>INDEX([1]Decoder!$X:$X,MATCH(J295,[1]Decoder!$Y:$Y,0))</f>
        <v>#N/A</v>
      </c>
    </row>
    <row r="296" spans="1:14" x14ac:dyDescent="0.25">
      <c r="A296">
        <v>348</v>
      </c>
      <c r="B296" t="s">
        <v>1007</v>
      </c>
      <c r="C296" t="s">
        <v>16</v>
      </c>
      <c r="D296" t="s">
        <v>1024</v>
      </c>
      <c r="E296" t="s">
        <v>19</v>
      </c>
      <c r="F296" t="s">
        <v>1025</v>
      </c>
      <c r="G296" t="s">
        <v>1024</v>
      </c>
      <c r="H296" t="s">
        <v>21</v>
      </c>
      <c r="I296" t="s">
        <v>1026</v>
      </c>
      <c r="J296" s="8" t="s">
        <v>1023</v>
      </c>
      <c r="L296" t="e">
        <f>INDEX([1]Decoder!$P:$P,MATCH(J296,[1]Decoder!$Q:$Q,0))</f>
        <v>#N/A</v>
      </c>
      <c r="M296" t="e">
        <f>INDEX([1]Decoder!$T:$T,MATCH(J296,[1]Decoder!$U:$U,0))</f>
        <v>#N/A</v>
      </c>
      <c r="N296" t="str">
        <f>INDEX([1]Decoder!$X:$X,MATCH(J296,[1]Decoder!$Y:$Y,0))</f>
        <v>ACVR2B</v>
      </c>
    </row>
    <row r="297" spans="1:14" x14ac:dyDescent="0.25">
      <c r="A297">
        <v>349</v>
      </c>
      <c r="B297" t="s">
        <v>1007</v>
      </c>
      <c r="C297" t="s">
        <v>16</v>
      </c>
      <c r="D297" t="s">
        <v>1028</v>
      </c>
      <c r="E297" t="s">
        <v>19</v>
      </c>
      <c r="F297" t="s">
        <v>1029</v>
      </c>
      <c r="G297" t="s">
        <v>1028</v>
      </c>
      <c r="H297" t="s">
        <v>21</v>
      </c>
      <c r="I297" t="s">
        <v>1030</v>
      </c>
      <c r="J297" s="8" t="s">
        <v>1027</v>
      </c>
      <c r="L297" t="e">
        <f>INDEX([1]Decoder!$P:$P,MATCH(J297,[1]Decoder!$Q:$Q,0))</f>
        <v>#N/A</v>
      </c>
      <c r="M297" t="e">
        <f>INDEX([1]Decoder!$T:$T,MATCH(J297,[1]Decoder!$U:$U,0))</f>
        <v>#N/A</v>
      </c>
      <c r="N297" t="e">
        <f>INDEX([1]Decoder!$X:$X,MATCH(J297,[1]Decoder!$Y:$Y,0))</f>
        <v>#N/A</v>
      </c>
    </row>
    <row r="298" spans="1:14" x14ac:dyDescent="0.25">
      <c r="A298">
        <v>350</v>
      </c>
      <c r="B298" t="s">
        <v>1007</v>
      </c>
      <c r="C298" t="s">
        <v>16</v>
      </c>
      <c r="D298" t="s">
        <v>1031</v>
      </c>
      <c r="E298" t="s">
        <v>19</v>
      </c>
      <c r="F298" t="s">
        <v>1032</v>
      </c>
      <c r="G298" t="s">
        <v>1031</v>
      </c>
      <c r="H298" t="s">
        <v>21</v>
      </c>
      <c r="I298" t="s">
        <v>1033</v>
      </c>
      <c r="J298" s="8" t="s">
        <v>1031</v>
      </c>
      <c r="L298" t="e">
        <f>INDEX([1]Decoder!$P:$P,MATCH(J298,[1]Decoder!$Q:$Q,0))</f>
        <v>#N/A</v>
      </c>
      <c r="M298" t="e">
        <f>INDEX([1]Decoder!$T:$T,MATCH(J298,[1]Decoder!$U:$U,0))</f>
        <v>#N/A</v>
      </c>
      <c r="N298" t="e">
        <f>INDEX([1]Decoder!$X:$X,MATCH(J298,[1]Decoder!$Y:$Y,0))</f>
        <v>#N/A</v>
      </c>
    </row>
    <row r="299" spans="1:14" x14ac:dyDescent="0.25">
      <c r="A299">
        <v>351</v>
      </c>
      <c r="B299" t="s">
        <v>1007</v>
      </c>
      <c r="C299" t="s">
        <v>16</v>
      </c>
      <c r="D299" t="s">
        <v>1034</v>
      </c>
      <c r="E299" t="s">
        <v>19</v>
      </c>
      <c r="F299" t="s">
        <v>1035</v>
      </c>
      <c r="G299" t="s">
        <v>1034</v>
      </c>
      <c r="H299" t="s">
        <v>21</v>
      </c>
      <c r="I299" t="s">
        <v>1036</v>
      </c>
      <c r="J299" s="8" t="s">
        <v>1034</v>
      </c>
      <c r="L299" t="e">
        <f>INDEX([1]Decoder!$P:$P,MATCH(J299,[1]Decoder!$Q:$Q,0))</f>
        <v>#N/A</v>
      </c>
      <c r="M299" t="e">
        <f>INDEX([1]Decoder!$T:$T,MATCH(J299,[1]Decoder!$U:$U,0))</f>
        <v>#N/A</v>
      </c>
      <c r="N299" t="e">
        <f>INDEX([1]Decoder!$X:$X,MATCH(J299,[1]Decoder!$Y:$Y,0))</f>
        <v>#N/A</v>
      </c>
    </row>
    <row r="300" spans="1:14" x14ac:dyDescent="0.25">
      <c r="A300">
        <v>352</v>
      </c>
      <c r="B300" t="s">
        <v>1007</v>
      </c>
      <c r="C300" t="s">
        <v>16</v>
      </c>
      <c r="D300" t="s">
        <v>1037</v>
      </c>
      <c r="E300" t="s">
        <v>19</v>
      </c>
      <c r="F300" t="s">
        <v>1038</v>
      </c>
      <c r="G300" t="s">
        <v>1037</v>
      </c>
      <c r="H300" t="s">
        <v>21</v>
      </c>
      <c r="I300" t="s">
        <v>1039</v>
      </c>
      <c r="J300" s="8" t="s">
        <v>1037</v>
      </c>
      <c r="L300" t="e">
        <f>INDEX([1]Decoder!$P:$P,MATCH(J300,[1]Decoder!$Q:$Q,0))</f>
        <v>#N/A</v>
      </c>
      <c r="M300" t="e">
        <f>INDEX([1]Decoder!$T:$T,MATCH(J300,[1]Decoder!$U:$U,0))</f>
        <v>#N/A</v>
      </c>
      <c r="N300" t="str">
        <f>INDEX([1]Decoder!$X:$X,MATCH(J300,[1]Decoder!$Y:$Y,0))</f>
        <v>ARAF</v>
      </c>
    </row>
    <row r="301" spans="1:14" x14ac:dyDescent="0.25">
      <c r="A301">
        <v>353</v>
      </c>
      <c r="B301" t="s">
        <v>1007</v>
      </c>
      <c r="C301" t="s">
        <v>16</v>
      </c>
      <c r="D301" t="s">
        <v>1041</v>
      </c>
      <c r="E301" t="s">
        <v>19</v>
      </c>
      <c r="F301" t="s">
        <v>1042</v>
      </c>
      <c r="G301" t="s">
        <v>1041</v>
      </c>
      <c r="H301" t="s">
        <v>21</v>
      </c>
      <c r="I301" t="s">
        <v>1043</v>
      </c>
      <c r="J301" s="8" t="s">
        <v>1040</v>
      </c>
      <c r="L301" t="e">
        <f>INDEX([1]Decoder!$P:$P,MATCH(J301,[1]Decoder!$Q:$Q,0))</f>
        <v>#N/A</v>
      </c>
      <c r="M301" t="e">
        <f>INDEX([1]Decoder!$T:$T,MATCH(J301,[1]Decoder!$U:$U,0))</f>
        <v>#N/A</v>
      </c>
      <c r="N301" t="str">
        <f>INDEX([1]Decoder!$X:$X,MATCH(J301,[1]Decoder!$Y:$Y,0))</f>
        <v>BMPR1A</v>
      </c>
    </row>
    <row r="302" spans="1:14" x14ac:dyDescent="0.25">
      <c r="A302">
        <v>354</v>
      </c>
      <c r="B302" t="s">
        <v>1007</v>
      </c>
      <c r="C302" t="s">
        <v>16</v>
      </c>
      <c r="D302" t="s">
        <v>1045</v>
      </c>
      <c r="E302" t="s">
        <v>19</v>
      </c>
      <c r="F302" t="s">
        <v>1046</v>
      </c>
      <c r="G302" t="s">
        <v>1045</v>
      </c>
      <c r="H302" t="s">
        <v>21</v>
      </c>
      <c r="I302" t="s">
        <v>1047</v>
      </c>
      <c r="J302" s="8" t="s">
        <v>1044</v>
      </c>
      <c r="L302" t="e">
        <f>INDEX([1]Decoder!$P:$P,MATCH(J302,[1]Decoder!$Q:$Q,0))</f>
        <v>#N/A</v>
      </c>
      <c r="M302" t="e">
        <f>INDEX([1]Decoder!$T:$T,MATCH(J302,[1]Decoder!$U:$U,0))</f>
        <v>#N/A</v>
      </c>
      <c r="N302" t="str">
        <f>INDEX([1]Decoder!$X:$X,MATCH(J302,[1]Decoder!$Y:$Y,0))</f>
        <v>BMPR1B</v>
      </c>
    </row>
    <row r="303" spans="1:14" x14ac:dyDescent="0.25">
      <c r="A303">
        <v>355</v>
      </c>
      <c r="B303" t="s">
        <v>1007</v>
      </c>
      <c r="C303" t="s">
        <v>16</v>
      </c>
      <c r="D303" t="s">
        <v>1048</v>
      </c>
      <c r="E303" t="s">
        <v>19</v>
      </c>
      <c r="F303" t="s">
        <v>1049</v>
      </c>
      <c r="G303" t="s">
        <v>1048</v>
      </c>
      <c r="H303" t="s">
        <v>21</v>
      </c>
      <c r="I303" t="s">
        <v>1050</v>
      </c>
      <c r="J303" s="8" t="s">
        <v>1048</v>
      </c>
      <c r="L303" t="e">
        <f>INDEX([1]Decoder!$P:$P,MATCH(J303,[1]Decoder!$Q:$Q,0))</f>
        <v>#N/A</v>
      </c>
      <c r="M303" t="e">
        <f>INDEX([1]Decoder!$T:$T,MATCH(J303,[1]Decoder!$U:$U,0))</f>
        <v>#N/A</v>
      </c>
      <c r="N303" t="str">
        <f>INDEX([1]Decoder!$X:$X,MATCH(J303,[1]Decoder!$Y:$Y,0))</f>
        <v>BMPR2</v>
      </c>
    </row>
    <row r="304" spans="1:14" x14ac:dyDescent="0.25">
      <c r="A304">
        <v>356</v>
      </c>
      <c r="B304" t="s">
        <v>1007</v>
      </c>
      <c r="C304" t="s">
        <v>16</v>
      </c>
      <c r="D304" t="s">
        <v>1051</v>
      </c>
      <c r="E304" t="s">
        <v>19</v>
      </c>
      <c r="F304" t="s">
        <v>1052</v>
      </c>
      <c r="G304" t="s">
        <v>1051</v>
      </c>
      <c r="H304" t="s">
        <v>21</v>
      </c>
      <c r="I304" t="s">
        <v>1053</v>
      </c>
      <c r="J304" s="8" t="s">
        <v>1051</v>
      </c>
      <c r="L304" t="e">
        <f>INDEX([1]Decoder!$P:$P,MATCH(J304,[1]Decoder!$Q:$Q,0))</f>
        <v>#N/A</v>
      </c>
      <c r="M304" t="e">
        <f>INDEX([1]Decoder!$T:$T,MATCH(J304,[1]Decoder!$U:$U,0))</f>
        <v>#N/A</v>
      </c>
      <c r="N304" t="str">
        <f>INDEX([1]Decoder!$X:$X,MATCH(J304,[1]Decoder!$Y:$Y,0))</f>
        <v>BRAF</v>
      </c>
    </row>
    <row r="305" spans="1:14" x14ac:dyDescent="0.25">
      <c r="A305">
        <v>357</v>
      </c>
      <c r="B305" t="s">
        <v>1007</v>
      </c>
      <c r="C305" t="s">
        <v>16</v>
      </c>
      <c r="D305" t="s">
        <v>1054</v>
      </c>
      <c r="E305" t="s">
        <v>19</v>
      </c>
      <c r="F305" t="s">
        <v>1055</v>
      </c>
      <c r="G305" t="s">
        <v>1054</v>
      </c>
      <c r="H305" t="s">
        <v>21</v>
      </c>
      <c r="I305" t="s">
        <v>1056</v>
      </c>
      <c r="J305" s="8" t="s">
        <v>1054</v>
      </c>
      <c r="L305" t="e">
        <f>INDEX([1]Decoder!$P:$P,MATCH(J305,[1]Decoder!$Q:$Q,0))</f>
        <v>#N/A</v>
      </c>
      <c r="M305" t="e">
        <f>INDEX([1]Decoder!$T:$T,MATCH(J305,[1]Decoder!$U:$U,0))</f>
        <v>#N/A</v>
      </c>
      <c r="N305" t="str">
        <f>INDEX([1]Decoder!$X:$X,MATCH(J305,[1]Decoder!$Y:$Y,0))</f>
        <v>ILK</v>
      </c>
    </row>
    <row r="306" spans="1:14" x14ac:dyDescent="0.25">
      <c r="A306">
        <v>358</v>
      </c>
      <c r="B306" t="s">
        <v>1007</v>
      </c>
      <c r="C306" t="s">
        <v>16</v>
      </c>
      <c r="D306" t="s">
        <v>1057</v>
      </c>
      <c r="E306" t="s">
        <v>19</v>
      </c>
      <c r="F306" t="s">
        <v>1058</v>
      </c>
      <c r="G306" t="s">
        <v>1057</v>
      </c>
      <c r="H306" t="s">
        <v>21</v>
      </c>
      <c r="I306" t="s">
        <v>1059</v>
      </c>
      <c r="J306" s="8" t="s">
        <v>1057</v>
      </c>
      <c r="L306" t="e">
        <f>INDEX([1]Decoder!$P:$P,MATCH(J306,[1]Decoder!$Q:$Q,0))</f>
        <v>#N/A</v>
      </c>
      <c r="M306" t="e">
        <f>INDEX([1]Decoder!$T:$T,MATCH(J306,[1]Decoder!$U:$U,0))</f>
        <v>#N/A</v>
      </c>
      <c r="N306" t="str">
        <f>INDEX([1]Decoder!$X:$X,MATCH(J306,[1]Decoder!$Y:$Y,0))</f>
        <v>IRAK1</v>
      </c>
    </row>
    <row r="307" spans="1:14" x14ac:dyDescent="0.25">
      <c r="A307">
        <v>359</v>
      </c>
      <c r="B307" t="s">
        <v>1007</v>
      </c>
      <c r="C307" t="s">
        <v>16</v>
      </c>
      <c r="D307" t="s">
        <v>1060</v>
      </c>
      <c r="E307" t="s">
        <v>19</v>
      </c>
      <c r="F307" t="s">
        <v>1061</v>
      </c>
      <c r="G307" t="s">
        <v>1060</v>
      </c>
      <c r="H307" t="s">
        <v>21</v>
      </c>
      <c r="I307" t="s">
        <v>1062</v>
      </c>
      <c r="J307" s="8" t="s">
        <v>1060</v>
      </c>
      <c r="L307" t="e">
        <f>INDEX([1]Decoder!$P:$P,MATCH(J307,[1]Decoder!$Q:$Q,0))</f>
        <v>#N/A</v>
      </c>
      <c r="M307" t="e">
        <f>INDEX([1]Decoder!$T:$T,MATCH(J307,[1]Decoder!$U:$U,0))</f>
        <v>#N/A</v>
      </c>
      <c r="N307" t="e">
        <f>INDEX([1]Decoder!$X:$X,MATCH(J307,[1]Decoder!$Y:$Y,0))</f>
        <v>#N/A</v>
      </c>
    </row>
    <row r="308" spans="1:14" x14ac:dyDescent="0.25">
      <c r="A308">
        <v>360</v>
      </c>
      <c r="B308" t="s">
        <v>1007</v>
      </c>
      <c r="C308" t="s">
        <v>16</v>
      </c>
      <c r="D308" t="s">
        <v>1063</v>
      </c>
      <c r="E308" t="s">
        <v>19</v>
      </c>
      <c r="F308" t="s">
        <v>1064</v>
      </c>
      <c r="G308" t="s">
        <v>1063</v>
      </c>
      <c r="H308" t="s">
        <v>21</v>
      </c>
      <c r="I308" t="s">
        <v>1065</v>
      </c>
      <c r="J308" s="8" t="s">
        <v>1063</v>
      </c>
      <c r="L308" t="e">
        <f>INDEX([1]Decoder!$P:$P,MATCH(J308,[1]Decoder!$Q:$Q,0))</f>
        <v>#N/A</v>
      </c>
      <c r="M308" t="e">
        <f>INDEX([1]Decoder!$T:$T,MATCH(J308,[1]Decoder!$U:$U,0))</f>
        <v>#N/A</v>
      </c>
      <c r="N308" t="str">
        <f>INDEX([1]Decoder!$X:$X,MATCH(J308,[1]Decoder!$Y:$Y,0))</f>
        <v>IRAK3</v>
      </c>
    </row>
    <row r="309" spans="1:14" x14ac:dyDescent="0.25">
      <c r="A309">
        <v>361</v>
      </c>
      <c r="B309" t="s">
        <v>1007</v>
      </c>
      <c r="C309" t="s">
        <v>16</v>
      </c>
      <c r="D309" t="s">
        <v>1066</v>
      </c>
      <c r="E309" t="s">
        <v>19</v>
      </c>
      <c r="F309" t="s">
        <v>1067</v>
      </c>
      <c r="G309" t="s">
        <v>1066</v>
      </c>
      <c r="H309" t="s">
        <v>21</v>
      </c>
      <c r="I309" t="s">
        <v>1068</v>
      </c>
      <c r="J309" s="8" t="s">
        <v>1066</v>
      </c>
      <c r="L309" t="e">
        <f>INDEX([1]Decoder!$P:$P,MATCH(J309,[1]Decoder!$Q:$Q,0))</f>
        <v>#N/A</v>
      </c>
      <c r="M309" t="e">
        <f>INDEX([1]Decoder!$T:$T,MATCH(J309,[1]Decoder!$U:$U,0))</f>
        <v>#N/A</v>
      </c>
      <c r="N309" t="str">
        <f>INDEX([1]Decoder!$X:$X,MATCH(J309,[1]Decoder!$Y:$Y,0))</f>
        <v>IRAK4</v>
      </c>
    </row>
    <row r="310" spans="1:14" x14ac:dyDescent="0.25">
      <c r="A310">
        <v>362</v>
      </c>
      <c r="B310" t="s">
        <v>1007</v>
      </c>
      <c r="C310" t="s">
        <v>16</v>
      </c>
      <c r="D310" t="s">
        <v>1069</v>
      </c>
      <c r="E310" t="s">
        <v>19</v>
      </c>
      <c r="F310" t="s">
        <v>1070</v>
      </c>
      <c r="G310" t="s">
        <v>1069</v>
      </c>
      <c r="H310" t="s">
        <v>21</v>
      </c>
      <c r="I310" t="s">
        <v>1071</v>
      </c>
      <c r="J310" s="8" t="s">
        <v>1069</v>
      </c>
      <c r="L310" t="e">
        <f>INDEX([1]Decoder!$P:$P,MATCH(J310,[1]Decoder!$Q:$Q,0))</f>
        <v>#N/A</v>
      </c>
      <c r="M310" t="e">
        <f>INDEX([1]Decoder!$T:$T,MATCH(J310,[1]Decoder!$U:$U,0))</f>
        <v>#N/A</v>
      </c>
      <c r="N310" t="str">
        <f>INDEX([1]Decoder!$X:$X,MATCH(J310,[1]Decoder!$Y:$Y,0))</f>
        <v>KSR1</v>
      </c>
    </row>
    <row r="311" spans="1:14" x14ac:dyDescent="0.25">
      <c r="A311">
        <v>363</v>
      </c>
      <c r="B311" t="s">
        <v>1007</v>
      </c>
      <c r="C311" t="s">
        <v>16</v>
      </c>
      <c r="D311" t="s">
        <v>1072</v>
      </c>
      <c r="E311" t="s">
        <v>19</v>
      </c>
      <c r="F311" t="s">
        <v>1073</v>
      </c>
      <c r="G311" t="s">
        <v>1072</v>
      </c>
      <c r="H311" t="s">
        <v>21</v>
      </c>
      <c r="I311" t="s">
        <v>1074</v>
      </c>
      <c r="J311" s="8" t="s">
        <v>1072</v>
      </c>
      <c r="L311" t="e">
        <f>INDEX([1]Decoder!$P:$P,MATCH(J311,[1]Decoder!$Q:$Q,0))</f>
        <v>#N/A</v>
      </c>
      <c r="M311" t="e">
        <f>INDEX([1]Decoder!$T:$T,MATCH(J311,[1]Decoder!$U:$U,0))</f>
        <v>#N/A</v>
      </c>
      <c r="N311" t="str">
        <f>INDEX([1]Decoder!$X:$X,MATCH(J311,[1]Decoder!$Y:$Y,0))</f>
        <v>KSR2</v>
      </c>
    </row>
    <row r="312" spans="1:14" x14ac:dyDescent="0.25">
      <c r="A312">
        <v>364</v>
      </c>
      <c r="B312" t="s">
        <v>1007</v>
      </c>
      <c r="C312" t="s">
        <v>16</v>
      </c>
      <c r="D312" t="s">
        <v>1075</v>
      </c>
      <c r="E312" t="s">
        <v>19</v>
      </c>
      <c r="F312" t="s">
        <v>1076</v>
      </c>
      <c r="G312" t="s">
        <v>1075</v>
      </c>
      <c r="H312" t="s">
        <v>21</v>
      </c>
      <c r="I312" t="s">
        <v>1077</v>
      </c>
      <c r="J312" s="8" t="s">
        <v>1075</v>
      </c>
      <c r="L312" t="e">
        <f>INDEX([1]Decoder!$P:$P,MATCH(J312,[1]Decoder!$Q:$Q,0))</f>
        <v>#N/A</v>
      </c>
      <c r="M312" t="e">
        <f>INDEX([1]Decoder!$T:$T,MATCH(J312,[1]Decoder!$U:$U,0))</f>
        <v>#N/A</v>
      </c>
      <c r="N312" t="str">
        <f>INDEX([1]Decoder!$X:$X,MATCH(J312,[1]Decoder!$Y:$Y,0))</f>
        <v>LIMK1</v>
      </c>
    </row>
    <row r="313" spans="1:14" x14ac:dyDescent="0.25">
      <c r="A313">
        <v>365</v>
      </c>
      <c r="B313" t="s">
        <v>1007</v>
      </c>
      <c r="C313" t="s">
        <v>16</v>
      </c>
      <c r="D313" t="s">
        <v>1078</v>
      </c>
      <c r="E313" t="s">
        <v>19</v>
      </c>
      <c r="F313" t="s">
        <v>1079</v>
      </c>
      <c r="G313" t="s">
        <v>1078</v>
      </c>
      <c r="H313" t="s">
        <v>21</v>
      </c>
      <c r="I313" t="s">
        <v>1080</v>
      </c>
      <c r="J313" s="8" t="s">
        <v>1078</v>
      </c>
      <c r="L313" t="e">
        <f>INDEX([1]Decoder!$P:$P,MATCH(J313,[1]Decoder!$Q:$Q,0))</f>
        <v>#N/A</v>
      </c>
      <c r="M313" t="e">
        <f>INDEX([1]Decoder!$T:$T,MATCH(J313,[1]Decoder!$U:$U,0))</f>
        <v>#N/A</v>
      </c>
      <c r="N313" t="str">
        <f>INDEX([1]Decoder!$X:$X,MATCH(J313,[1]Decoder!$Y:$Y,0))</f>
        <v>LIMK2</v>
      </c>
    </row>
    <row r="314" spans="1:14" x14ac:dyDescent="0.25">
      <c r="A314">
        <v>366</v>
      </c>
      <c r="B314" t="s">
        <v>1007</v>
      </c>
      <c r="C314" t="s">
        <v>16</v>
      </c>
      <c r="D314" t="s">
        <v>1081</v>
      </c>
      <c r="E314" t="s">
        <v>19</v>
      </c>
      <c r="F314" t="s">
        <v>1082</v>
      </c>
      <c r="G314" t="s">
        <v>1081</v>
      </c>
      <c r="H314" t="s">
        <v>21</v>
      </c>
      <c r="I314" t="s">
        <v>1083</v>
      </c>
      <c r="J314" s="8" t="s">
        <v>1081</v>
      </c>
      <c r="L314" t="e">
        <f>INDEX([1]Decoder!$P:$P,MATCH(J314,[1]Decoder!$Q:$Q,0))</f>
        <v>#N/A</v>
      </c>
      <c r="M314" t="e">
        <f>INDEX([1]Decoder!$T:$T,MATCH(J314,[1]Decoder!$U:$U,0))</f>
        <v>#N/A</v>
      </c>
      <c r="N314" t="e">
        <f>INDEX([1]Decoder!$X:$X,MATCH(J314,[1]Decoder!$Y:$Y,0))</f>
        <v>#N/A</v>
      </c>
    </row>
    <row r="315" spans="1:14" x14ac:dyDescent="0.25">
      <c r="A315">
        <v>367</v>
      </c>
      <c r="B315" t="s">
        <v>1007</v>
      </c>
      <c r="C315" t="s">
        <v>16</v>
      </c>
      <c r="D315" t="s">
        <v>1084</v>
      </c>
      <c r="E315" t="s">
        <v>19</v>
      </c>
      <c r="F315" t="s">
        <v>1085</v>
      </c>
      <c r="G315" t="s">
        <v>1084</v>
      </c>
      <c r="H315" t="s">
        <v>21</v>
      </c>
      <c r="I315" t="s">
        <v>1086</v>
      </c>
      <c r="J315" s="8" t="s">
        <v>1084</v>
      </c>
      <c r="L315" t="e">
        <f>INDEX([1]Decoder!$P:$P,MATCH(J315,[1]Decoder!$Q:$Q,0))</f>
        <v>#N/A</v>
      </c>
      <c r="M315" t="e">
        <f>INDEX([1]Decoder!$T:$T,MATCH(J315,[1]Decoder!$U:$U,0))</f>
        <v>#N/A</v>
      </c>
      <c r="N315" t="str">
        <f>INDEX([1]Decoder!$X:$X,MATCH(J315,[1]Decoder!$Y:$Y,0))</f>
        <v>LRRK2</v>
      </c>
    </row>
    <row r="316" spans="1:14" x14ac:dyDescent="0.25">
      <c r="A316">
        <v>368</v>
      </c>
      <c r="B316" t="s">
        <v>1007</v>
      </c>
      <c r="C316" t="s">
        <v>16</v>
      </c>
      <c r="D316" t="s">
        <v>1087</v>
      </c>
      <c r="E316" t="s">
        <v>19</v>
      </c>
      <c r="F316" t="s">
        <v>1088</v>
      </c>
      <c r="G316" t="s">
        <v>1087</v>
      </c>
      <c r="H316" t="s">
        <v>21</v>
      </c>
      <c r="I316" t="s">
        <v>1089</v>
      </c>
      <c r="J316" s="8" t="s">
        <v>1087</v>
      </c>
      <c r="L316" t="e">
        <f>INDEX([1]Decoder!$P:$P,MATCH(J316,[1]Decoder!$Q:$Q,0))</f>
        <v>#N/A</v>
      </c>
      <c r="M316" t="e">
        <f>INDEX([1]Decoder!$T:$T,MATCH(J316,[1]Decoder!$U:$U,0))</f>
        <v>#N/A</v>
      </c>
      <c r="N316" t="str">
        <f>INDEX([1]Decoder!$X:$X,MATCH(J316,[1]Decoder!$Y:$Y,0))</f>
        <v>RAF1</v>
      </c>
    </row>
    <row r="317" spans="1:14" x14ac:dyDescent="0.25">
      <c r="A317">
        <v>369</v>
      </c>
      <c r="B317" t="s">
        <v>1007</v>
      </c>
      <c r="C317" t="s">
        <v>16</v>
      </c>
      <c r="D317" t="s">
        <v>1090</v>
      </c>
      <c r="E317" t="s">
        <v>19</v>
      </c>
      <c r="F317" t="s">
        <v>1091</v>
      </c>
      <c r="G317" t="s">
        <v>1090</v>
      </c>
      <c r="H317" t="s">
        <v>21</v>
      </c>
      <c r="I317" t="s">
        <v>1092</v>
      </c>
      <c r="J317" s="8" t="s">
        <v>1090</v>
      </c>
      <c r="L317" t="e">
        <f>INDEX([1]Decoder!$P:$P,MATCH(J317,[1]Decoder!$Q:$Q,0))</f>
        <v>#N/A</v>
      </c>
      <c r="M317" t="e">
        <f>INDEX([1]Decoder!$T:$T,MATCH(J317,[1]Decoder!$U:$U,0))</f>
        <v>#N/A</v>
      </c>
      <c r="N317" t="str">
        <f>INDEX([1]Decoder!$X:$X,MATCH(J317,[1]Decoder!$Y:$Y,0))</f>
        <v>RIPK1</v>
      </c>
    </row>
    <row r="318" spans="1:14" x14ac:dyDescent="0.25">
      <c r="A318">
        <v>370</v>
      </c>
      <c r="B318" t="s">
        <v>1007</v>
      </c>
      <c r="C318" t="s">
        <v>16</v>
      </c>
      <c r="D318" t="s">
        <v>1093</v>
      </c>
      <c r="E318" t="s">
        <v>19</v>
      </c>
      <c r="F318" t="s">
        <v>1094</v>
      </c>
      <c r="G318" t="s">
        <v>1093</v>
      </c>
      <c r="H318" t="s">
        <v>21</v>
      </c>
      <c r="I318" t="s">
        <v>1095</v>
      </c>
      <c r="J318" s="8" t="s">
        <v>1093</v>
      </c>
      <c r="L318" t="e">
        <f>INDEX([1]Decoder!$P:$P,MATCH(J318,[1]Decoder!$Q:$Q,0))</f>
        <v>#N/A</v>
      </c>
      <c r="M318" t="e">
        <f>INDEX([1]Decoder!$T:$T,MATCH(J318,[1]Decoder!$U:$U,0))</f>
        <v>#N/A</v>
      </c>
      <c r="N318" t="str">
        <f>INDEX([1]Decoder!$X:$X,MATCH(J318,[1]Decoder!$Y:$Y,0))</f>
        <v>RIPK2</v>
      </c>
    </row>
    <row r="319" spans="1:14" x14ac:dyDescent="0.25">
      <c r="A319">
        <v>371</v>
      </c>
      <c r="B319" t="s">
        <v>1007</v>
      </c>
      <c r="C319" t="s">
        <v>16</v>
      </c>
      <c r="D319" t="s">
        <v>1096</v>
      </c>
      <c r="E319" t="s">
        <v>19</v>
      </c>
      <c r="F319" t="s">
        <v>1097</v>
      </c>
      <c r="G319" t="s">
        <v>1096</v>
      </c>
      <c r="H319" t="s">
        <v>21</v>
      </c>
      <c r="I319" t="s">
        <v>1098</v>
      </c>
      <c r="J319" s="8" t="s">
        <v>1096</v>
      </c>
      <c r="L319" t="e">
        <f>INDEX([1]Decoder!$P:$P,MATCH(J319,[1]Decoder!$Q:$Q,0))</f>
        <v>#N/A</v>
      </c>
      <c r="M319" t="e">
        <f>INDEX([1]Decoder!$T:$T,MATCH(J319,[1]Decoder!$U:$U,0))</f>
        <v>#N/A</v>
      </c>
      <c r="N319" t="str">
        <f>INDEX([1]Decoder!$X:$X,MATCH(J319,[1]Decoder!$Y:$Y,0))</f>
        <v>RIPK3</v>
      </c>
    </row>
    <row r="320" spans="1:14" x14ac:dyDescent="0.25">
      <c r="A320">
        <v>372</v>
      </c>
      <c r="B320" t="s">
        <v>1007</v>
      </c>
      <c r="C320" t="s">
        <v>16</v>
      </c>
      <c r="D320" t="s">
        <v>1099</v>
      </c>
      <c r="E320" t="s">
        <v>19</v>
      </c>
      <c r="F320" t="s">
        <v>1100</v>
      </c>
      <c r="G320" t="s">
        <v>1099</v>
      </c>
      <c r="H320" t="s">
        <v>21</v>
      </c>
      <c r="I320" t="s">
        <v>1101</v>
      </c>
      <c r="J320" s="8" t="s">
        <v>1099</v>
      </c>
      <c r="L320" t="e">
        <f>INDEX([1]Decoder!$P:$P,MATCH(J320,[1]Decoder!$Q:$Q,0))</f>
        <v>#N/A</v>
      </c>
      <c r="M320" t="e">
        <f>INDEX([1]Decoder!$T:$T,MATCH(J320,[1]Decoder!$U:$U,0))</f>
        <v>#N/A</v>
      </c>
      <c r="N320" t="e">
        <f>INDEX([1]Decoder!$X:$X,MATCH(J320,[1]Decoder!$Y:$Y,0))</f>
        <v>#N/A</v>
      </c>
    </row>
    <row r="321" spans="1:14" x14ac:dyDescent="0.25">
      <c r="A321">
        <v>373</v>
      </c>
      <c r="B321" t="s">
        <v>1007</v>
      </c>
      <c r="C321" t="s">
        <v>16</v>
      </c>
      <c r="D321" t="s">
        <v>1102</v>
      </c>
      <c r="E321" t="s">
        <v>19</v>
      </c>
      <c r="F321" t="s">
        <v>1103</v>
      </c>
      <c r="G321" t="s">
        <v>1102</v>
      </c>
      <c r="H321" t="s">
        <v>21</v>
      </c>
      <c r="I321" t="s">
        <v>1104</v>
      </c>
      <c r="J321" s="8" t="s">
        <v>1102</v>
      </c>
      <c r="L321" t="e">
        <f>INDEX([1]Decoder!$P:$P,MATCH(J321,[1]Decoder!$Q:$Q,0))</f>
        <v>#N/A</v>
      </c>
      <c r="M321" t="e">
        <f>INDEX([1]Decoder!$T:$T,MATCH(J321,[1]Decoder!$U:$U,0))</f>
        <v>#N/A</v>
      </c>
      <c r="N321" t="str">
        <f>INDEX([1]Decoder!$X:$X,MATCH(J321,[1]Decoder!$Y:$Y,0))</f>
        <v>TESK1</v>
      </c>
    </row>
    <row r="322" spans="1:14" x14ac:dyDescent="0.25">
      <c r="A322">
        <v>374</v>
      </c>
      <c r="B322" t="s">
        <v>1007</v>
      </c>
      <c r="C322" t="s">
        <v>16</v>
      </c>
      <c r="D322" t="s">
        <v>1105</v>
      </c>
      <c r="E322" t="s">
        <v>19</v>
      </c>
      <c r="F322" t="s">
        <v>1106</v>
      </c>
      <c r="G322" t="s">
        <v>1105</v>
      </c>
      <c r="H322" t="s">
        <v>21</v>
      </c>
      <c r="I322" t="s">
        <v>1107</v>
      </c>
      <c r="J322" s="8" t="s">
        <v>1105</v>
      </c>
      <c r="L322" t="e">
        <f>INDEX([1]Decoder!$P:$P,MATCH(J322,[1]Decoder!$Q:$Q,0))</f>
        <v>#N/A</v>
      </c>
      <c r="M322" t="e">
        <f>INDEX([1]Decoder!$T:$T,MATCH(J322,[1]Decoder!$U:$U,0))</f>
        <v>#N/A</v>
      </c>
      <c r="N322" t="str">
        <f>INDEX([1]Decoder!$X:$X,MATCH(J322,[1]Decoder!$Y:$Y,0))</f>
        <v>TESK2</v>
      </c>
    </row>
    <row r="323" spans="1:14" x14ac:dyDescent="0.25">
      <c r="A323">
        <v>375</v>
      </c>
      <c r="B323" t="s">
        <v>1007</v>
      </c>
      <c r="C323" t="s">
        <v>16</v>
      </c>
      <c r="D323" t="s">
        <v>1109</v>
      </c>
      <c r="E323" t="s">
        <v>19</v>
      </c>
      <c r="F323" t="s">
        <v>1110</v>
      </c>
      <c r="G323" t="s">
        <v>1109</v>
      </c>
      <c r="H323" t="s">
        <v>21</v>
      </c>
      <c r="I323" t="s">
        <v>1111</v>
      </c>
      <c r="J323" s="8" t="s">
        <v>1108</v>
      </c>
      <c r="L323" t="e">
        <f>INDEX([1]Decoder!$P:$P,MATCH(J323,[1]Decoder!$Q:$Q,0))</f>
        <v>#N/A</v>
      </c>
      <c r="M323" t="e">
        <f>INDEX([1]Decoder!$T:$T,MATCH(J323,[1]Decoder!$U:$U,0))</f>
        <v>#N/A</v>
      </c>
      <c r="N323" t="str">
        <f>INDEX([1]Decoder!$X:$X,MATCH(J323,[1]Decoder!$Y:$Y,0))</f>
        <v>TGFBR1</v>
      </c>
    </row>
    <row r="324" spans="1:14" x14ac:dyDescent="0.25">
      <c r="A324">
        <v>376</v>
      </c>
      <c r="B324" t="s">
        <v>1007</v>
      </c>
      <c r="C324" t="s">
        <v>16</v>
      </c>
      <c r="D324" t="s">
        <v>1113</v>
      </c>
      <c r="E324" t="s">
        <v>19</v>
      </c>
      <c r="F324" t="s">
        <v>1114</v>
      </c>
      <c r="G324" t="s">
        <v>1113</v>
      </c>
      <c r="H324" t="s">
        <v>21</v>
      </c>
      <c r="I324" t="s">
        <v>1115</v>
      </c>
      <c r="J324" s="8" t="s">
        <v>1112</v>
      </c>
      <c r="L324" t="e">
        <f>INDEX([1]Decoder!$P:$P,MATCH(J324,[1]Decoder!$Q:$Q,0))</f>
        <v>#N/A</v>
      </c>
      <c r="M324" t="e">
        <f>INDEX([1]Decoder!$T:$T,MATCH(J324,[1]Decoder!$U:$U,0))</f>
        <v>#N/A</v>
      </c>
      <c r="N324" t="str">
        <f>INDEX([1]Decoder!$X:$X,MATCH(J324,[1]Decoder!$Y:$Y,0))</f>
        <v>TGFBR2</v>
      </c>
    </row>
    <row r="325" spans="1:14" x14ac:dyDescent="0.25">
      <c r="A325">
        <v>377</v>
      </c>
      <c r="B325" t="s">
        <v>1007</v>
      </c>
      <c r="C325" t="s">
        <v>16</v>
      </c>
      <c r="D325" t="s">
        <v>1117</v>
      </c>
      <c r="E325" t="s">
        <v>19</v>
      </c>
      <c r="F325" t="s">
        <v>1118</v>
      </c>
      <c r="G325" t="s">
        <v>1117</v>
      </c>
      <c r="H325" t="s">
        <v>21</v>
      </c>
      <c r="I325" t="s">
        <v>1119</v>
      </c>
      <c r="J325" s="8" t="s">
        <v>1116</v>
      </c>
      <c r="L325" t="e">
        <f>INDEX([1]Decoder!$P:$P,MATCH(J325,[1]Decoder!$Q:$Q,0))</f>
        <v>#N/A</v>
      </c>
      <c r="M325" t="e">
        <f>INDEX([1]Decoder!$T:$T,MATCH(J325,[1]Decoder!$U:$U,0))</f>
        <v>#N/A</v>
      </c>
      <c r="N325" t="str">
        <f>INDEX([1]Decoder!$X:$X,MATCH(J325,[1]Decoder!$Y:$Y,0))</f>
        <v>TNNI3K</v>
      </c>
    </row>
    <row r="326" spans="1:14" x14ac:dyDescent="0.25">
      <c r="A326">
        <v>385</v>
      </c>
      <c r="B326" t="s">
        <v>1120</v>
      </c>
      <c r="C326" t="s">
        <v>1121</v>
      </c>
      <c r="D326" t="s">
        <v>1123</v>
      </c>
      <c r="E326" t="s">
        <v>19</v>
      </c>
      <c r="F326" t="s">
        <v>1124</v>
      </c>
      <c r="G326" t="s">
        <v>1123</v>
      </c>
      <c r="H326" t="s">
        <v>21</v>
      </c>
      <c r="I326" t="s">
        <v>1125</v>
      </c>
      <c r="J326" s="8" t="s">
        <v>1122</v>
      </c>
      <c r="L326" t="str">
        <f>INDEX([1]Decoder!$P:$P,MATCH(J326,[1]Decoder!$Q:$Q,0))</f>
        <v>Lmr1</v>
      </c>
      <c r="M326" t="e">
        <f>INDEX([1]Decoder!$T:$T,MATCH(J326,[1]Decoder!$U:$U,0))</f>
        <v>#N/A</v>
      </c>
      <c r="N326" t="e">
        <f>INDEX([1]Decoder!$X:$X,MATCH(J326,[1]Decoder!$Y:$Y,0))</f>
        <v>#N/A</v>
      </c>
    </row>
    <row r="327" spans="1:14" x14ac:dyDescent="0.25">
      <c r="A327">
        <v>386</v>
      </c>
      <c r="B327" t="s">
        <v>1120</v>
      </c>
      <c r="C327" t="s">
        <v>1121</v>
      </c>
      <c r="D327" t="s">
        <v>1126</v>
      </c>
      <c r="E327" t="s">
        <v>19</v>
      </c>
      <c r="F327" t="s">
        <v>1127</v>
      </c>
      <c r="G327" t="s">
        <v>1126</v>
      </c>
      <c r="H327" t="s">
        <v>21</v>
      </c>
      <c r="I327" t="s">
        <v>1128</v>
      </c>
      <c r="J327" s="8" t="s">
        <v>1126</v>
      </c>
      <c r="L327" t="str">
        <f>INDEX([1]Decoder!$P:$P,MATCH(J327,[1]Decoder!$Q:$Q,0))</f>
        <v>Abl</v>
      </c>
      <c r="M327" t="str">
        <f>INDEX([1]Decoder!$T:$T,MATCH(J327,[1]Decoder!$U:$U,0))</f>
        <v>Abl/ABL1</v>
      </c>
      <c r="N327" t="str">
        <f>INDEX([1]Decoder!$X:$X,MATCH(J327,[1]Decoder!$Y:$Y,0))</f>
        <v>ABL1</v>
      </c>
    </row>
    <row r="328" spans="1:14" x14ac:dyDescent="0.25">
      <c r="A328">
        <v>387</v>
      </c>
      <c r="B328" t="s">
        <v>1120</v>
      </c>
      <c r="C328" t="s">
        <v>1121</v>
      </c>
      <c r="D328" t="s">
        <v>1129</v>
      </c>
      <c r="E328" t="s">
        <v>19</v>
      </c>
      <c r="F328" t="s">
        <v>1130</v>
      </c>
      <c r="G328" t="s">
        <v>1129</v>
      </c>
      <c r="H328" t="s">
        <v>21</v>
      </c>
      <c r="I328" t="s">
        <v>1131</v>
      </c>
      <c r="J328" s="8" t="s">
        <v>1129</v>
      </c>
      <c r="L328" t="str">
        <f>INDEX([1]Decoder!$P:$P,MATCH(J328,[1]Decoder!$Q:$Q,0))</f>
        <v>Arg</v>
      </c>
      <c r="M328" t="e">
        <f>INDEX([1]Decoder!$T:$T,MATCH(J328,[1]Decoder!$U:$U,0))</f>
        <v>#N/A</v>
      </c>
      <c r="N328" t="str">
        <f>INDEX([1]Decoder!$X:$X,MATCH(J328,[1]Decoder!$Y:$Y,0))</f>
        <v>ABL2</v>
      </c>
    </row>
    <row r="329" spans="1:14" x14ac:dyDescent="0.25">
      <c r="A329">
        <v>388</v>
      </c>
      <c r="B329" t="s">
        <v>1120</v>
      </c>
      <c r="C329" t="s">
        <v>1121</v>
      </c>
      <c r="D329" t="s">
        <v>1132</v>
      </c>
      <c r="E329" t="s">
        <v>19</v>
      </c>
      <c r="F329" t="s">
        <v>1133</v>
      </c>
      <c r="G329" t="s">
        <v>1132</v>
      </c>
      <c r="H329" t="s">
        <v>21</v>
      </c>
      <c r="I329" t="s">
        <v>1134</v>
      </c>
      <c r="J329" s="8" t="s">
        <v>1132</v>
      </c>
      <c r="L329" t="str">
        <f>INDEX([1]Decoder!$P:$P,MATCH(J329,[1]Decoder!$Q:$Q,0))</f>
        <v>ALK</v>
      </c>
      <c r="M329" t="str">
        <f>INDEX([1]Decoder!$T:$T,MATCH(J329,[1]Decoder!$U:$U,0))</f>
        <v>ALK</v>
      </c>
      <c r="N329" t="str">
        <f>INDEX([1]Decoder!$X:$X,MATCH(J329,[1]Decoder!$Y:$Y,0))</f>
        <v>ALK</v>
      </c>
    </row>
    <row r="330" spans="1:14" x14ac:dyDescent="0.25">
      <c r="A330">
        <v>389</v>
      </c>
      <c r="B330" t="s">
        <v>1120</v>
      </c>
      <c r="C330" t="s">
        <v>1121</v>
      </c>
      <c r="D330" t="s">
        <v>1136</v>
      </c>
      <c r="E330" t="s">
        <v>19</v>
      </c>
      <c r="F330" t="s">
        <v>1137</v>
      </c>
      <c r="G330" t="s">
        <v>1136</v>
      </c>
      <c r="H330" t="s">
        <v>21</v>
      </c>
      <c r="I330" t="s">
        <v>1138</v>
      </c>
      <c r="J330" s="8" t="s">
        <v>1135</v>
      </c>
      <c r="L330" t="str">
        <f>INDEX([1]Decoder!$P:$P,MATCH(J330,[1]Decoder!$Q:$Q,0))</f>
        <v>Axl</v>
      </c>
      <c r="M330" t="str">
        <f>INDEX([1]Decoder!$T:$T,MATCH(J330,[1]Decoder!$U:$U,0))</f>
        <v>AXL</v>
      </c>
      <c r="N330" t="str">
        <f>INDEX([1]Decoder!$X:$X,MATCH(J330,[1]Decoder!$Y:$Y,0))</f>
        <v>AXL</v>
      </c>
    </row>
    <row r="331" spans="1:14" x14ac:dyDescent="0.25">
      <c r="A331">
        <v>390</v>
      </c>
      <c r="B331" t="s">
        <v>1120</v>
      </c>
      <c r="C331" t="s">
        <v>1121</v>
      </c>
      <c r="D331" t="s">
        <v>1139</v>
      </c>
      <c r="E331" t="s">
        <v>19</v>
      </c>
      <c r="F331" t="s">
        <v>1140</v>
      </c>
      <c r="G331" t="s">
        <v>1139</v>
      </c>
      <c r="H331" t="s">
        <v>21</v>
      </c>
      <c r="I331" t="s">
        <v>1141</v>
      </c>
      <c r="J331" s="8" t="s">
        <v>1139</v>
      </c>
      <c r="L331" t="str">
        <f>INDEX([1]Decoder!$P:$P,MATCH(J331,[1]Decoder!$Q:$Q,0))</f>
        <v>BLK</v>
      </c>
      <c r="M331" t="e">
        <f>INDEX([1]Decoder!$T:$T,MATCH(J331,[1]Decoder!$U:$U,0))</f>
        <v>#N/A</v>
      </c>
      <c r="N331" t="str">
        <f>INDEX([1]Decoder!$X:$X,MATCH(J331,[1]Decoder!$Y:$Y,0))</f>
        <v>BLK</v>
      </c>
    </row>
    <row r="332" spans="1:14" x14ac:dyDescent="0.25">
      <c r="A332">
        <v>391</v>
      </c>
      <c r="B332" t="s">
        <v>1120</v>
      </c>
      <c r="C332" t="s">
        <v>1121</v>
      </c>
      <c r="D332" t="s">
        <v>1142</v>
      </c>
      <c r="E332" t="s">
        <v>19</v>
      </c>
      <c r="F332" t="s">
        <v>1143</v>
      </c>
      <c r="G332" t="s">
        <v>1142</v>
      </c>
      <c r="H332" t="s">
        <v>21</v>
      </c>
      <c r="I332" t="s">
        <v>1144</v>
      </c>
      <c r="J332" s="8" t="s">
        <v>1142</v>
      </c>
      <c r="L332" t="str">
        <f>INDEX([1]Decoder!$P:$P,MATCH(J332,[1]Decoder!$Q:$Q,0))</f>
        <v>Etk/BMX</v>
      </c>
      <c r="M332" t="str">
        <f>INDEX([1]Decoder!$T:$T,MATCH(J332,[1]Decoder!$U:$U,0))</f>
        <v>Etk/BMX</v>
      </c>
      <c r="N332" t="str">
        <f>INDEX([1]Decoder!$X:$X,MATCH(J332,[1]Decoder!$Y:$Y,0))</f>
        <v>BMX</v>
      </c>
    </row>
    <row r="333" spans="1:14" x14ac:dyDescent="0.25">
      <c r="A333">
        <v>392</v>
      </c>
      <c r="B333" t="s">
        <v>1120</v>
      </c>
      <c r="C333" t="s">
        <v>1121</v>
      </c>
      <c r="D333" t="s">
        <v>1145</v>
      </c>
      <c r="E333" t="s">
        <v>19</v>
      </c>
      <c r="F333" t="s">
        <v>1146</v>
      </c>
      <c r="G333" t="s">
        <v>1145</v>
      </c>
      <c r="H333" t="s">
        <v>21</v>
      </c>
      <c r="I333" t="s">
        <v>1147</v>
      </c>
      <c r="J333" s="8" t="s">
        <v>1145</v>
      </c>
      <c r="L333" t="str">
        <f>INDEX([1]Decoder!$P:$P,MATCH(J333,[1]Decoder!$Q:$Q,0))</f>
        <v>BTK</v>
      </c>
      <c r="M333" t="e">
        <f>INDEX([1]Decoder!$T:$T,MATCH(J333,[1]Decoder!$U:$U,0))</f>
        <v>#N/A</v>
      </c>
      <c r="N333" t="str">
        <f>INDEX([1]Decoder!$X:$X,MATCH(J333,[1]Decoder!$Y:$Y,0))</f>
        <v>BTK</v>
      </c>
    </row>
    <row r="334" spans="1:14" x14ac:dyDescent="0.25">
      <c r="A334">
        <v>393</v>
      </c>
      <c r="B334" t="s">
        <v>1120</v>
      </c>
      <c r="C334" t="s">
        <v>1121</v>
      </c>
      <c r="D334" t="s">
        <v>1148</v>
      </c>
      <c r="E334" t="s">
        <v>19</v>
      </c>
      <c r="F334" t="s">
        <v>1149</v>
      </c>
      <c r="G334" t="s">
        <v>1148</v>
      </c>
      <c r="H334" t="s">
        <v>21</v>
      </c>
      <c r="I334" t="s">
        <v>1150</v>
      </c>
      <c r="J334" s="8" t="s">
        <v>1148</v>
      </c>
      <c r="L334" t="str">
        <f>INDEX([1]Decoder!$P:$P,MATCH(J334,[1]Decoder!$Q:$Q,0))</f>
        <v>FmS/CSFR</v>
      </c>
      <c r="M334" t="e">
        <f>INDEX([1]Decoder!$T:$T,MATCH(J334,[1]Decoder!$U:$U,0))</f>
        <v>#N/A</v>
      </c>
      <c r="N334" t="str">
        <f>INDEX([1]Decoder!$X:$X,MATCH(J334,[1]Decoder!$Y:$Y,0))</f>
        <v>CSF1R</v>
      </c>
    </row>
    <row r="335" spans="1:14" x14ac:dyDescent="0.25">
      <c r="A335">
        <v>394</v>
      </c>
      <c r="B335" t="s">
        <v>1120</v>
      </c>
      <c r="C335" t="s">
        <v>1121</v>
      </c>
      <c r="D335" t="s">
        <v>1151</v>
      </c>
      <c r="E335" t="s">
        <v>19</v>
      </c>
      <c r="F335" t="s">
        <v>1152</v>
      </c>
      <c r="G335" t="s">
        <v>1151</v>
      </c>
      <c r="H335" t="s">
        <v>21</v>
      </c>
      <c r="I335" t="s">
        <v>1153</v>
      </c>
      <c r="J335" s="8" t="s">
        <v>1151</v>
      </c>
      <c r="L335" t="str">
        <f>INDEX([1]Decoder!$P:$P,MATCH(J335,[1]Decoder!$Q:$Q,0))</f>
        <v>CSK</v>
      </c>
      <c r="M335" t="str">
        <f>INDEX([1]Decoder!$T:$T,MATCH(J335,[1]Decoder!$U:$U,0))</f>
        <v>CSK</v>
      </c>
      <c r="N335" t="str">
        <f>INDEX([1]Decoder!$X:$X,MATCH(J335,[1]Decoder!$Y:$Y,0))</f>
        <v>CSK</v>
      </c>
    </row>
    <row r="336" spans="1:14" x14ac:dyDescent="0.25">
      <c r="A336">
        <v>395</v>
      </c>
      <c r="B336" t="s">
        <v>1120</v>
      </c>
      <c r="C336" t="s">
        <v>1121</v>
      </c>
      <c r="D336" t="s">
        <v>1154</v>
      </c>
      <c r="E336" t="s">
        <v>19</v>
      </c>
      <c r="F336" t="s">
        <v>1155</v>
      </c>
      <c r="G336" t="s">
        <v>1154</v>
      </c>
      <c r="H336" t="s">
        <v>21</v>
      </c>
      <c r="I336" t="s">
        <v>1156</v>
      </c>
      <c r="J336" s="8" t="s">
        <v>1154</v>
      </c>
      <c r="L336" t="str">
        <f>INDEX([1]Decoder!$P:$P,MATCH(J336,[1]Decoder!$Q:$Q,0))</f>
        <v>DDR1</v>
      </c>
      <c r="M336" t="e">
        <f>INDEX([1]Decoder!$T:$T,MATCH(J336,[1]Decoder!$U:$U,0))</f>
        <v>#N/A</v>
      </c>
      <c r="N336" t="str">
        <f>INDEX([1]Decoder!$X:$X,MATCH(J336,[1]Decoder!$Y:$Y,0))</f>
        <v>DDR1</v>
      </c>
    </row>
    <row r="337" spans="1:14" x14ac:dyDescent="0.25">
      <c r="A337">
        <v>396</v>
      </c>
      <c r="B337" t="s">
        <v>1120</v>
      </c>
      <c r="C337" t="s">
        <v>1121</v>
      </c>
      <c r="D337" t="s">
        <v>1157</v>
      </c>
      <c r="E337" t="s">
        <v>19</v>
      </c>
      <c r="F337" t="s">
        <v>1158</v>
      </c>
      <c r="G337" t="s">
        <v>1157</v>
      </c>
      <c r="H337" t="s">
        <v>21</v>
      </c>
      <c r="I337" t="s">
        <v>1159</v>
      </c>
      <c r="J337" s="8" t="s">
        <v>1157</v>
      </c>
      <c r="L337" t="e">
        <f>INDEX([1]Decoder!$P:$P,MATCH(J337,[1]Decoder!$Q:$Q,0))</f>
        <v>#N/A</v>
      </c>
      <c r="M337" t="e">
        <f>INDEX([1]Decoder!$T:$T,MATCH(J337,[1]Decoder!$U:$U,0))</f>
        <v>#N/A</v>
      </c>
      <c r="N337" t="str">
        <f>INDEX([1]Decoder!$X:$X,MATCH(J337,[1]Decoder!$Y:$Y,0))</f>
        <v>DDR2</v>
      </c>
    </row>
    <row r="338" spans="1:14" x14ac:dyDescent="0.25">
      <c r="A338">
        <v>397</v>
      </c>
      <c r="B338" t="s">
        <v>1120</v>
      </c>
      <c r="C338" t="s">
        <v>1121</v>
      </c>
      <c r="D338" t="s">
        <v>1160</v>
      </c>
      <c r="E338" t="s">
        <v>19</v>
      </c>
      <c r="F338" t="s">
        <v>1161</v>
      </c>
      <c r="G338" t="s">
        <v>1160</v>
      </c>
      <c r="H338" t="s">
        <v>21</v>
      </c>
      <c r="I338" t="s">
        <v>1162</v>
      </c>
      <c r="J338" s="8" t="s">
        <v>1160</v>
      </c>
      <c r="L338" t="str">
        <f>INDEX([1]Decoder!$P:$P,MATCH(J338,[1]Decoder!$Q:$Q,0))</f>
        <v>EGFR</v>
      </c>
      <c r="M338" t="str">
        <f>INDEX([1]Decoder!$T:$T,MATCH(J338,[1]Decoder!$U:$U,0))</f>
        <v>EGFR</v>
      </c>
      <c r="N338" t="str">
        <f>INDEX([1]Decoder!$X:$X,MATCH(J338,[1]Decoder!$Y:$Y,0))</f>
        <v>EGFR</v>
      </c>
    </row>
    <row r="339" spans="1:14" x14ac:dyDescent="0.25">
      <c r="A339">
        <v>398</v>
      </c>
      <c r="B339" t="s">
        <v>1120</v>
      </c>
      <c r="C339" t="s">
        <v>1121</v>
      </c>
      <c r="D339" t="s">
        <v>1163</v>
      </c>
      <c r="E339" t="s">
        <v>19</v>
      </c>
      <c r="F339" t="s">
        <v>1164</v>
      </c>
      <c r="G339" t="s">
        <v>1163</v>
      </c>
      <c r="H339" t="s">
        <v>21</v>
      </c>
      <c r="I339" t="s">
        <v>1165</v>
      </c>
      <c r="J339" s="8" t="s">
        <v>1163</v>
      </c>
      <c r="L339" t="str">
        <f>INDEX([1]Decoder!$P:$P,MATCH(J339,[1]Decoder!$Q:$Q,0))</f>
        <v>EphA1</v>
      </c>
      <c r="M339" t="e">
        <f>INDEX([1]Decoder!$T:$T,MATCH(J339,[1]Decoder!$U:$U,0))</f>
        <v>#N/A</v>
      </c>
      <c r="N339" t="e">
        <f>INDEX([1]Decoder!$X:$X,MATCH(J339,[1]Decoder!$Y:$Y,0))</f>
        <v>#N/A</v>
      </c>
    </row>
    <row r="340" spans="1:14" x14ac:dyDescent="0.25">
      <c r="A340">
        <v>399</v>
      </c>
      <c r="B340" t="s">
        <v>1120</v>
      </c>
      <c r="C340" t="s">
        <v>1121</v>
      </c>
      <c r="D340" t="s">
        <v>1167</v>
      </c>
      <c r="E340" t="s">
        <v>19</v>
      </c>
      <c r="F340" t="s">
        <v>1168</v>
      </c>
      <c r="G340" t="s">
        <v>1167</v>
      </c>
      <c r="H340" t="s">
        <v>21</v>
      </c>
      <c r="I340" t="s">
        <v>1169</v>
      </c>
      <c r="J340" s="8" t="s">
        <v>1166</v>
      </c>
      <c r="L340" t="e">
        <f>INDEX([1]Decoder!$P:$P,MATCH(J340,[1]Decoder!$Q:$Q,0))</f>
        <v>#N/A</v>
      </c>
      <c r="M340" t="e">
        <f>INDEX([1]Decoder!$T:$T,MATCH(J340,[1]Decoder!$U:$U,0))</f>
        <v>#N/A</v>
      </c>
      <c r="N340" t="e">
        <f>INDEX([1]Decoder!$X:$X,MATCH(J340,[1]Decoder!$Y:$Y,0))</f>
        <v>#N/A</v>
      </c>
    </row>
    <row r="341" spans="1:14" x14ac:dyDescent="0.25">
      <c r="A341">
        <v>400</v>
      </c>
      <c r="B341" t="s">
        <v>1120</v>
      </c>
      <c r="C341" t="s">
        <v>1121</v>
      </c>
      <c r="D341" t="s">
        <v>1170</v>
      </c>
      <c r="E341" t="s">
        <v>19</v>
      </c>
      <c r="F341" t="s">
        <v>1171</v>
      </c>
      <c r="G341" t="s">
        <v>1170</v>
      </c>
      <c r="H341" t="s">
        <v>21</v>
      </c>
      <c r="I341" t="s">
        <v>1172</v>
      </c>
      <c r="J341" s="8" t="s">
        <v>1170</v>
      </c>
      <c r="L341" t="str">
        <f>INDEX([1]Decoder!$P:$P,MATCH(J341,[1]Decoder!$Q:$Q,0))</f>
        <v>EphA2</v>
      </c>
      <c r="M341" t="str">
        <f>INDEX([1]Decoder!$T:$T,MATCH(J341,[1]Decoder!$U:$U,0))</f>
        <v>EphA2/EPHA2</v>
      </c>
      <c r="N341" t="str">
        <f>INDEX([1]Decoder!$X:$X,MATCH(J341,[1]Decoder!$Y:$Y,0))</f>
        <v>EPHA2</v>
      </c>
    </row>
    <row r="342" spans="1:14" x14ac:dyDescent="0.25">
      <c r="A342">
        <v>401</v>
      </c>
      <c r="B342" t="s">
        <v>1120</v>
      </c>
      <c r="C342" t="s">
        <v>1121</v>
      </c>
      <c r="D342" t="s">
        <v>1173</v>
      </c>
      <c r="E342" t="s">
        <v>19</v>
      </c>
      <c r="F342" t="s">
        <v>1174</v>
      </c>
      <c r="G342" t="s">
        <v>1173</v>
      </c>
      <c r="H342" t="s">
        <v>21</v>
      </c>
      <c r="I342" t="s">
        <v>1175</v>
      </c>
      <c r="J342" s="8" t="s">
        <v>1173</v>
      </c>
      <c r="L342" t="str">
        <f>INDEX([1]Decoder!$P:$P,MATCH(J342,[1]Decoder!$Q:$Q,0))</f>
        <v>EphA3</v>
      </c>
      <c r="M342" t="e">
        <f>INDEX([1]Decoder!$T:$T,MATCH(J342,[1]Decoder!$U:$U,0))</f>
        <v>#N/A</v>
      </c>
      <c r="N342" t="str">
        <f>INDEX([1]Decoder!$X:$X,MATCH(J342,[1]Decoder!$Y:$Y,0))</f>
        <v>EPHA3</v>
      </c>
    </row>
    <row r="343" spans="1:14" x14ac:dyDescent="0.25">
      <c r="A343">
        <v>402</v>
      </c>
      <c r="B343" t="s">
        <v>1120</v>
      </c>
      <c r="C343" t="s">
        <v>1121</v>
      </c>
      <c r="D343" t="s">
        <v>1176</v>
      </c>
      <c r="E343" t="s">
        <v>19</v>
      </c>
      <c r="F343" t="s">
        <v>1177</v>
      </c>
      <c r="G343" t="s">
        <v>1176</v>
      </c>
      <c r="H343" t="s">
        <v>21</v>
      </c>
      <c r="I343" t="s">
        <v>1178</v>
      </c>
      <c r="J343" s="8" t="s">
        <v>1176</v>
      </c>
      <c r="L343" t="str">
        <f>INDEX([1]Decoder!$P:$P,MATCH(J343,[1]Decoder!$Q:$Q,0))</f>
        <v>EphA4</v>
      </c>
      <c r="M343" t="e">
        <f>INDEX([1]Decoder!$T:$T,MATCH(J343,[1]Decoder!$U:$U,0))</f>
        <v>#N/A</v>
      </c>
      <c r="N343" t="str">
        <f>INDEX([1]Decoder!$X:$X,MATCH(J343,[1]Decoder!$Y:$Y,0))</f>
        <v>EPHA4</v>
      </c>
    </row>
    <row r="344" spans="1:14" x14ac:dyDescent="0.25">
      <c r="A344">
        <v>403</v>
      </c>
      <c r="B344" t="s">
        <v>1120</v>
      </c>
      <c r="C344" t="s">
        <v>1121</v>
      </c>
      <c r="D344" t="s">
        <v>1179</v>
      </c>
      <c r="E344" t="s">
        <v>19</v>
      </c>
      <c r="F344" t="s">
        <v>1180</v>
      </c>
      <c r="G344" t="s">
        <v>1179</v>
      </c>
      <c r="H344" t="s">
        <v>21</v>
      </c>
      <c r="I344" t="s">
        <v>1181</v>
      </c>
      <c r="J344" s="8" t="s">
        <v>1179</v>
      </c>
      <c r="L344" t="str">
        <f>INDEX([1]Decoder!$P:$P,MATCH(J344,[1]Decoder!$Q:$Q,0))</f>
        <v>EphA5</v>
      </c>
      <c r="M344" t="e">
        <f>INDEX([1]Decoder!$T:$T,MATCH(J344,[1]Decoder!$U:$U,0))</f>
        <v>#N/A</v>
      </c>
      <c r="N344" t="e">
        <f>INDEX([1]Decoder!$X:$X,MATCH(J344,[1]Decoder!$Y:$Y,0))</f>
        <v>#N/A</v>
      </c>
    </row>
    <row r="345" spans="1:14" x14ac:dyDescent="0.25">
      <c r="A345">
        <v>404</v>
      </c>
      <c r="B345" t="s">
        <v>1120</v>
      </c>
      <c r="C345" t="s">
        <v>1121</v>
      </c>
      <c r="D345" t="s">
        <v>1182</v>
      </c>
      <c r="E345" t="s">
        <v>19</v>
      </c>
      <c r="F345" t="s">
        <v>1183</v>
      </c>
      <c r="G345" t="s">
        <v>1182</v>
      </c>
      <c r="H345" t="s">
        <v>21</v>
      </c>
      <c r="I345" t="s">
        <v>1184</v>
      </c>
      <c r="J345" s="8" t="s">
        <v>1182</v>
      </c>
      <c r="L345" t="e">
        <f>INDEX([1]Decoder!$P:$P,MATCH(J345,[1]Decoder!$Q:$Q,0))</f>
        <v>#N/A</v>
      </c>
      <c r="M345" t="e">
        <f>INDEX([1]Decoder!$T:$T,MATCH(J345,[1]Decoder!$U:$U,0))</f>
        <v>#N/A</v>
      </c>
      <c r="N345" t="e">
        <f>INDEX([1]Decoder!$X:$X,MATCH(J345,[1]Decoder!$Y:$Y,0))</f>
        <v>#N/A</v>
      </c>
    </row>
    <row r="346" spans="1:14" x14ac:dyDescent="0.25">
      <c r="A346">
        <v>405</v>
      </c>
      <c r="B346" t="s">
        <v>1120</v>
      </c>
      <c r="C346" t="s">
        <v>1121</v>
      </c>
      <c r="D346" t="s">
        <v>1185</v>
      </c>
      <c r="E346" t="s">
        <v>19</v>
      </c>
      <c r="F346" t="s">
        <v>1186</v>
      </c>
      <c r="G346" t="s">
        <v>1185</v>
      </c>
      <c r="H346" t="s">
        <v>21</v>
      </c>
      <c r="I346" t="s">
        <v>1187</v>
      </c>
      <c r="J346" s="8" t="s">
        <v>1185</v>
      </c>
      <c r="L346" t="str">
        <f>INDEX([1]Decoder!$P:$P,MATCH(J346,[1]Decoder!$Q:$Q,0))</f>
        <v>EphA7</v>
      </c>
      <c r="M346" t="e">
        <f>INDEX([1]Decoder!$T:$T,MATCH(J346,[1]Decoder!$U:$U,0))</f>
        <v>#N/A</v>
      </c>
      <c r="N346" t="e">
        <f>INDEX([1]Decoder!$X:$X,MATCH(J346,[1]Decoder!$Y:$Y,0))</f>
        <v>#N/A</v>
      </c>
    </row>
    <row r="347" spans="1:14" x14ac:dyDescent="0.25">
      <c r="A347">
        <v>406</v>
      </c>
      <c r="B347" t="s">
        <v>1120</v>
      </c>
      <c r="C347" t="s">
        <v>1121</v>
      </c>
      <c r="D347" t="s">
        <v>1188</v>
      </c>
      <c r="E347" t="s">
        <v>19</v>
      </c>
      <c r="F347" t="s">
        <v>1189</v>
      </c>
      <c r="G347" t="s">
        <v>1188</v>
      </c>
      <c r="H347" t="s">
        <v>21</v>
      </c>
      <c r="I347" t="s">
        <v>1190</v>
      </c>
      <c r="J347" s="8" t="s">
        <v>1188</v>
      </c>
      <c r="L347" t="str">
        <f>INDEX([1]Decoder!$P:$P,MATCH(J347,[1]Decoder!$Q:$Q,0))</f>
        <v>EphA8</v>
      </c>
      <c r="M347" t="e">
        <f>INDEX([1]Decoder!$T:$T,MATCH(J347,[1]Decoder!$U:$U,0))</f>
        <v>#N/A</v>
      </c>
      <c r="N347" t="str">
        <f>INDEX([1]Decoder!$X:$X,MATCH(J347,[1]Decoder!$Y:$Y,0))</f>
        <v>EPHA8</v>
      </c>
    </row>
    <row r="348" spans="1:14" x14ac:dyDescent="0.25">
      <c r="A348">
        <v>407</v>
      </c>
      <c r="B348" t="s">
        <v>1120</v>
      </c>
      <c r="C348" t="s">
        <v>1121</v>
      </c>
      <c r="D348" t="s">
        <v>1191</v>
      </c>
      <c r="E348" t="s">
        <v>19</v>
      </c>
      <c r="F348" t="s">
        <v>1192</v>
      </c>
      <c r="G348" t="s">
        <v>1191</v>
      </c>
      <c r="H348" t="s">
        <v>21</v>
      </c>
      <c r="I348" t="s">
        <v>1193</v>
      </c>
      <c r="J348" s="8" t="s">
        <v>1191</v>
      </c>
      <c r="L348" t="str">
        <f>INDEX([1]Decoder!$P:$P,MATCH(J348,[1]Decoder!$Q:$Q,0))</f>
        <v>EphB1</v>
      </c>
      <c r="M348" t="e">
        <f>INDEX([1]Decoder!$T:$T,MATCH(J348,[1]Decoder!$U:$U,0))</f>
        <v>#N/A</v>
      </c>
      <c r="N348" t="str">
        <f>INDEX([1]Decoder!$X:$X,MATCH(J348,[1]Decoder!$Y:$Y,0))</f>
        <v>EPHB1</v>
      </c>
    </row>
    <row r="349" spans="1:14" x14ac:dyDescent="0.25">
      <c r="A349">
        <v>408</v>
      </c>
      <c r="B349" t="s">
        <v>1120</v>
      </c>
      <c r="C349" t="s">
        <v>1121</v>
      </c>
      <c r="D349" t="s">
        <v>1194</v>
      </c>
      <c r="E349" t="s">
        <v>19</v>
      </c>
      <c r="F349" t="s">
        <v>1195</v>
      </c>
      <c r="G349" t="s">
        <v>1194</v>
      </c>
      <c r="H349" t="s">
        <v>21</v>
      </c>
      <c r="I349" t="s">
        <v>1196</v>
      </c>
      <c r="J349" s="8" t="s">
        <v>1194</v>
      </c>
      <c r="L349" t="str">
        <f>INDEX([1]Decoder!$P:$P,MATCH(J349,[1]Decoder!$Q:$Q,0))</f>
        <v>EphB2</v>
      </c>
      <c r="M349" t="e">
        <f>INDEX([1]Decoder!$T:$T,MATCH(J349,[1]Decoder!$U:$U,0))</f>
        <v>#N/A</v>
      </c>
      <c r="N349" t="str">
        <f>INDEX([1]Decoder!$X:$X,MATCH(J349,[1]Decoder!$Y:$Y,0))</f>
        <v>EPHB2</v>
      </c>
    </row>
    <row r="350" spans="1:14" x14ac:dyDescent="0.25">
      <c r="A350">
        <v>409</v>
      </c>
      <c r="B350" t="s">
        <v>1120</v>
      </c>
      <c r="C350" t="s">
        <v>1121</v>
      </c>
      <c r="D350" t="s">
        <v>1197</v>
      </c>
      <c r="E350" t="s">
        <v>19</v>
      </c>
      <c r="F350" t="s">
        <v>1198</v>
      </c>
      <c r="G350" t="s">
        <v>1197</v>
      </c>
      <c r="H350" t="s">
        <v>21</v>
      </c>
      <c r="I350" t="s">
        <v>1199</v>
      </c>
      <c r="J350" s="8" t="s">
        <v>1197</v>
      </c>
      <c r="L350" t="str">
        <f>INDEX([1]Decoder!$P:$P,MATCH(J350,[1]Decoder!$Q:$Q,0))</f>
        <v>EphB3</v>
      </c>
      <c r="M350" t="e">
        <f>INDEX([1]Decoder!$T:$T,MATCH(J350,[1]Decoder!$U:$U,0))</f>
        <v>#N/A</v>
      </c>
      <c r="N350" t="str">
        <f>INDEX([1]Decoder!$X:$X,MATCH(J350,[1]Decoder!$Y:$Y,0))</f>
        <v>EPHB3</v>
      </c>
    </row>
    <row r="351" spans="1:14" x14ac:dyDescent="0.25">
      <c r="A351">
        <v>410</v>
      </c>
      <c r="B351" t="s">
        <v>1120</v>
      </c>
      <c r="C351" t="s">
        <v>1121</v>
      </c>
      <c r="D351" t="s">
        <v>1200</v>
      </c>
      <c r="E351" t="s">
        <v>19</v>
      </c>
      <c r="F351" t="s">
        <v>1201</v>
      </c>
      <c r="G351" t="s">
        <v>1200</v>
      </c>
      <c r="H351" t="s">
        <v>21</v>
      </c>
      <c r="I351" t="s">
        <v>1202</v>
      </c>
      <c r="J351" s="8" t="s">
        <v>1200</v>
      </c>
      <c r="L351" t="str">
        <f>INDEX([1]Decoder!$P:$P,MATCH(J351,[1]Decoder!$Q:$Q,0))</f>
        <v>EphB4</v>
      </c>
      <c r="M351" t="e">
        <f>INDEX([1]Decoder!$T:$T,MATCH(J351,[1]Decoder!$U:$U,0))</f>
        <v>#N/A</v>
      </c>
      <c r="N351" t="e">
        <f>INDEX([1]Decoder!$X:$X,MATCH(J351,[1]Decoder!$Y:$Y,0))</f>
        <v>#N/A</v>
      </c>
    </row>
    <row r="352" spans="1:14" x14ac:dyDescent="0.25">
      <c r="A352">
        <v>411</v>
      </c>
      <c r="B352" t="s">
        <v>1120</v>
      </c>
      <c r="C352" t="s">
        <v>1121</v>
      </c>
      <c r="D352" t="s">
        <v>1203</v>
      </c>
      <c r="E352" t="s">
        <v>19</v>
      </c>
      <c r="F352" t="s">
        <v>1204</v>
      </c>
      <c r="G352" t="s">
        <v>1203</v>
      </c>
      <c r="H352" t="s">
        <v>21</v>
      </c>
      <c r="I352" t="s">
        <v>1205</v>
      </c>
      <c r="J352" s="8" t="s">
        <v>1203</v>
      </c>
      <c r="L352" t="e">
        <f>INDEX([1]Decoder!$P:$P,MATCH(J352,[1]Decoder!$Q:$Q,0))</f>
        <v>#N/A</v>
      </c>
      <c r="M352" t="e">
        <f>INDEX([1]Decoder!$T:$T,MATCH(J352,[1]Decoder!$U:$U,0))</f>
        <v>#N/A</v>
      </c>
      <c r="N352" t="e">
        <f>INDEX([1]Decoder!$X:$X,MATCH(J352,[1]Decoder!$Y:$Y,0))</f>
        <v>#N/A</v>
      </c>
    </row>
    <row r="353" spans="1:14" x14ac:dyDescent="0.25">
      <c r="A353">
        <v>412</v>
      </c>
      <c r="B353" t="s">
        <v>1120</v>
      </c>
      <c r="C353" t="s">
        <v>1121</v>
      </c>
      <c r="D353" t="s">
        <v>1206</v>
      </c>
      <c r="E353" t="s">
        <v>19</v>
      </c>
      <c r="F353" t="s">
        <v>1207</v>
      </c>
      <c r="G353" t="s">
        <v>1206</v>
      </c>
      <c r="H353" t="s">
        <v>21</v>
      </c>
      <c r="I353" t="s">
        <v>1208</v>
      </c>
      <c r="J353" s="8" t="s">
        <v>1206</v>
      </c>
      <c r="L353" t="str">
        <f>INDEX([1]Decoder!$P:$P,MATCH(J353,[1]Decoder!$Q:$Q,0))</f>
        <v>HER2</v>
      </c>
      <c r="M353" t="str">
        <f>INDEX([1]Decoder!$T:$T,MATCH(J353,[1]Decoder!$U:$U,0))</f>
        <v>HER2/ERBB2</v>
      </c>
      <c r="N353" t="str">
        <f>INDEX([1]Decoder!$X:$X,MATCH(J353,[1]Decoder!$Y:$Y,0))</f>
        <v>ERBB2</v>
      </c>
    </row>
    <row r="354" spans="1:14" x14ac:dyDescent="0.25">
      <c r="A354">
        <v>413</v>
      </c>
      <c r="B354" t="s">
        <v>1120</v>
      </c>
      <c r="C354" t="s">
        <v>1121</v>
      </c>
      <c r="D354" t="s">
        <v>1209</v>
      </c>
      <c r="E354" t="s">
        <v>19</v>
      </c>
      <c r="F354" t="s">
        <v>1210</v>
      </c>
      <c r="G354" t="s">
        <v>1209</v>
      </c>
      <c r="H354" t="s">
        <v>21</v>
      </c>
      <c r="I354" t="s">
        <v>1211</v>
      </c>
      <c r="J354" s="8" t="s">
        <v>1209</v>
      </c>
      <c r="L354" t="str">
        <f>INDEX([1]Decoder!$P:$P,MATCH(J354,[1]Decoder!$Q:$Q,0))</f>
        <v>HER3</v>
      </c>
      <c r="M354" t="e">
        <f>INDEX([1]Decoder!$T:$T,MATCH(J354,[1]Decoder!$U:$U,0))</f>
        <v>#N/A</v>
      </c>
      <c r="N354" t="e">
        <f>INDEX([1]Decoder!$X:$X,MATCH(J354,[1]Decoder!$Y:$Y,0))</f>
        <v>#N/A</v>
      </c>
    </row>
    <row r="355" spans="1:14" x14ac:dyDescent="0.25">
      <c r="A355">
        <v>414</v>
      </c>
      <c r="B355" t="s">
        <v>1120</v>
      </c>
      <c r="C355" t="s">
        <v>1121</v>
      </c>
      <c r="D355" t="s">
        <v>1212</v>
      </c>
      <c r="E355" t="s">
        <v>19</v>
      </c>
      <c r="F355" t="s">
        <v>1213</v>
      </c>
      <c r="G355" t="s">
        <v>1212</v>
      </c>
      <c r="H355" t="s">
        <v>21</v>
      </c>
      <c r="I355" t="s">
        <v>1214</v>
      </c>
      <c r="J355" s="8" t="s">
        <v>1212</v>
      </c>
      <c r="L355" t="str">
        <f>INDEX([1]Decoder!$P:$P,MATCH(J355,[1]Decoder!$Q:$Q,0))</f>
        <v>HER4</v>
      </c>
      <c r="M355" t="e">
        <f>INDEX([1]Decoder!$T:$T,MATCH(J355,[1]Decoder!$U:$U,0))</f>
        <v>#N/A</v>
      </c>
      <c r="N355" t="str">
        <f>INDEX([1]Decoder!$X:$X,MATCH(J355,[1]Decoder!$Y:$Y,0))</f>
        <v>ERBB4</v>
      </c>
    </row>
    <row r="356" spans="1:14" x14ac:dyDescent="0.25">
      <c r="A356">
        <v>415</v>
      </c>
      <c r="B356" t="s">
        <v>1120</v>
      </c>
      <c r="C356" t="s">
        <v>1121</v>
      </c>
      <c r="D356" t="s">
        <v>1215</v>
      </c>
      <c r="E356" t="s">
        <v>19</v>
      </c>
      <c r="F356" t="s">
        <v>1216</v>
      </c>
      <c r="G356" t="s">
        <v>1215</v>
      </c>
      <c r="H356" t="s">
        <v>21</v>
      </c>
      <c r="I356" t="s">
        <v>1217</v>
      </c>
      <c r="J356" s="8" t="s">
        <v>1215</v>
      </c>
      <c r="L356" t="str">
        <f>INDEX([1]Decoder!$P:$P,MATCH(J356,[1]Decoder!$Q:$Q,0))</f>
        <v>Fer</v>
      </c>
      <c r="M356" t="str">
        <f>INDEX([1]Decoder!$T:$T,MATCH(J356,[1]Decoder!$U:$U,0))</f>
        <v>Fer/FER</v>
      </c>
      <c r="N356" t="str">
        <f>INDEX([1]Decoder!$X:$X,MATCH(J356,[1]Decoder!$Y:$Y,0))</f>
        <v>FER</v>
      </c>
    </row>
    <row r="357" spans="1:14" x14ac:dyDescent="0.25">
      <c r="A357">
        <v>416</v>
      </c>
      <c r="B357" t="s">
        <v>1120</v>
      </c>
      <c r="C357" t="s">
        <v>1121</v>
      </c>
      <c r="D357" t="s">
        <v>1218</v>
      </c>
      <c r="E357" t="s">
        <v>19</v>
      </c>
      <c r="F357" t="s">
        <v>1219</v>
      </c>
      <c r="G357" t="s">
        <v>1218</v>
      </c>
      <c r="H357" t="s">
        <v>21</v>
      </c>
      <c r="I357" t="s">
        <v>1220</v>
      </c>
      <c r="J357" s="8" t="s">
        <v>1218</v>
      </c>
      <c r="L357" t="str">
        <f>INDEX([1]Decoder!$P:$P,MATCH(J357,[1]Decoder!$Q:$Q,0))</f>
        <v>Fes</v>
      </c>
      <c r="M357" t="e">
        <f>INDEX([1]Decoder!$T:$T,MATCH(J357,[1]Decoder!$U:$U,0))</f>
        <v>#N/A</v>
      </c>
      <c r="N357" t="str">
        <f>INDEX([1]Decoder!$X:$X,MATCH(J357,[1]Decoder!$Y:$Y,0))</f>
        <v>FES</v>
      </c>
    </row>
    <row r="358" spans="1:14" x14ac:dyDescent="0.25">
      <c r="A358">
        <v>417</v>
      </c>
      <c r="B358" t="s">
        <v>1120</v>
      </c>
      <c r="C358" t="s">
        <v>1121</v>
      </c>
      <c r="D358" t="s">
        <v>1221</v>
      </c>
      <c r="E358" t="s">
        <v>19</v>
      </c>
      <c r="F358" t="s">
        <v>1222</v>
      </c>
      <c r="G358" t="s">
        <v>1221</v>
      </c>
      <c r="H358" t="s">
        <v>21</v>
      </c>
      <c r="I358" t="s">
        <v>1223</v>
      </c>
      <c r="J358" s="8" t="s">
        <v>1221</v>
      </c>
      <c r="L358" t="str">
        <f>INDEX([1]Decoder!$P:$P,MATCH(J358,[1]Decoder!$Q:$Q,0))</f>
        <v>FGFR1</v>
      </c>
      <c r="M358" t="e">
        <f>INDEX([1]Decoder!$T:$T,MATCH(J358,[1]Decoder!$U:$U,0))</f>
        <v>#N/A</v>
      </c>
      <c r="N358" t="str">
        <f>INDEX([1]Decoder!$X:$X,MATCH(J358,[1]Decoder!$Y:$Y,0))</f>
        <v>FGFR1</v>
      </c>
    </row>
    <row r="359" spans="1:14" x14ac:dyDescent="0.25">
      <c r="A359">
        <v>418</v>
      </c>
      <c r="B359" t="s">
        <v>1120</v>
      </c>
      <c r="C359" t="s">
        <v>1121</v>
      </c>
      <c r="D359" t="s">
        <v>1224</v>
      </c>
      <c r="E359" t="s">
        <v>19</v>
      </c>
      <c r="F359" t="s">
        <v>1225</v>
      </c>
      <c r="G359" t="s">
        <v>1224</v>
      </c>
      <c r="H359" t="s">
        <v>21</v>
      </c>
      <c r="I359" t="s">
        <v>1226</v>
      </c>
      <c r="J359" s="8" t="s">
        <v>1224</v>
      </c>
      <c r="L359" t="str">
        <f>INDEX([1]Decoder!$P:$P,MATCH(J359,[1]Decoder!$Q:$Q,0))</f>
        <v>FGFR2</v>
      </c>
      <c r="M359" t="e">
        <f>INDEX([1]Decoder!$T:$T,MATCH(J359,[1]Decoder!$U:$U,0))</f>
        <v>#N/A</v>
      </c>
      <c r="N359" t="str">
        <f>INDEX([1]Decoder!$X:$X,MATCH(J359,[1]Decoder!$Y:$Y,0))</f>
        <v>FGFR2</v>
      </c>
    </row>
    <row r="360" spans="1:14" x14ac:dyDescent="0.25">
      <c r="A360">
        <v>419</v>
      </c>
      <c r="B360" t="s">
        <v>1120</v>
      </c>
      <c r="C360" t="s">
        <v>1121</v>
      </c>
      <c r="D360" t="s">
        <v>1227</v>
      </c>
      <c r="E360" t="s">
        <v>19</v>
      </c>
      <c r="F360" t="s">
        <v>1228</v>
      </c>
      <c r="G360" t="s">
        <v>1227</v>
      </c>
      <c r="H360" t="s">
        <v>21</v>
      </c>
      <c r="I360" t="s">
        <v>1229</v>
      </c>
      <c r="J360" s="8" t="s">
        <v>1227</v>
      </c>
      <c r="L360" t="str">
        <f>INDEX([1]Decoder!$P:$P,MATCH(J360,[1]Decoder!$Q:$Q,0))</f>
        <v>FGFR3</v>
      </c>
      <c r="M360" t="e">
        <f>INDEX([1]Decoder!$T:$T,MATCH(J360,[1]Decoder!$U:$U,0))</f>
        <v>#N/A</v>
      </c>
      <c r="N360" t="str">
        <f>INDEX([1]Decoder!$X:$X,MATCH(J360,[1]Decoder!$Y:$Y,0))</f>
        <v>FGFR3</v>
      </c>
    </row>
    <row r="361" spans="1:14" x14ac:dyDescent="0.25">
      <c r="A361">
        <v>420</v>
      </c>
      <c r="B361" t="s">
        <v>1120</v>
      </c>
      <c r="C361" t="s">
        <v>1121</v>
      </c>
      <c r="D361" t="s">
        <v>1230</v>
      </c>
      <c r="E361" t="s">
        <v>19</v>
      </c>
      <c r="F361" t="s">
        <v>1231</v>
      </c>
      <c r="G361" t="s">
        <v>1230</v>
      </c>
      <c r="H361" t="s">
        <v>21</v>
      </c>
      <c r="I361" t="s">
        <v>1232</v>
      </c>
      <c r="J361" s="8" t="s">
        <v>1230</v>
      </c>
      <c r="L361" t="str">
        <f>INDEX([1]Decoder!$P:$P,MATCH(J361,[1]Decoder!$Q:$Q,0))</f>
        <v>FGFR4</v>
      </c>
      <c r="M361" t="e">
        <f>INDEX([1]Decoder!$T:$T,MATCH(J361,[1]Decoder!$U:$U,0))</f>
        <v>#N/A</v>
      </c>
      <c r="N361" t="str">
        <f>INDEX([1]Decoder!$X:$X,MATCH(J361,[1]Decoder!$Y:$Y,0))</f>
        <v>FGFR4</v>
      </c>
    </row>
    <row r="362" spans="1:14" x14ac:dyDescent="0.25">
      <c r="A362">
        <v>421</v>
      </c>
      <c r="B362" t="s">
        <v>1120</v>
      </c>
      <c r="C362" t="s">
        <v>1121</v>
      </c>
      <c r="D362" t="s">
        <v>1233</v>
      </c>
      <c r="E362" t="s">
        <v>19</v>
      </c>
      <c r="F362" t="s">
        <v>1234</v>
      </c>
      <c r="G362" t="s">
        <v>1233</v>
      </c>
      <c r="H362" t="s">
        <v>21</v>
      </c>
      <c r="I362" t="s">
        <v>1235</v>
      </c>
      <c r="J362" s="8" t="s">
        <v>1233</v>
      </c>
      <c r="L362" t="str">
        <f>INDEX([1]Decoder!$P:$P,MATCH(J362,[1]Decoder!$Q:$Q,0))</f>
        <v>Fgr</v>
      </c>
      <c r="M362" t="e">
        <f>INDEX([1]Decoder!$T:$T,MATCH(J362,[1]Decoder!$U:$U,0))</f>
        <v>#N/A</v>
      </c>
      <c r="N362" t="str">
        <f>INDEX([1]Decoder!$X:$X,MATCH(J362,[1]Decoder!$Y:$Y,0))</f>
        <v>FGR</v>
      </c>
    </row>
    <row r="363" spans="1:14" x14ac:dyDescent="0.25">
      <c r="A363">
        <v>422</v>
      </c>
      <c r="B363" t="s">
        <v>1120</v>
      </c>
      <c r="C363" t="s">
        <v>1121</v>
      </c>
      <c r="D363" t="s">
        <v>1237</v>
      </c>
      <c r="E363" t="s">
        <v>19</v>
      </c>
      <c r="F363" t="s">
        <v>1238</v>
      </c>
      <c r="G363" t="s">
        <v>1237</v>
      </c>
      <c r="H363" t="s">
        <v>21</v>
      </c>
      <c r="I363" t="s">
        <v>1239</v>
      </c>
      <c r="J363" s="8" t="s">
        <v>1236</v>
      </c>
      <c r="L363" t="str">
        <f>INDEX([1]Decoder!$P:$P,MATCH(J363,[1]Decoder!$Q:$Q,0))</f>
        <v>FLT1</v>
      </c>
      <c r="M363" t="e">
        <f>INDEX([1]Decoder!$T:$T,MATCH(J363,[1]Decoder!$U:$U,0))</f>
        <v>#N/A</v>
      </c>
      <c r="N363" t="str">
        <f>INDEX([1]Decoder!$X:$X,MATCH(J363,[1]Decoder!$Y:$Y,0))</f>
        <v>FLT1</v>
      </c>
    </row>
    <row r="364" spans="1:14" x14ac:dyDescent="0.25">
      <c r="A364">
        <v>423</v>
      </c>
      <c r="B364" t="s">
        <v>1120</v>
      </c>
      <c r="C364" t="s">
        <v>1121</v>
      </c>
      <c r="D364" t="s">
        <v>1240</v>
      </c>
      <c r="E364" t="s">
        <v>19</v>
      </c>
      <c r="F364" t="s">
        <v>1241</v>
      </c>
      <c r="G364" t="s">
        <v>1240</v>
      </c>
      <c r="H364" t="s">
        <v>21</v>
      </c>
      <c r="I364" t="s">
        <v>1242</v>
      </c>
      <c r="J364" s="8" t="s">
        <v>1240</v>
      </c>
      <c r="L364" t="str">
        <f>INDEX([1]Decoder!$P:$P,MATCH(J364,[1]Decoder!$Q:$Q,0))</f>
        <v>FLT3</v>
      </c>
      <c r="M364" t="e">
        <f>INDEX([1]Decoder!$T:$T,MATCH(J364,[1]Decoder!$U:$U,0))</f>
        <v>#N/A</v>
      </c>
      <c r="N364" t="str">
        <f>INDEX([1]Decoder!$X:$X,MATCH(J364,[1]Decoder!$Y:$Y,0))</f>
        <v>FLT3</v>
      </c>
    </row>
    <row r="365" spans="1:14" x14ac:dyDescent="0.25">
      <c r="A365">
        <v>424</v>
      </c>
      <c r="B365" t="s">
        <v>1120</v>
      </c>
      <c r="C365" t="s">
        <v>1121</v>
      </c>
      <c r="D365" t="s">
        <v>1244</v>
      </c>
      <c r="E365" t="s">
        <v>19</v>
      </c>
      <c r="F365" t="s">
        <v>1245</v>
      </c>
      <c r="G365" t="s">
        <v>1244</v>
      </c>
      <c r="H365" t="s">
        <v>21</v>
      </c>
      <c r="I365" t="s">
        <v>1246</v>
      </c>
      <c r="J365" s="8" t="s">
        <v>1243</v>
      </c>
      <c r="L365" t="str">
        <f>INDEX([1]Decoder!$P:$P,MATCH(J365,[1]Decoder!$Q:$Q,0))</f>
        <v>FLT4</v>
      </c>
      <c r="M365" t="e">
        <f>INDEX([1]Decoder!$T:$T,MATCH(J365,[1]Decoder!$U:$U,0))</f>
        <v>#N/A</v>
      </c>
      <c r="N365" t="str">
        <f>INDEX([1]Decoder!$X:$X,MATCH(J365,[1]Decoder!$Y:$Y,0))</f>
        <v>FLT4</v>
      </c>
    </row>
    <row r="366" spans="1:14" x14ac:dyDescent="0.25">
      <c r="A366">
        <v>425</v>
      </c>
      <c r="B366" t="s">
        <v>1120</v>
      </c>
      <c r="C366" t="s">
        <v>1121</v>
      </c>
      <c r="D366" t="s">
        <v>1247</v>
      </c>
      <c r="E366" t="s">
        <v>19</v>
      </c>
      <c r="F366" t="s">
        <v>1248</v>
      </c>
      <c r="G366" t="s">
        <v>1247</v>
      </c>
      <c r="H366" t="s">
        <v>21</v>
      </c>
      <c r="I366" t="s">
        <v>1249</v>
      </c>
      <c r="J366" s="8" t="s">
        <v>1247</v>
      </c>
      <c r="L366" t="str">
        <f>INDEX([1]Decoder!$P:$P,MATCH(J366,[1]Decoder!$Q:$Q,0))</f>
        <v>FRK</v>
      </c>
      <c r="M366" t="e">
        <f>INDEX([1]Decoder!$T:$T,MATCH(J366,[1]Decoder!$U:$U,0))</f>
        <v>#N/A</v>
      </c>
      <c r="N366" t="str">
        <f>INDEX([1]Decoder!$X:$X,MATCH(J366,[1]Decoder!$Y:$Y,0))</f>
        <v>FRK</v>
      </c>
    </row>
    <row r="367" spans="1:14" x14ac:dyDescent="0.25">
      <c r="A367">
        <v>426</v>
      </c>
      <c r="B367" t="s">
        <v>1120</v>
      </c>
      <c r="C367" t="s">
        <v>1121</v>
      </c>
      <c r="D367" t="s">
        <v>1250</v>
      </c>
      <c r="E367" t="s">
        <v>19</v>
      </c>
      <c r="F367" t="s">
        <v>1251</v>
      </c>
      <c r="G367" t="s">
        <v>1250</v>
      </c>
      <c r="H367" t="s">
        <v>21</v>
      </c>
      <c r="I367" t="s">
        <v>1252</v>
      </c>
      <c r="J367" s="8" t="s">
        <v>1250</v>
      </c>
      <c r="L367" t="str">
        <f>INDEX([1]Decoder!$P:$P,MATCH(J367,[1]Decoder!$Q:$Q,0))</f>
        <v>Fyn</v>
      </c>
      <c r="M367" t="str">
        <f>INDEX([1]Decoder!$T:$T,MATCH(J367,[1]Decoder!$U:$U,0))</f>
        <v>Fyn/FYN</v>
      </c>
      <c r="N367" t="str">
        <f>INDEX([1]Decoder!$X:$X,MATCH(J367,[1]Decoder!$Y:$Y,0))</f>
        <v>FYN</v>
      </c>
    </row>
    <row r="368" spans="1:14" x14ac:dyDescent="0.25">
      <c r="A368">
        <v>427</v>
      </c>
      <c r="B368" t="s">
        <v>1120</v>
      </c>
      <c r="C368" t="s">
        <v>1121</v>
      </c>
      <c r="D368" t="s">
        <v>1253</v>
      </c>
      <c r="E368" t="s">
        <v>19</v>
      </c>
      <c r="F368" t="s">
        <v>1254</v>
      </c>
      <c r="G368" t="s">
        <v>1253</v>
      </c>
      <c r="H368" t="s">
        <v>21</v>
      </c>
      <c r="I368" t="s">
        <v>1255</v>
      </c>
      <c r="J368" s="8" t="s">
        <v>1253</v>
      </c>
      <c r="L368" t="str">
        <f>INDEX([1]Decoder!$P:$P,MATCH(J368,[1]Decoder!$Q:$Q,0))</f>
        <v>HCK</v>
      </c>
      <c r="M368" t="e">
        <f>INDEX([1]Decoder!$T:$T,MATCH(J368,[1]Decoder!$U:$U,0))</f>
        <v>#N/A</v>
      </c>
      <c r="N368" t="str">
        <f>INDEX([1]Decoder!$X:$X,MATCH(J368,[1]Decoder!$Y:$Y,0))</f>
        <v>HCK</v>
      </c>
    </row>
    <row r="369" spans="1:14" x14ac:dyDescent="0.25">
      <c r="A369">
        <v>428</v>
      </c>
      <c r="B369" t="s">
        <v>1120</v>
      </c>
      <c r="C369" t="s">
        <v>1121</v>
      </c>
      <c r="D369" t="s">
        <v>1256</v>
      </c>
      <c r="E369" t="s">
        <v>19</v>
      </c>
      <c r="F369" t="s">
        <v>1257</v>
      </c>
      <c r="G369" t="s">
        <v>1256</v>
      </c>
      <c r="H369" t="s">
        <v>21</v>
      </c>
      <c r="I369" t="s">
        <v>1258</v>
      </c>
      <c r="J369" s="8" t="s">
        <v>1256</v>
      </c>
      <c r="L369" t="str">
        <f>INDEX([1]Decoder!$P:$P,MATCH(J369,[1]Decoder!$Q:$Q,0))</f>
        <v>IGF1R</v>
      </c>
      <c r="M369" t="str">
        <f>INDEX([1]Decoder!$T:$T,MATCH(J369,[1]Decoder!$U:$U,0))</f>
        <v>IGF1R</v>
      </c>
      <c r="N369" t="str">
        <f>INDEX([1]Decoder!$X:$X,MATCH(J369,[1]Decoder!$Y:$Y,0))</f>
        <v>IGF1R</v>
      </c>
    </row>
    <row r="370" spans="1:14" x14ac:dyDescent="0.25">
      <c r="A370">
        <v>429</v>
      </c>
      <c r="B370" t="s">
        <v>1120</v>
      </c>
      <c r="C370" t="s">
        <v>1121</v>
      </c>
      <c r="D370" t="s">
        <v>1259</v>
      </c>
      <c r="E370" t="s">
        <v>19</v>
      </c>
      <c r="F370" t="s">
        <v>1260</v>
      </c>
      <c r="G370" t="s">
        <v>1259</v>
      </c>
      <c r="H370" t="s">
        <v>21</v>
      </c>
      <c r="I370" t="s">
        <v>1261</v>
      </c>
      <c r="J370" s="8" t="s">
        <v>1259</v>
      </c>
      <c r="L370" t="str">
        <f>INDEX([1]Decoder!$P:$P,MATCH(J370,[1]Decoder!$Q:$Q,0))</f>
        <v>InSR</v>
      </c>
      <c r="M370" t="str">
        <f>INDEX([1]Decoder!$T:$T,MATCH(J370,[1]Decoder!$U:$U,0))</f>
        <v>INSR</v>
      </c>
      <c r="N370" t="str">
        <f>INDEX([1]Decoder!$X:$X,MATCH(J370,[1]Decoder!$Y:$Y,0))</f>
        <v>INSR</v>
      </c>
    </row>
    <row r="371" spans="1:14" x14ac:dyDescent="0.25">
      <c r="A371">
        <v>430</v>
      </c>
      <c r="B371" t="s">
        <v>1120</v>
      </c>
      <c r="C371" t="s">
        <v>1121</v>
      </c>
      <c r="D371" t="s">
        <v>1262</v>
      </c>
      <c r="E371" t="s">
        <v>19</v>
      </c>
      <c r="F371" t="s">
        <v>1263</v>
      </c>
      <c r="G371" t="s">
        <v>1262</v>
      </c>
      <c r="H371" t="s">
        <v>21</v>
      </c>
      <c r="I371" t="s">
        <v>1264</v>
      </c>
      <c r="J371" s="8" t="s">
        <v>1262</v>
      </c>
      <c r="L371" t="str">
        <f>INDEX([1]Decoder!$P:$P,MATCH(J371,[1]Decoder!$Q:$Q,0))</f>
        <v>IRR</v>
      </c>
      <c r="M371" t="e">
        <f>INDEX([1]Decoder!$T:$T,MATCH(J371,[1]Decoder!$U:$U,0))</f>
        <v>#N/A</v>
      </c>
      <c r="N371" t="e">
        <f>INDEX([1]Decoder!$X:$X,MATCH(J371,[1]Decoder!$Y:$Y,0))</f>
        <v>#N/A</v>
      </c>
    </row>
    <row r="372" spans="1:14" x14ac:dyDescent="0.25">
      <c r="A372">
        <v>431</v>
      </c>
      <c r="B372" t="s">
        <v>1120</v>
      </c>
      <c r="C372" t="s">
        <v>1121</v>
      </c>
      <c r="D372" t="s">
        <v>1265</v>
      </c>
      <c r="E372" t="s">
        <v>19</v>
      </c>
      <c r="F372" t="s">
        <v>1266</v>
      </c>
      <c r="G372" t="s">
        <v>1265</v>
      </c>
      <c r="H372" t="s">
        <v>21</v>
      </c>
      <c r="I372" t="s">
        <v>1267</v>
      </c>
      <c r="J372" s="8" t="s">
        <v>1265</v>
      </c>
      <c r="L372" t="str">
        <f>INDEX([1]Decoder!$P:$P,MATCH(J372,[1]Decoder!$Q:$Q,0))</f>
        <v>ITK</v>
      </c>
      <c r="M372" t="e">
        <f>INDEX([1]Decoder!$T:$T,MATCH(J372,[1]Decoder!$U:$U,0))</f>
        <v>#N/A</v>
      </c>
      <c r="N372" t="str">
        <f>INDEX([1]Decoder!$X:$X,MATCH(J372,[1]Decoder!$Y:$Y,0))</f>
        <v>ITK</v>
      </c>
    </row>
    <row r="373" spans="1:14" x14ac:dyDescent="0.25">
      <c r="A373">
        <v>432</v>
      </c>
      <c r="B373" t="s">
        <v>1120</v>
      </c>
      <c r="C373" t="s">
        <v>1121</v>
      </c>
      <c r="D373" t="s">
        <v>1268</v>
      </c>
      <c r="E373" t="s">
        <v>19</v>
      </c>
      <c r="F373" t="s">
        <v>1269</v>
      </c>
      <c r="G373" t="s">
        <v>1268</v>
      </c>
      <c r="H373" t="s">
        <v>21</v>
      </c>
      <c r="I373" t="s">
        <v>1270</v>
      </c>
      <c r="J373" s="8" t="s">
        <v>1268</v>
      </c>
      <c r="L373" t="str">
        <f>INDEX([1]Decoder!$P:$P,MATCH(J373,[1]Decoder!$Q:$Q,0))</f>
        <v>JAK1~b</v>
      </c>
      <c r="M373" t="e">
        <f>INDEX([1]Decoder!$T:$T,MATCH(J373,[1]Decoder!$U:$U,0))</f>
        <v>#N/A</v>
      </c>
      <c r="N373" t="str">
        <f>INDEX([1]Decoder!$X:$X,MATCH(J373,[1]Decoder!$Y:$Y,0))</f>
        <v>JAK1</v>
      </c>
    </row>
    <row r="374" spans="1:14" x14ac:dyDescent="0.25">
      <c r="A374">
        <v>433</v>
      </c>
      <c r="B374" t="s">
        <v>1120</v>
      </c>
      <c r="C374" t="s">
        <v>1121</v>
      </c>
      <c r="D374" t="s">
        <v>1271</v>
      </c>
      <c r="E374" t="s">
        <v>19</v>
      </c>
      <c r="F374" t="s">
        <v>1272</v>
      </c>
      <c r="G374" t="s">
        <v>1271</v>
      </c>
      <c r="H374" t="s">
        <v>21</v>
      </c>
      <c r="I374" t="s">
        <v>1273</v>
      </c>
      <c r="J374" s="8" t="s">
        <v>1271</v>
      </c>
      <c r="L374" t="str">
        <f>INDEX([1]Decoder!$P:$P,MATCH(J374,[1]Decoder!$Q:$Q,0))</f>
        <v>JAK2</v>
      </c>
      <c r="M374" t="str">
        <f>INDEX([1]Decoder!$T:$T,MATCH(J374,[1]Decoder!$U:$U,0))</f>
        <v>JAK2</v>
      </c>
      <c r="N374" t="str">
        <f>INDEX([1]Decoder!$X:$X,MATCH(J374,[1]Decoder!$Y:$Y,0))</f>
        <v>JAK2</v>
      </c>
    </row>
    <row r="375" spans="1:14" x14ac:dyDescent="0.25">
      <c r="A375">
        <v>434</v>
      </c>
      <c r="B375" t="s">
        <v>1120</v>
      </c>
      <c r="C375" t="s">
        <v>1121</v>
      </c>
      <c r="D375" t="s">
        <v>1274</v>
      </c>
      <c r="E375" t="s">
        <v>19</v>
      </c>
      <c r="F375" t="s">
        <v>1275</v>
      </c>
      <c r="G375" t="s">
        <v>1274</v>
      </c>
      <c r="H375" t="s">
        <v>21</v>
      </c>
      <c r="I375" t="s">
        <v>1276</v>
      </c>
      <c r="J375" s="8" t="s">
        <v>1274</v>
      </c>
      <c r="L375" t="str">
        <f>INDEX([1]Decoder!$P:$P,MATCH(J375,[1]Decoder!$Q:$Q,0))</f>
        <v>JAK3</v>
      </c>
      <c r="M375" t="str">
        <f>INDEX([1]Decoder!$T:$T,MATCH(J375,[1]Decoder!$U:$U,0))</f>
        <v>JAK3</v>
      </c>
      <c r="N375" t="str">
        <f>INDEX([1]Decoder!$X:$X,MATCH(J375,[1]Decoder!$Y:$Y,0))</f>
        <v>JAK3</v>
      </c>
    </row>
    <row r="376" spans="1:14" x14ac:dyDescent="0.25">
      <c r="A376">
        <v>435</v>
      </c>
      <c r="B376" t="s">
        <v>1120</v>
      </c>
      <c r="C376" t="s">
        <v>1121</v>
      </c>
      <c r="D376" t="s">
        <v>1278</v>
      </c>
      <c r="E376" t="s">
        <v>19</v>
      </c>
      <c r="F376" t="s">
        <v>1279</v>
      </c>
      <c r="G376" t="s">
        <v>1278</v>
      </c>
      <c r="H376" t="s">
        <v>21</v>
      </c>
      <c r="I376" t="s">
        <v>1280</v>
      </c>
      <c r="J376" s="8" t="s">
        <v>1277</v>
      </c>
      <c r="L376" t="str">
        <f>INDEX([1]Decoder!$P:$P,MATCH(J376,[1]Decoder!$Q:$Q,0))</f>
        <v>KDR</v>
      </c>
      <c r="M376" t="str">
        <f>INDEX([1]Decoder!$T:$T,MATCH(J376,[1]Decoder!$U:$U,0))</f>
        <v>VEGFR2/KDR</v>
      </c>
      <c r="N376" t="str">
        <f>INDEX([1]Decoder!$X:$X,MATCH(J376,[1]Decoder!$Y:$Y,0))</f>
        <v>KDR</v>
      </c>
    </row>
    <row r="377" spans="1:14" x14ac:dyDescent="0.25">
      <c r="A377">
        <v>436</v>
      </c>
      <c r="B377" t="s">
        <v>1120</v>
      </c>
      <c r="C377" t="s">
        <v>1121</v>
      </c>
      <c r="D377" t="s">
        <v>1281</v>
      </c>
      <c r="E377" t="s">
        <v>19</v>
      </c>
      <c r="F377" t="s">
        <v>1282</v>
      </c>
      <c r="G377" t="s">
        <v>1281</v>
      </c>
      <c r="H377" t="s">
        <v>21</v>
      </c>
      <c r="I377" t="s">
        <v>1283</v>
      </c>
      <c r="J377" s="8" t="s">
        <v>1281</v>
      </c>
      <c r="L377" t="str">
        <f>INDEX([1]Decoder!$P:$P,MATCH(J377,[1]Decoder!$Q:$Q,0))</f>
        <v>Kit</v>
      </c>
      <c r="M377" t="e">
        <f>INDEX([1]Decoder!$T:$T,MATCH(J377,[1]Decoder!$U:$U,0))</f>
        <v>#N/A</v>
      </c>
      <c r="N377" t="str">
        <f>INDEX([1]Decoder!$X:$X,MATCH(J377,[1]Decoder!$Y:$Y,0))</f>
        <v>KIT</v>
      </c>
    </row>
    <row r="378" spans="1:14" x14ac:dyDescent="0.25">
      <c r="A378">
        <v>437</v>
      </c>
      <c r="B378" t="s">
        <v>1120</v>
      </c>
      <c r="C378" t="s">
        <v>1121</v>
      </c>
      <c r="D378" t="s">
        <v>1284</v>
      </c>
      <c r="E378" t="s">
        <v>19</v>
      </c>
      <c r="F378" t="s">
        <v>1285</v>
      </c>
      <c r="G378" t="s">
        <v>1284</v>
      </c>
      <c r="H378" t="s">
        <v>21</v>
      </c>
      <c r="I378" t="s">
        <v>1286</v>
      </c>
      <c r="J378" s="8" t="s">
        <v>1284</v>
      </c>
      <c r="L378" t="str">
        <f>INDEX([1]Decoder!$P:$P,MATCH(J378,[1]Decoder!$Q:$Q,0))</f>
        <v>Lck</v>
      </c>
      <c r="M378" t="str">
        <f>INDEX([1]Decoder!$T:$T,MATCH(J378,[1]Decoder!$U:$U,0))</f>
        <v>Lck/LCK</v>
      </c>
      <c r="N378" t="str">
        <f>INDEX([1]Decoder!$X:$X,MATCH(J378,[1]Decoder!$Y:$Y,0))</f>
        <v>LCK</v>
      </c>
    </row>
    <row r="379" spans="1:14" x14ac:dyDescent="0.25">
      <c r="A379">
        <v>438</v>
      </c>
      <c r="B379" t="s">
        <v>1120</v>
      </c>
      <c r="C379" t="s">
        <v>1121</v>
      </c>
      <c r="D379" t="s">
        <v>1287</v>
      </c>
      <c r="E379" t="s">
        <v>19</v>
      </c>
      <c r="F379" t="s">
        <v>1288</v>
      </c>
      <c r="G379" t="s">
        <v>1287</v>
      </c>
      <c r="H379" t="s">
        <v>21</v>
      </c>
      <c r="I379" t="s">
        <v>1289</v>
      </c>
      <c r="J379" s="8" t="s">
        <v>1287</v>
      </c>
      <c r="L379" t="e">
        <f>INDEX([1]Decoder!$P:$P,MATCH(J379,[1]Decoder!$Q:$Q,0))</f>
        <v>#N/A</v>
      </c>
      <c r="M379" t="e">
        <f>INDEX([1]Decoder!$T:$T,MATCH(J379,[1]Decoder!$U:$U,0))</f>
        <v>#N/A</v>
      </c>
      <c r="N379" t="e">
        <f>INDEX([1]Decoder!$X:$X,MATCH(J379,[1]Decoder!$Y:$Y,0))</f>
        <v>#N/A</v>
      </c>
    </row>
    <row r="380" spans="1:14" x14ac:dyDescent="0.25">
      <c r="A380">
        <v>439</v>
      </c>
      <c r="B380" t="s">
        <v>1120</v>
      </c>
      <c r="C380" t="s">
        <v>1121</v>
      </c>
      <c r="D380" t="s">
        <v>1290</v>
      </c>
      <c r="E380" t="s">
        <v>19</v>
      </c>
      <c r="F380" t="s">
        <v>1291</v>
      </c>
      <c r="G380" t="s">
        <v>1290</v>
      </c>
      <c r="H380" t="s">
        <v>21</v>
      </c>
      <c r="I380" t="s">
        <v>1292</v>
      </c>
      <c r="J380" s="8" t="s">
        <v>1290</v>
      </c>
      <c r="L380" t="e">
        <f>INDEX([1]Decoder!$P:$P,MATCH(J380,[1]Decoder!$Q:$Q,0))</f>
        <v>#N/A</v>
      </c>
      <c r="M380" t="e">
        <f>INDEX([1]Decoder!$T:$T,MATCH(J380,[1]Decoder!$U:$U,0))</f>
        <v>#N/A</v>
      </c>
      <c r="N380" t="e">
        <f>INDEX([1]Decoder!$X:$X,MATCH(J380,[1]Decoder!$Y:$Y,0))</f>
        <v>#N/A</v>
      </c>
    </row>
    <row r="381" spans="1:14" x14ac:dyDescent="0.25">
      <c r="A381">
        <v>440</v>
      </c>
      <c r="B381" t="s">
        <v>1120</v>
      </c>
      <c r="C381" t="s">
        <v>1121</v>
      </c>
      <c r="D381" t="s">
        <v>1293</v>
      </c>
      <c r="E381" t="s">
        <v>19</v>
      </c>
      <c r="F381" t="s">
        <v>1294</v>
      </c>
      <c r="G381" t="s">
        <v>1293</v>
      </c>
      <c r="H381" t="s">
        <v>21</v>
      </c>
      <c r="I381" t="s">
        <v>1295</v>
      </c>
      <c r="J381" s="8" t="s">
        <v>1293</v>
      </c>
      <c r="L381" t="str">
        <f>INDEX([1]Decoder!$P:$P,MATCH(J381,[1]Decoder!$Q:$Q,0))</f>
        <v>LTK</v>
      </c>
      <c r="M381" t="e">
        <f>INDEX([1]Decoder!$T:$T,MATCH(J381,[1]Decoder!$U:$U,0))</f>
        <v>#N/A</v>
      </c>
      <c r="N381" t="e">
        <f>INDEX([1]Decoder!$X:$X,MATCH(J381,[1]Decoder!$Y:$Y,0))</f>
        <v>#N/A</v>
      </c>
    </row>
    <row r="382" spans="1:14" x14ac:dyDescent="0.25">
      <c r="A382">
        <v>441</v>
      </c>
      <c r="B382" t="s">
        <v>1120</v>
      </c>
      <c r="C382" t="s">
        <v>1121</v>
      </c>
      <c r="D382" t="s">
        <v>1296</v>
      </c>
      <c r="E382" t="s">
        <v>19</v>
      </c>
      <c r="F382" t="s">
        <v>1297</v>
      </c>
      <c r="G382" t="s">
        <v>1296</v>
      </c>
      <c r="H382" t="s">
        <v>21</v>
      </c>
      <c r="I382" t="s">
        <v>1298</v>
      </c>
      <c r="J382" s="8" t="s">
        <v>1296</v>
      </c>
      <c r="L382" t="str">
        <f>INDEX([1]Decoder!$P:$P,MATCH(J382,[1]Decoder!$Q:$Q,0))</f>
        <v>Lyn</v>
      </c>
      <c r="M382" t="str">
        <f>INDEX([1]Decoder!$T:$T,MATCH(J382,[1]Decoder!$U:$U,0))</f>
        <v>LYN</v>
      </c>
      <c r="N382" t="str">
        <f>INDEX([1]Decoder!$X:$X,MATCH(J382,[1]Decoder!$Y:$Y,0))</f>
        <v>LYN</v>
      </c>
    </row>
    <row r="383" spans="1:14" x14ac:dyDescent="0.25">
      <c r="A383">
        <v>442</v>
      </c>
      <c r="B383" t="s">
        <v>1120</v>
      </c>
      <c r="C383" t="s">
        <v>1121</v>
      </c>
      <c r="D383" t="s">
        <v>1299</v>
      </c>
      <c r="E383" t="s">
        <v>19</v>
      </c>
      <c r="F383" t="s">
        <v>1300</v>
      </c>
      <c r="G383" t="s">
        <v>1299</v>
      </c>
      <c r="H383" t="s">
        <v>21</v>
      </c>
      <c r="I383" t="s">
        <v>1301</v>
      </c>
      <c r="J383" s="8" t="s">
        <v>1299</v>
      </c>
      <c r="L383" t="str">
        <f>INDEX([1]Decoder!$P:$P,MATCH(J383,[1]Decoder!$Q:$Q,0))</f>
        <v>CTK</v>
      </c>
      <c r="M383" t="e">
        <f>INDEX([1]Decoder!$T:$T,MATCH(J383,[1]Decoder!$U:$U,0))</f>
        <v>#N/A</v>
      </c>
      <c r="N383" t="str">
        <f>INDEX([1]Decoder!$X:$X,MATCH(J383,[1]Decoder!$Y:$Y,0))</f>
        <v>MATK</v>
      </c>
    </row>
    <row r="384" spans="1:14" x14ac:dyDescent="0.25">
      <c r="A384">
        <v>443</v>
      </c>
      <c r="B384" t="s">
        <v>1120</v>
      </c>
      <c r="C384" t="s">
        <v>1121</v>
      </c>
      <c r="D384" t="s">
        <v>1302</v>
      </c>
      <c r="E384" t="s">
        <v>19</v>
      </c>
      <c r="F384" t="s">
        <v>1303</v>
      </c>
      <c r="G384" t="s">
        <v>1302</v>
      </c>
      <c r="H384" t="s">
        <v>21</v>
      </c>
      <c r="I384" t="s">
        <v>1304</v>
      </c>
      <c r="J384" s="8" t="s">
        <v>1302</v>
      </c>
      <c r="L384" t="str">
        <f>INDEX([1]Decoder!$P:$P,MATCH(J384,[1]Decoder!$Q:$Q,0))</f>
        <v>Mer</v>
      </c>
      <c r="M384" t="str">
        <f>INDEX([1]Decoder!$T:$T,MATCH(J384,[1]Decoder!$U:$U,0))</f>
        <v>Mer/MERTK</v>
      </c>
      <c r="N384" t="str">
        <f>INDEX([1]Decoder!$X:$X,MATCH(J384,[1]Decoder!$Y:$Y,0))</f>
        <v>MERTK</v>
      </c>
    </row>
    <row r="385" spans="1:14" x14ac:dyDescent="0.25">
      <c r="A385">
        <v>444</v>
      </c>
      <c r="B385" t="s">
        <v>1120</v>
      </c>
      <c r="C385" t="s">
        <v>1121</v>
      </c>
      <c r="D385" t="s">
        <v>1305</v>
      </c>
      <c r="E385" t="s">
        <v>19</v>
      </c>
      <c r="F385" t="s">
        <v>1306</v>
      </c>
      <c r="G385" t="s">
        <v>1305</v>
      </c>
      <c r="H385" t="s">
        <v>21</v>
      </c>
      <c r="I385" t="s">
        <v>1307</v>
      </c>
      <c r="J385" s="8" t="s">
        <v>1305</v>
      </c>
      <c r="L385" t="str">
        <f>INDEX([1]Decoder!$P:$P,MATCH(J385,[1]Decoder!$Q:$Q,0))</f>
        <v>Met</v>
      </c>
      <c r="M385" t="str">
        <f>INDEX([1]Decoder!$T:$T,MATCH(J385,[1]Decoder!$U:$U,0))</f>
        <v>Met/MET</v>
      </c>
      <c r="N385" t="str">
        <f>INDEX([1]Decoder!$X:$X,MATCH(J385,[1]Decoder!$Y:$Y,0))</f>
        <v>MET</v>
      </c>
    </row>
    <row r="386" spans="1:14" x14ac:dyDescent="0.25">
      <c r="A386">
        <v>445</v>
      </c>
      <c r="B386" t="s">
        <v>1120</v>
      </c>
      <c r="C386" t="s">
        <v>1121</v>
      </c>
      <c r="D386" t="s">
        <v>1309</v>
      </c>
      <c r="E386" t="s">
        <v>19</v>
      </c>
      <c r="F386" t="s">
        <v>1310</v>
      </c>
      <c r="G386" t="s">
        <v>1309</v>
      </c>
      <c r="H386" t="s">
        <v>21</v>
      </c>
      <c r="I386" t="s">
        <v>1311</v>
      </c>
      <c r="J386" s="8" t="s">
        <v>1308</v>
      </c>
      <c r="L386" t="str">
        <f>INDEX([1]Decoder!$P:$P,MATCH(J386,[1]Decoder!$Q:$Q,0))</f>
        <v>Ron</v>
      </c>
      <c r="M386" t="e">
        <f>INDEX([1]Decoder!$T:$T,MATCH(J386,[1]Decoder!$U:$U,0))</f>
        <v>#N/A</v>
      </c>
      <c r="N386" t="str">
        <f>INDEX([1]Decoder!$X:$X,MATCH(J386,[1]Decoder!$Y:$Y,0))</f>
        <v>MST1R</v>
      </c>
    </row>
    <row r="387" spans="1:14" x14ac:dyDescent="0.25">
      <c r="A387">
        <v>446</v>
      </c>
      <c r="B387" t="s">
        <v>1120</v>
      </c>
      <c r="C387" t="s">
        <v>1121</v>
      </c>
      <c r="D387" t="s">
        <v>1312</v>
      </c>
      <c r="E387" t="s">
        <v>19</v>
      </c>
      <c r="F387" t="s">
        <v>1313</v>
      </c>
      <c r="G387" t="s">
        <v>1312</v>
      </c>
      <c r="H387" t="s">
        <v>21</v>
      </c>
      <c r="I387" t="s">
        <v>1314</v>
      </c>
      <c r="J387" s="8" t="s">
        <v>1312</v>
      </c>
      <c r="L387" t="e">
        <f>INDEX([1]Decoder!$P:$P,MATCH(J387,[1]Decoder!$Q:$Q,0))</f>
        <v>#N/A</v>
      </c>
      <c r="M387" t="e">
        <f>INDEX([1]Decoder!$T:$T,MATCH(J387,[1]Decoder!$U:$U,0))</f>
        <v>#N/A</v>
      </c>
      <c r="N387" t="e">
        <f>INDEX([1]Decoder!$X:$X,MATCH(J387,[1]Decoder!$Y:$Y,0))</f>
        <v>#N/A</v>
      </c>
    </row>
    <row r="388" spans="1:14" x14ac:dyDescent="0.25">
      <c r="A388">
        <v>447</v>
      </c>
      <c r="B388" t="s">
        <v>1120</v>
      </c>
      <c r="C388" t="s">
        <v>1121</v>
      </c>
      <c r="D388" t="s">
        <v>1315</v>
      </c>
      <c r="E388" t="s">
        <v>19</v>
      </c>
      <c r="F388" t="s">
        <v>1316</v>
      </c>
      <c r="G388" t="s">
        <v>1315</v>
      </c>
      <c r="H388" t="s">
        <v>21</v>
      </c>
      <c r="I388" t="s">
        <v>1317</v>
      </c>
      <c r="J388" s="8" t="s">
        <v>1315</v>
      </c>
      <c r="L388" t="str">
        <f>INDEX([1]Decoder!$P:$P,MATCH(J388,[1]Decoder!$Q:$Q,0))</f>
        <v>TRKA</v>
      </c>
      <c r="M388" t="str">
        <f>INDEX([1]Decoder!$T:$T,MATCH(J388,[1]Decoder!$U:$U,0))</f>
        <v>TrkA/NTRK1</v>
      </c>
      <c r="N388" t="str">
        <f>INDEX([1]Decoder!$X:$X,MATCH(J388,[1]Decoder!$Y:$Y,0))</f>
        <v>NTRK1</v>
      </c>
    </row>
    <row r="389" spans="1:14" x14ac:dyDescent="0.25">
      <c r="A389">
        <v>448</v>
      </c>
      <c r="B389" t="s">
        <v>1120</v>
      </c>
      <c r="C389" t="s">
        <v>1121</v>
      </c>
      <c r="D389" t="s">
        <v>1318</v>
      </c>
      <c r="E389" t="s">
        <v>19</v>
      </c>
      <c r="F389" t="s">
        <v>1319</v>
      </c>
      <c r="G389" t="s">
        <v>1318</v>
      </c>
      <c r="H389" t="s">
        <v>21</v>
      </c>
      <c r="I389" t="s">
        <v>1320</v>
      </c>
      <c r="J389" s="8" t="s">
        <v>1318</v>
      </c>
      <c r="L389" t="str">
        <f>INDEX([1]Decoder!$P:$P,MATCH(J389,[1]Decoder!$Q:$Q,0))</f>
        <v>TRKB</v>
      </c>
      <c r="M389" t="e">
        <f>INDEX([1]Decoder!$T:$T,MATCH(J389,[1]Decoder!$U:$U,0))</f>
        <v>#N/A</v>
      </c>
      <c r="N389" t="str">
        <f>INDEX([1]Decoder!$X:$X,MATCH(J389,[1]Decoder!$Y:$Y,0))</f>
        <v>NTRK2</v>
      </c>
    </row>
    <row r="390" spans="1:14" x14ac:dyDescent="0.25">
      <c r="A390">
        <v>449</v>
      </c>
      <c r="B390" t="s">
        <v>1120</v>
      </c>
      <c r="C390" t="s">
        <v>1121</v>
      </c>
      <c r="D390" t="s">
        <v>1321</v>
      </c>
      <c r="E390" t="s">
        <v>19</v>
      </c>
      <c r="F390" t="s">
        <v>1322</v>
      </c>
      <c r="G390" t="s">
        <v>1321</v>
      </c>
      <c r="H390" t="s">
        <v>21</v>
      </c>
      <c r="I390" t="s">
        <v>1323</v>
      </c>
      <c r="J390" s="8" t="s">
        <v>1321</v>
      </c>
      <c r="L390" t="str">
        <f>INDEX([1]Decoder!$P:$P,MATCH(J390,[1]Decoder!$Q:$Q,0))</f>
        <v>TRKC</v>
      </c>
      <c r="M390" t="e">
        <f>INDEX([1]Decoder!$T:$T,MATCH(J390,[1]Decoder!$U:$U,0))</f>
        <v>#N/A</v>
      </c>
      <c r="N390" t="str">
        <f>INDEX([1]Decoder!$X:$X,MATCH(J390,[1]Decoder!$Y:$Y,0))</f>
        <v>NTRK3</v>
      </c>
    </row>
    <row r="391" spans="1:14" x14ac:dyDescent="0.25">
      <c r="A391">
        <v>450</v>
      </c>
      <c r="B391" t="s">
        <v>1120</v>
      </c>
      <c r="C391" t="s">
        <v>1121</v>
      </c>
      <c r="D391" t="s">
        <v>1325</v>
      </c>
      <c r="E391" t="s">
        <v>19</v>
      </c>
      <c r="F391" t="s">
        <v>1326</v>
      </c>
      <c r="G391" t="s">
        <v>1325</v>
      </c>
      <c r="H391" t="s">
        <v>21</v>
      </c>
      <c r="I391" t="s">
        <v>1327</v>
      </c>
      <c r="J391" s="8" t="s">
        <v>1324</v>
      </c>
      <c r="L391" t="str">
        <f>INDEX([1]Decoder!$P:$P,MATCH(J391,[1]Decoder!$Q:$Q,0))</f>
        <v>PDGFR[alpha]</v>
      </c>
      <c r="M391" t="str">
        <f>INDEX([1]Decoder!$T:$T,MATCH(J391,[1]Decoder!$U:$U,0))</f>
        <v>PDGFRA</v>
      </c>
      <c r="N391" t="str">
        <f>INDEX([1]Decoder!$X:$X,MATCH(J391,[1]Decoder!$Y:$Y,0))</f>
        <v>PDGFRA</v>
      </c>
    </row>
    <row r="392" spans="1:14" x14ac:dyDescent="0.25">
      <c r="A392">
        <v>451</v>
      </c>
      <c r="B392" t="s">
        <v>1120</v>
      </c>
      <c r="C392" t="s">
        <v>1121</v>
      </c>
      <c r="D392" t="s">
        <v>1329</v>
      </c>
      <c r="E392" t="s">
        <v>19</v>
      </c>
      <c r="F392" t="s">
        <v>1330</v>
      </c>
      <c r="G392" t="s">
        <v>1329</v>
      </c>
      <c r="H392" t="s">
        <v>21</v>
      </c>
      <c r="I392" t="s">
        <v>1331</v>
      </c>
      <c r="J392" s="8" t="s">
        <v>1328</v>
      </c>
      <c r="L392" t="str">
        <f>INDEX([1]Decoder!$P:$P,MATCH(J392,[1]Decoder!$Q:$Q,0))</f>
        <v>PDGFR[beta]</v>
      </c>
      <c r="M392" t="str">
        <f>INDEX([1]Decoder!$T:$T,MATCH(J392,[1]Decoder!$U:$U,0))</f>
        <v>PDGFRB</v>
      </c>
      <c r="N392" t="str">
        <f>INDEX([1]Decoder!$X:$X,MATCH(J392,[1]Decoder!$Y:$Y,0))</f>
        <v>PDGFRB</v>
      </c>
    </row>
    <row r="393" spans="1:14" x14ac:dyDescent="0.25">
      <c r="A393">
        <v>452</v>
      </c>
      <c r="B393" t="s">
        <v>1120</v>
      </c>
      <c r="C393" t="s">
        <v>1121</v>
      </c>
      <c r="D393" t="s">
        <v>1333</v>
      </c>
      <c r="E393" t="s">
        <v>19</v>
      </c>
      <c r="F393" t="s">
        <v>1334</v>
      </c>
      <c r="G393" t="s">
        <v>1333</v>
      </c>
      <c r="H393" t="s">
        <v>21</v>
      </c>
      <c r="I393" t="s">
        <v>1335</v>
      </c>
      <c r="J393" s="8" t="s">
        <v>1332</v>
      </c>
      <c r="L393" t="str">
        <f>INDEX([1]Decoder!$P:$P,MATCH(J393,[1]Decoder!$Q:$Q,0))</f>
        <v>FAK1</v>
      </c>
      <c r="M393" t="e">
        <f>INDEX([1]Decoder!$T:$T,MATCH(J393,[1]Decoder!$U:$U,0))</f>
        <v>#N/A</v>
      </c>
      <c r="N393" t="str">
        <f>INDEX([1]Decoder!$X:$X,MATCH(J393,[1]Decoder!$Y:$Y,0))</f>
        <v>PTK2</v>
      </c>
    </row>
    <row r="394" spans="1:14" x14ac:dyDescent="0.25">
      <c r="A394">
        <v>453</v>
      </c>
      <c r="B394" t="s">
        <v>1120</v>
      </c>
      <c r="C394" t="s">
        <v>1121</v>
      </c>
      <c r="D394" t="s">
        <v>1337</v>
      </c>
      <c r="E394" t="s">
        <v>19</v>
      </c>
      <c r="F394" t="s">
        <v>1338</v>
      </c>
      <c r="G394" t="s">
        <v>1337</v>
      </c>
      <c r="H394" t="s">
        <v>21</v>
      </c>
      <c r="I394" t="s">
        <v>1339</v>
      </c>
      <c r="J394" s="8" t="s">
        <v>1336</v>
      </c>
      <c r="L394" t="str">
        <f>INDEX([1]Decoder!$P:$P,MATCH(J394,[1]Decoder!$Q:$Q,0))</f>
        <v>FAK2</v>
      </c>
      <c r="M394" t="e">
        <f>INDEX([1]Decoder!$T:$T,MATCH(J394,[1]Decoder!$U:$U,0))</f>
        <v>#N/A</v>
      </c>
      <c r="N394" t="str">
        <f>INDEX([1]Decoder!$X:$X,MATCH(J394,[1]Decoder!$Y:$Y,0))</f>
        <v>PTK2B</v>
      </c>
    </row>
    <row r="395" spans="1:14" x14ac:dyDescent="0.25">
      <c r="A395">
        <v>454</v>
      </c>
      <c r="B395" t="s">
        <v>1120</v>
      </c>
      <c r="C395" t="s">
        <v>1121</v>
      </c>
      <c r="D395" t="s">
        <v>1340</v>
      </c>
      <c r="E395" t="s">
        <v>19</v>
      </c>
      <c r="F395" t="s">
        <v>1341</v>
      </c>
      <c r="G395" t="s">
        <v>1340</v>
      </c>
      <c r="H395" t="s">
        <v>21</v>
      </c>
      <c r="I395" t="s">
        <v>1342</v>
      </c>
      <c r="J395" s="8" t="s">
        <v>1340</v>
      </c>
      <c r="L395" t="str">
        <f>INDEX([1]Decoder!$P:$P,MATCH(J395,[1]Decoder!$Q:$Q,0))</f>
        <v>Brk</v>
      </c>
      <c r="M395" t="e">
        <f>INDEX([1]Decoder!$T:$T,MATCH(J395,[1]Decoder!$U:$U,0))</f>
        <v>#N/A</v>
      </c>
      <c r="N395" t="str">
        <f>INDEX([1]Decoder!$X:$X,MATCH(J395,[1]Decoder!$Y:$Y,0))</f>
        <v>PTK6</v>
      </c>
    </row>
    <row r="396" spans="1:14" x14ac:dyDescent="0.25">
      <c r="A396">
        <v>455</v>
      </c>
      <c r="B396" t="s">
        <v>1120</v>
      </c>
      <c r="C396" t="s">
        <v>1121</v>
      </c>
      <c r="D396" t="s">
        <v>1343</v>
      </c>
      <c r="E396" t="s">
        <v>19</v>
      </c>
      <c r="F396" t="s">
        <v>1344</v>
      </c>
      <c r="G396" t="s">
        <v>1343</v>
      </c>
      <c r="H396" t="s">
        <v>21</v>
      </c>
      <c r="I396" t="s">
        <v>1345</v>
      </c>
      <c r="J396" s="8" t="s">
        <v>1343</v>
      </c>
      <c r="L396" t="str">
        <f>INDEX([1]Decoder!$P:$P,MATCH(J396,[1]Decoder!$Q:$Q,0))</f>
        <v>CCK4/PTK7</v>
      </c>
      <c r="M396" t="e">
        <f>INDEX([1]Decoder!$T:$T,MATCH(J396,[1]Decoder!$U:$U,0))</f>
        <v>#N/A</v>
      </c>
      <c r="N396" t="e">
        <f>INDEX([1]Decoder!$X:$X,MATCH(J396,[1]Decoder!$Y:$Y,0))</f>
        <v>#N/A</v>
      </c>
    </row>
    <row r="397" spans="1:14" x14ac:dyDescent="0.25">
      <c r="A397">
        <v>456</v>
      </c>
      <c r="B397" t="s">
        <v>1120</v>
      </c>
      <c r="C397" t="s">
        <v>1121</v>
      </c>
      <c r="D397" t="s">
        <v>1346</v>
      </c>
      <c r="E397" t="s">
        <v>19</v>
      </c>
      <c r="F397" t="s">
        <v>1347</v>
      </c>
      <c r="G397" t="s">
        <v>1346</v>
      </c>
      <c r="H397" t="s">
        <v>21</v>
      </c>
      <c r="I397" t="s">
        <v>1348</v>
      </c>
      <c r="J397" s="8" t="s">
        <v>1346</v>
      </c>
      <c r="L397" t="str">
        <f>INDEX([1]Decoder!$P:$P,MATCH(J397,[1]Decoder!$Q:$Q,0))</f>
        <v>Ret</v>
      </c>
      <c r="M397" t="str">
        <f>INDEX([1]Decoder!$T:$T,MATCH(J397,[1]Decoder!$U:$U,0))</f>
        <v>Ret/RET</v>
      </c>
      <c r="N397" t="str">
        <f>INDEX([1]Decoder!$X:$X,MATCH(J397,[1]Decoder!$Y:$Y,0))</f>
        <v>RET</v>
      </c>
    </row>
    <row r="398" spans="1:14" x14ac:dyDescent="0.25">
      <c r="A398">
        <v>457</v>
      </c>
      <c r="B398" t="s">
        <v>1120</v>
      </c>
      <c r="C398" t="s">
        <v>1121</v>
      </c>
      <c r="D398" t="s">
        <v>1349</v>
      </c>
      <c r="E398" t="s">
        <v>19</v>
      </c>
      <c r="F398" t="s">
        <v>1350</v>
      </c>
      <c r="G398" t="s">
        <v>1349</v>
      </c>
      <c r="H398" t="s">
        <v>21</v>
      </c>
      <c r="I398" t="s">
        <v>1351</v>
      </c>
      <c r="J398" s="8" t="s">
        <v>1349</v>
      </c>
      <c r="L398" t="e">
        <f>INDEX([1]Decoder!$P:$P,MATCH(J398,[1]Decoder!$Q:$Q,0))</f>
        <v>#N/A</v>
      </c>
      <c r="M398" t="e">
        <f>INDEX([1]Decoder!$T:$T,MATCH(J398,[1]Decoder!$U:$U,0))</f>
        <v>#N/A</v>
      </c>
      <c r="N398" t="e">
        <f>INDEX([1]Decoder!$X:$X,MATCH(J398,[1]Decoder!$Y:$Y,0))</f>
        <v>#N/A</v>
      </c>
    </row>
    <row r="399" spans="1:14" x14ac:dyDescent="0.25">
      <c r="A399">
        <v>458</v>
      </c>
      <c r="B399" t="s">
        <v>1120</v>
      </c>
      <c r="C399" t="s">
        <v>1121</v>
      </c>
      <c r="D399" t="s">
        <v>1352</v>
      </c>
      <c r="E399" t="s">
        <v>19</v>
      </c>
      <c r="F399" t="s">
        <v>1353</v>
      </c>
      <c r="G399" t="s">
        <v>1352</v>
      </c>
      <c r="H399" t="s">
        <v>21</v>
      </c>
      <c r="I399" t="s">
        <v>1354</v>
      </c>
      <c r="J399" s="8" t="s">
        <v>1352</v>
      </c>
      <c r="L399" t="e">
        <f>INDEX([1]Decoder!$P:$P,MATCH(J399,[1]Decoder!$Q:$Q,0))</f>
        <v>#N/A</v>
      </c>
      <c r="M399" t="e">
        <f>INDEX([1]Decoder!$T:$T,MATCH(J399,[1]Decoder!$U:$U,0))</f>
        <v>#N/A</v>
      </c>
      <c r="N399" t="e">
        <f>INDEX([1]Decoder!$X:$X,MATCH(J399,[1]Decoder!$Y:$Y,0))</f>
        <v>#N/A</v>
      </c>
    </row>
    <row r="400" spans="1:14" x14ac:dyDescent="0.25">
      <c r="A400">
        <v>459</v>
      </c>
      <c r="B400" t="s">
        <v>1120</v>
      </c>
      <c r="C400" t="s">
        <v>1121</v>
      </c>
      <c r="D400" t="s">
        <v>1355</v>
      </c>
      <c r="E400" t="s">
        <v>19</v>
      </c>
      <c r="F400" t="s">
        <v>1356</v>
      </c>
      <c r="G400" t="s">
        <v>1355</v>
      </c>
      <c r="H400" t="s">
        <v>21</v>
      </c>
      <c r="I400" t="s">
        <v>1357</v>
      </c>
      <c r="J400" s="8" t="s">
        <v>1355</v>
      </c>
      <c r="L400" t="str">
        <f>INDEX([1]Decoder!$P:$P,MATCH(J400,[1]Decoder!$Q:$Q,0))</f>
        <v>Ros</v>
      </c>
      <c r="M400" t="e">
        <f>INDEX([1]Decoder!$T:$T,MATCH(J400,[1]Decoder!$U:$U,0))</f>
        <v>#N/A</v>
      </c>
      <c r="N400" t="e">
        <f>INDEX([1]Decoder!$X:$X,MATCH(J400,[1]Decoder!$Y:$Y,0))</f>
        <v>#N/A</v>
      </c>
    </row>
    <row r="401" spans="1:14" x14ac:dyDescent="0.25">
      <c r="A401">
        <v>460</v>
      </c>
      <c r="B401" t="s">
        <v>1120</v>
      </c>
      <c r="C401" t="s">
        <v>1121</v>
      </c>
      <c r="D401" t="s">
        <v>1358</v>
      </c>
      <c r="E401" t="s">
        <v>19</v>
      </c>
      <c r="F401" t="s">
        <v>1359</v>
      </c>
      <c r="G401" t="s">
        <v>1358</v>
      </c>
      <c r="H401" t="s">
        <v>21</v>
      </c>
      <c r="I401" t="s">
        <v>1360</v>
      </c>
      <c r="J401" s="8" t="s">
        <v>1358</v>
      </c>
      <c r="L401" t="str">
        <f>INDEX([1]Decoder!$P:$P,MATCH(J401,[1]Decoder!$Q:$Q,0))</f>
        <v>RYK</v>
      </c>
      <c r="M401" t="e">
        <f>INDEX([1]Decoder!$T:$T,MATCH(J401,[1]Decoder!$U:$U,0))</f>
        <v>#N/A</v>
      </c>
      <c r="N401" t="e">
        <f>INDEX([1]Decoder!$X:$X,MATCH(J401,[1]Decoder!$Y:$Y,0))</f>
        <v>#N/A</v>
      </c>
    </row>
    <row r="402" spans="1:14" x14ac:dyDescent="0.25">
      <c r="A402">
        <v>461</v>
      </c>
      <c r="B402" t="s">
        <v>1120</v>
      </c>
      <c r="C402" t="s">
        <v>1121</v>
      </c>
      <c r="D402" t="s">
        <v>1361</v>
      </c>
      <c r="E402" t="s">
        <v>19</v>
      </c>
      <c r="F402" t="s">
        <v>1362</v>
      </c>
      <c r="G402" t="s">
        <v>1361</v>
      </c>
      <c r="H402" t="s">
        <v>21</v>
      </c>
      <c r="I402" t="s">
        <v>1363</v>
      </c>
      <c r="J402" s="8" t="s">
        <v>1361</v>
      </c>
      <c r="L402" t="str">
        <f>INDEX([1]Decoder!$P:$P,MATCH(J402,[1]Decoder!$Q:$Q,0))</f>
        <v>Src</v>
      </c>
      <c r="M402" t="str">
        <f>INDEX([1]Decoder!$T:$T,MATCH(J402,[1]Decoder!$U:$U,0))</f>
        <v>Src/SRC</v>
      </c>
      <c r="N402" t="str">
        <f>INDEX([1]Decoder!$X:$X,MATCH(J402,[1]Decoder!$Y:$Y,0))</f>
        <v>SRC</v>
      </c>
    </row>
    <row r="403" spans="1:14" x14ac:dyDescent="0.25">
      <c r="A403">
        <v>462</v>
      </c>
      <c r="B403" t="s">
        <v>1120</v>
      </c>
      <c r="C403" t="s">
        <v>1121</v>
      </c>
      <c r="D403" t="s">
        <v>1364</v>
      </c>
      <c r="E403" t="s">
        <v>19</v>
      </c>
      <c r="F403" t="s">
        <v>1365</v>
      </c>
      <c r="G403" t="s">
        <v>1364</v>
      </c>
      <c r="H403" t="s">
        <v>21</v>
      </c>
      <c r="I403" t="s">
        <v>1366</v>
      </c>
      <c r="J403" s="8" t="s">
        <v>1364</v>
      </c>
      <c r="L403" t="str">
        <f>INDEX([1]Decoder!$P:$P,MATCH(J403,[1]Decoder!$Q:$Q,0))</f>
        <v>Srm</v>
      </c>
      <c r="M403" t="e">
        <f>INDEX([1]Decoder!$T:$T,MATCH(J403,[1]Decoder!$U:$U,0))</f>
        <v>#N/A</v>
      </c>
      <c r="N403" t="str">
        <f>INDEX([1]Decoder!$X:$X,MATCH(J403,[1]Decoder!$Y:$Y,0))</f>
        <v>SRMS</v>
      </c>
    </row>
    <row r="404" spans="1:14" x14ac:dyDescent="0.25">
      <c r="A404">
        <v>463</v>
      </c>
      <c r="B404" t="s">
        <v>1120</v>
      </c>
      <c r="C404" t="s">
        <v>1121</v>
      </c>
      <c r="D404" t="s">
        <v>1367</v>
      </c>
      <c r="E404" t="s">
        <v>19</v>
      </c>
      <c r="F404" t="s">
        <v>1368</v>
      </c>
      <c r="G404" t="s">
        <v>1367</v>
      </c>
      <c r="H404" t="s">
        <v>21</v>
      </c>
      <c r="I404" t="s">
        <v>1369</v>
      </c>
      <c r="J404" s="8" t="s">
        <v>1367</v>
      </c>
      <c r="L404" t="e">
        <f>INDEX([1]Decoder!$P:$P,MATCH(J404,[1]Decoder!$Q:$Q,0))</f>
        <v>#N/A</v>
      </c>
      <c r="M404" t="e">
        <f>INDEX([1]Decoder!$T:$T,MATCH(J404,[1]Decoder!$U:$U,0))</f>
        <v>#N/A</v>
      </c>
      <c r="N404" t="str">
        <f>INDEX([1]Decoder!$X:$X,MATCH(J404,[1]Decoder!$Y:$Y,0))</f>
        <v>STYK1</v>
      </c>
    </row>
    <row r="405" spans="1:14" x14ac:dyDescent="0.25">
      <c r="A405">
        <v>464</v>
      </c>
      <c r="B405" t="s">
        <v>1120</v>
      </c>
      <c r="C405" t="s">
        <v>1121</v>
      </c>
      <c r="D405" t="s">
        <v>1371</v>
      </c>
      <c r="E405" t="s">
        <v>19</v>
      </c>
      <c r="F405" t="s">
        <v>1372</v>
      </c>
      <c r="G405" t="s">
        <v>1371</v>
      </c>
      <c r="H405" t="s">
        <v>21</v>
      </c>
      <c r="I405" t="s">
        <v>1373</v>
      </c>
      <c r="J405" s="8" t="s">
        <v>1370</v>
      </c>
      <c r="L405" t="str">
        <f>INDEX([1]Decoder!$P:$P,MATCH(J405,[1]Decoder!$Q:$Q,0))</f>
        <v>Syk</v>
      </c>
      <c r="M405" t="str">
        <f>INDEX([1]Decoder!$T:$T,MATCH(J405,[1]Decoder!$U:$U,0))</f>
        <v>Syk/SYK</v>
      </c>
      <c r="N405" t="str">
        <f>INDEX([1]Decoder!$X:$X,MATCH(J405,[1]Decoder!$Y:$Y,0))</f>
        <v>SYK</v>
      </c>
    </row>
    <row r="406" spans="1:14" x14ac:dyDescent="0.25">
      <c r="A406">
        <v>465</v>
      </c>
      <c r="B406" t="s">
        <v>1120</v>
      </c>
      <c r="C406" t="s">
        <v>1121</v>
      </c>
      <c r="G406" t="s">
        <v>1375</v>
      </c>
      <c r="H406" t="s">
        <v>21</v>
      </c>
      <c r="I406" t="s">
        <v>1376</v>
      </c>
      <c r="J406" s="8" t="s">
        <v>1374</v>
      </c>
      <c r="L406" t="e">
        <f>INDEX([1]Decoder!$P:$P,MATCH(J406,[1]Decoder!$Q:$Q,0))</f>
        <v>#N/A</v>
      </c>
      <c r="M406" t="e">
        <f>INDEX([1]Decoder!$T:$T,MATCH(J406,[1]Decoder!$U:$U,0))</f>
        <v>#N/A</v>
      </c>
      <c r="N406" t="e">
        <f>INDEX([1]Decoder!$X:$X,MATCH(J406,[1]Decoder!$Y:$Y,0))</f>
        <v>#N/A</v>
      </c>
    </row>
    <row r="407" spans="1:14" x14ac:dyDescent="0.25">
      <c r="A407">
        <v>466</v>
      </c>
      <c r="B407" t="s">
        <v>1120</v>
      </c>
      <c r="C407" t="s">
        <v>1121</v>
      </c>
      <c r="G407" t="s">
        <v>1378</v>
      </c>
      <c r="H407" t="s">
        <v>21</v>
      </c>
      <c r="I407" t="s">
        <v>1379</v>
      </c>
      <c r="J407" s="8" t="s">
        <v>1377</v>
      </c>
      <c r="L407" t="e">
        <f>INDEX([1]Decoder!$P:$P,MATCH(J407,[1]Decoder!$Q:$Q,0))</f>
        <v>#N/A</v>
      </c>
      <c r="M407" t="e">
        <f>INDEX([1]Decoder!$T:$T,MATCH(J407,[1]Decoder!$U:$U,0))</f>
        <v>#N/A</v>
      </c>
      <c r="N407" t="e">
        <f>INDEX([1]Decoder!$X:$X,MATCH(J407,[1]Decoder!$Y:$Y,0))</f>
        <v>#N/A</v>
      </c>
    </row>
    <row r="408" spans="1:14" x14ac:dyDescent="0.25">
      <c r="A408">
        <v>467</v>
      </c>
      <c r="B408" t="s">
        <v>1120</v>
      </c>
      <c r="C408" t="s">
        <v>1121</v>
      </c>
      <c r="D408" t="s">
        <v>1380</v>
      </c>
      <c r="E408" t="s">
        <v>19</v>
      </c>
      <c r="F408" t="s">
        <v>1381</v>
      </c>
      <c r="G408" t="s">
        <v>1380</v>
      </c>
      <c r="H408" t="s">
        <v>21</v>
      </c>
      <c r="I408" t="s">
        <v>1382</v>
      </c>
      <c r="J408" s="8" t="s">
        <v>1380</v>
      </c>
      <c r="L408" t="str">
        <f>INDEX([1]Decoder!$P:$P,MATCH(J408,[1]Decoder!$Q:$Q,0))</f>
        <v>TEC</v>
      </c>
      <c r="M408" t="e">
        <f>INDEX([1]Decoder!$T:$T,MATCH(J408,[1]Decoder!$U:$U,0))</f>
        <v>#N/A</v>
      </c>
      <c r="N408" t="str">
        <f>INDEX([1]Decoder!$X:$X,MATCH(J408,[1]Decoder!$Y:$Y,0))</f>
        <v>TEC</v>
      </c>
    </row>
    <row r="409" spans="1:14" x14ac:dyDescent="0.25">
      <c r="A409">
        <v>468</v>
      </c>
      <c r="B409" t="s">
        <v>1120</v>
      </c>
      <c r="C409" t="s">
        <v>1121</v>
      </c>
      <c r="D409" t="s">
        <v>1384</v>
      </c>
      <c r="E409" t="s">
        <v>19</v>
      </c>
      <c r="F409" t="s">
        <v>1385</v>
      </c>
      <c r="G409" t="s">
        <v>1384</v>
      </c>
      <c r="H409" t="s">
        <v>21</v>
      </c>
      <c r="I409" t="s">
        <v>1386</v>
      </c>
      <c r="J409" s="8" t="s">
        <v>1383</v>
      </c>
      <c r="L409" t="e">
        <f>INDEX([1]Decoder!$P:$P,MATCH(J409,[1]Decoder!$Q:$Q,0))</f>
        <v>#N/A</v>
      </c>
      <c r="M409" t="e">
        <f>INDEX([1]Decoder!$T:$T,MATCH(J409,[1]Decoder!$U:$U,0))</f>
        <v>#N/A</v>
      </c>
      <c r="N409" t="str">
        <f>INDEX([1]Decoder!$X:$X,MATCH(J409,[1]Decoder!$Y:$Y,0))</f>
        <v>TEK</v>
      </c>
    </row>
    <row r="410" spans="1:14" x14ac:dyDescent="0.25">
      <c r="A410">
        <v>469</v>
      </c>
      <c r="B410" t="s">
        <v>1120</v>
      </c>
      <c r="C410" t="s">
        <v>1121</v>
      </c>
      <c r="D410" t="s">
        <v>1387</v>
      </c>
      <c r="E410" t="s">
        <v>19</v>
      </c>
      <c r="F410" t="s">
        <v>1388</v>
      </c>
      <c r="G410" t="s">
        <v>1387</v>
      </c>
      <c r="H410" t="s">
        <v>21</v>
      </c>
      <c r="I410" t="s">
        <v>1389</v>
      </c>
      <c r="J410" s="8" t="s">
        <v>1387</v>
      </c>
      <c r="L410" t="e">
        <f>INDEX([1]Decoder!$P:$P,MATCH(J410,[1]Decoder!$Q:$Q,0))</f>
        <v>#N/A</v>
      </c>
      <c r="M410" t="e">
        <f>INDEX([1]Decoder!$T:$T,MATCH(J410,[1]Decoder!$U:$U,0))</f>
        <v>#N/A</v>
      </c>
      <c r="N410" t="e">
        <f>INDEX([1]Decoder!$X:$X,MATCH(J410,[1]Decoder!$Y:$Y,0))</f>
        <v>#N/A</v>
      </c>
    </row>
    <row r="411" spans="1:14" x14ac:dyDescent="0.25">
      <c r="A411">
        <v>470</v>
      </c>
      <c r="B411" t="s">
        <v>1120</v>
      </c>
      <c r="C411" t="s">
        <v>1121</v>
      </c>
      <c r="D411" t="s">
        <v>1390</v>
      </c>
      <c r="E411" t="s">
        <v>19</v>
      </c>
      <c r="F411" t="s">
        <v>1391</v>
      </c>
      <c r="G411" t="s">
        <v>1390</v>
      </c>
      <c r="H411" t="s">
        <v>21</v>
      </c>
      <c r="I411" t="s">
        <v>1392</v>
      </c>
      <c r="J411" s="8" t="s">
        <v>1390</v>
      </c>
      <c r="L411" t="e">
        <f>INDEX([1]Decoder!$P:$P,MATCH(J411,[1]Decoder!$Q:$Q,0))</f>
        <v>#N/A</v>
      </c>
      <c r="M411" t="e">
        <f>INDEX([1]Decoder!$T:$T,MATCH(J411,[1]Decoder!$U:$U,0))</f>
        <v>#N/A</v>
      </c>
      <c r="N411" t="e">
        <f>INDEX([1]Decoder!$X:$X,MATCH(J411,[1]Decoder!$Y:$Y,0))</f>
        <v>#N/A</v>
      </c>
    </row>
    <row r="412" spans="1:14" x14ac:dyDescent="0.25">
      <c r="A412">
        <v>471</v>
      </c>
      <c r="B412" t="s">
        <v>1120</v>
      </c>
      <c r="C412" t="s">
        <v>1121</v>
      </c>
      <c r="D412" t="s">
        <v>1394</v>
      </c>
      <c r="E412" t="s">
        <v>19</v>
      </c>
      <c r="F412" t="s">
        <v>1395</v>
      </c>
      <c r="G412" t="s">
        <v>1394</v>
      </c>
      <c r="H412" t="s">
        <v>21</v>
      </c>
      <c r="I412" t="s">
        <v>1396</v>
      </c>
      <c r="J412" s="8" t="s">
        <v>1393</v>
      </c>
      <c r="L412" t="e">
        <f>INDEX([1]Decoder!$P:$P,MATCH(J412,[1]Decoder!$Q:$Q,0))</f>
        <v>#N/A</v>
      </c>
      <c r="M412" t="e">
        <f>INDEX([1]Decoder!$T:$T,MATCH(J412,[1]Decoder!$U:$U,0))</f>
        <v>#N/A</v>
      </c>
      <c r="N412" t="str">
        <f>INDEX([1]Decoder!$X:$X,MATCH(J412,[1]Decoder!$Y:$Y,0))</f>
        <v>TNK2</v>
      </c>
    </row>
    <row r="413" spans="1:14" x14ac:dyDescent="0.25">
      <c r="A413">
        <v>472</v>
      </c>
      <c r="B413" t="s">
        <v>1120</v>
      </c>
      <c r="C413" t="s">
        <v>1121</v>
      </c>
      <c r="D413" t="s">
        <v>1397</v>
      </c>
      <c r="E413" t="s">
        <v>19</v>
      </c>
      <c r="F413" t="s">
        <v>1398</v>
      </c>
      <c r="G413" t="s">
        <v>1397</v>
      </c>
      <c r="H413" t="s">
        <v>21</v>
      </c>
      <c r="I413" t="s">
        <v>1399</v>
      </c>
      <c r="J413" s="8" t="s">
        <v>1397</v>
      </c>
      <c r="L413" t="str">
        <f>INDEX([1]Decoder!$P:$P,MATCH(J413,[1]Decoder!$Q:$Q,0))</f>
        <v>TXK</v>
      </c>
      <c r="M413" t="e">
        <f>INDEX([1]Decoder!$T:$T,MATCH(J413,[1]Decoder!$U:$U,0))</f>
        <v>#N/A</v>
      </c>
      <c r="N413" t="str">
        <f>INDEX([1]Decoder!$X:$X,MATCH(J413,[1]Decoder!$Y:$Y,0))</f>
        <v>TXK</v>
      </c>
    </row>
    <row r="414" spans="1:14" x14ac:dyDescent="0.25">
      <c r="A414">
        <v>473</v>
      </c>
      <c r="B414" t="s">
        <v>1120</v>
      </c>
      <c r="C414" t="s">
        <v>1121</v>
      </c>
      <c r="D414" t="s">
        <v>1400</v>
      </c>
      <c r="E414" t="s">
        <v>19</v>
      </c>
      <c r="F414" t="s">
        <v>1401</v>
      </c>
      <c r="G414" t="s">
        <v>1400</v>
      </c>
      <c r="H414" t="s">
        <v>21</v>
      </c>
      <c r="I414" t="s">
        <v>1402</v>
      </c>
      <c r="J414" s="8" t="s">
        <v>1400</v>
      </c>
      <c r="L414" t="str">
        <f>INDEX([1]Decoder!$P:$P,MATCH(J414,[1]Decoder!$Q:$Q,0))</f>
        <v>Tyk2</v>
      </c>
      <c r="M414" t="e">
        <f>INDEX([1]Decoder!$T:$T,MATCH(J414,[1]Decoder!$U:$U,0))</f>
        <v>#N/A</v>
      </c>
      <c r="N414" t="str">
        <f>INDEX([1]Decoder!$X:$X,MATCH(J414,[1]Decoder!$Y:$Y,0))</f>
        <v>TYK2</v>
      </c>
    </row>
    <row r="415" spans="1:14" x14ac:dyDescent="0.25">
      <c r="A415">
        <v>474</v>
      </c>
      <c r="B415" t="s">
        <v>1120</v>
      </c>
      <c r="C415" t="s">
        <v>1121</v>
      </c>
      <c r="D415" t="s">
        <v>1403</v>
      </c>
      <c r="E415" t="s">
        <v>19</v>
      </c>
      <c r="F415" t="s">
        <v>1404</v>
      </c>
      <c r="G415" t="s">
        <v>1403</v>
      </c>
      <c r="H415" t="s">
        <v>21</v>
      </c>
      <c r="I415" t="s">
        <v>1405</v>
      </c>
      <c r="J415" s="8" t="s">
        <v>1403</v>
      </c>
      <c r="L415" t="str">
        <f>INDEX([1]Decoder!$P:$P,MATCH(J415,[1]Decoder!$Q:$Q,0))</f>
        <v>Tyro3/Sky</v>
      </c>
      <c r="M415" t="e">
        <f>INDEX([1]Decoder!$T:$T,MATCH(J415,[1]Decoder!$U:$U,0))</f>
        <v>#N/A</v>
      </c>
      <c r="N415" t="str">
        <f>INDEX([1]Decoder!$X:$X,MATCH(J415,[1]Decoder!$Y:$Y,0))</f>
        <v>TYRO3</v>
      </c>
    </row>
    <row r="416" spans="1:14" x14ac:dyDescent="0.25">
      <c r="A416">
        <v>475</v>
      </c>
      <c r="B416" t="s">
        <v>1120</v>
      </c>
      <c r="C416" t="s">
        <v>1121</v>
      </c>
      <c r="D416" t="s">
        <v>1407</v>
      </c>
      <c r="E416" t="s">
        <v>19</v>
      </c>
      <c r="F416" t="s">
        <v>1408</v>
      </c>
      <c r="G416" t="s">
        <v>1407</v>
      </c>
      <c r="H416" t="s">
        <v>21</v>
      </c>
      <c r="I416" t="s">
        <v>1409</v>
      </c>
      <c r="J416" s="8" t="s">
        <v>1406</v>
      </c>
      <c r="L416" t="str">
        <f>INDEX([1]Decoder!$P:$P,MATCH(J416,[1]Decoder!$Q:$Q,0))</f>
        <v>Yes</v>
      </c>
      <c r="M416" t="e">
        <f>INDEX([1]Decoder!$T:$T,MATCH(J416,[1]Decoder!$U:$U,0))</f>
        <v>#N/A</v>
      </c>
      <c r="N416" t="str">
        <f>INDEX([1]Decoder!$X:$X,MATCH(J416,[1]Decoder!$Y:$Y,0))</f>
        <v>YES1</v>
      </c>
    </row>
    <row r="417" spans="1:14" x14ac:dyDescent="0.25">
      <c r="A417">
        <v>476</v>
      </c>
      <c r="B417" t="s">
        <v>1120</v>
      </c>
      <c r="C417" t="s">
        <v>1121</v>
      </c>
      <c r="D417" t="s">
        <v>1410</v>
      </c>
      <c r="E417" t="s">
        <v>19</v>
      </c>
      <c r="F417" t="s">
        <v>1411</v>
      </c>
      <c r="G417" t="s">
        <v>1410</v>
      </c>
      <c r="H417" t="s">
        <v>21</v>
      </c>
      <c r="I417" t="s">
        <v>1412</v>
      </c>
      <c r="J417" s="8" t="s">
        <v>1410</v>
      </c>
      <c r="L417" t="str">
        <f>INDEX([1]Decoder!$P:$P,MATCH(J417,[1]Decoder!$Q:$Q,0))</f>
        <v>ZAP70</v>
      </c>
      <c r="M417" t="str">
        <f>INDEX([1]Decoder!$T:$T,MATCH(J417,[1]Decoder!$U:$U,0))</f>
        <v>ZAP70</v>
      </c>
      <c r="N417" t="str">
        <f>INDEX([1]Decoder!$X:$X,MATCH(J417,[1]Decoder!$Y:$Y,0))</f>
        <v>ZAP70</v>
      </c>
    </row>
    <row r="418" spans="1:14" x14ac:dyDescent="0.25">
      <c r="A418">
        <v>484</v>
      </c>
      <c r="B418" t="s">
        <v>1413</v>
      </c>
      <c r="C418" t="s">
        <v>1413</v>
      </c>
      <c r="D418" t="s">
        <v>1414</v>
      </c>
      <c r="E418" t="s">
        <v>19</v>
      </c>
      <c r="F418" t="s">
        <v>1415</v>
      </c>
      <c r="G418" t="s">
        <v>1414</v>
      </c>
      <c r="H418" t="s">
        <v>21</v>
      </c>
      <c r="I418" t="s">
        <v>1416</v>
      </c>
      <c r="J418" s="8" t="s">
        <v>1414</v>
      </c>
      <c r="L418" t="e">
        <f>INDEX([1]Decoder!$P:$P,MATCH(J418,[1]Decoder!$Q:$Q,0))</f>
        <v>#N/A</v>
      </c>
      <c r="M418" t="e">
        <f>INDEX([1]Decoder!$T:$T,MATCH(J418,[1]Decoder!$U:$U,0))</f>
        <v>#N/A</v>
      </c>
      <c r="N418" t="str">
        <f>INDEX([1]Decoder!$X:$X,MATCH(J418,[1]Decoder!$Y:$Y,0))</f>
        <v>AAK1</v>
      </c>
    </row>
    <row r="419" spans="1:14" x14ac:dyDescent="0.25">
      <c r="A419">
        <v>485</v>
      </c>
      <c r="B419" t="s">
        <v>1413</v>
      </c>
      <c r="C419" t="s">
        <v>1413</v>
      </c>
      <c r="D419" t="s">
        <v>1417</v>
      </c>
      <c r="E419" t="s">
        <v>19</v>
      </c>
      <c r="F419" t="s">
        <v>1418</v>
      </c>
      <c r="G419" t="s">
        <v>1417</v>
      </c>
      <c r="H419" t="s">
        <v>21</v>
      </c>
      <c r="I419" t="s">
        <v>1419</v>
      </c>
      <c r="J419" s="8" t="s">
        <v>1417</v>
      </c>
      <c r="L419" t="e">
        <f>INDEX([1]Decoder!$P:$P,MATCH(J419,[1]Decoder!$Q:$Q,0))</f>
        <v>#N/A</v>
      </c>
      <c r="M419" t="e">
        <f>INDEX([1]Decoder!$T:$T,MATCH(J419,[1]Decoder!$U:$U,0))</f>
        <v>#N/A</v>
      </c>
      <c r="N419" t="str">
        <f>INDEX([1]Decoder!$X:$X,MATCH(J419,[1]Decoder!$Y:$Y,0))</f>
        <v>AURKA</v>
      </c>
    </row>
    <row r="420" spans="1:14" x14ac:dyDescent="0.25">
      <c r="A420">
        <v>486</v>
      </c>
      <c r="B420" t="s">
        <v>1413</v>
      </c>
      <c r="C420" t="s">
        <v>1413</v>
      </c>
      <c r="D420" t="s">
        <v>1420</v>
      </c>
      <c r="E420" t="s">
        <v>19</v>
      </c>
      <c r="F420" t="s">
        <v>1421</v>
      </c>
      <c r="G420" t="s">
        <v>1420</v>
      </c>
      <c r="H420" t="s">
        <v>21</v>
      </c>
      <c r="I420" t="s">
        <v>1422</v>
      </c>
      <c r="J420" s="8" t="s">
        <v>1420</v>
      </c>
      <c r="L420" t="e">
        <f>INDEX([1]Decoder!$P:$P,MATCH(J420,[1]Decoder!$Q:$Q,0))</f>
        <v>#N/A</v>
      </c>
      <c r="M420" t="e">
        <f>INDEX([1]Decoder!$T:$T,MATCH(J420,[1]Decoder!$U:$U,0))</f>
        <v>#N/A</v>
      </c>
      <c r="N420" t="str">
        <f>INDEX([1]Decoder!$X:$X,MATCH(J420,[1]Decoder!$Y:$Y,0))</f>
        <v>AURKB</v>
      </c>
    </row>
    <row r="421" spans="1:14" x14ac:dyDescent="0.25">
      <c r="A421">
        <v>487</v>
      </c>
      <c r="B421" t="s">
        <v>1413</v>
      </c>
      <c r="C421" t="s">
        <v>1413</v>
      </c>
      <c r="D421" t="s">
        <v>1423</v>
      </c>
      <c r="E421" t="s">
        <v>19</v>
      </c>
      <c r="F421" t="s">
        <v>1424</v>
      </c>
      <c r="G421" t="s">
        <v>1423</v>
      </c>
      <c r="H421" t="s">
        <v>21</v>
      </c>
      <c r="I421" t="s">
        <v>1425</v>
      </c>
      <c r="J421" s="8" t="s">
        <v>1423</v>
      </c>
      <c r="L421" t="e">
        <f>INDEX([1]Decoder!$P:$P,MATCH(J421,[1]Decoder!$Q:$Q,0))</f>
        <v>#N/A</v>
      </c>
      <c r="M421" t="e">
        <f>INDEX([1]Decoder!$T:$T,MATCH(J421,[1]Decoder!$U:$U,0))</f>
        <v>#N/A</v>
      </c>
      <c r="N421" t="str">
        <f>INDEX([1]Decoder!$X:$X,MATCH(J421,[1]Decoder!$Y:$Y,0))</f>
        <v>AURKC</v>
      </c>
    </row>
    <row r="422" spans="1:14" x14ac:dyDescent="0.25">
      <c r="A422">
        <v>488</v>
      </c>
      <c r="B422" t="s">
        <v>1413</v>
      </c>
      <c r="C422" t="s">
        <v>1413</v>
      </c>
      <c r="D422" t="s">
        <v>1426</v>
      </c>
      <c r="E422" t="s">
        <v>19</v>
      </c>
      <c r="F422" t="s">
        <v>1427</v>
      </c>
      <c r="G422" t="s">
        <v>1426</v>
      </c>
      <c r="H422" t="s">
        <v>21</v>
      </c>
      <c r="I422" t="s">
        <v>1428</v>
      </c>
      <c r="J422" s="8" t="s">
        <v>1426</v>
      </c>
      <c r="L422" t="e">
        <f>INDEX([1]Decoder!$P:$P,MATCH(J422,[1]Decoder!$Q:$Q,0))</f>
        <v>#N/A</v>
      </c>
      <c r="M422" t="e">
        <f>INDEX([1]Decoder!$T:$T,MATCH(J422,[1]Decoder!$U:$U,0))</f>
        <v>#N/A</v>
      </c>
      <c r="N422" t="str">
        <f>INDEX([1]Decoder!$X:$X,MATCH(J422,[1]Decoder!$Y:$Y,0))</f>
        <v>BMP2K</v>
      </c>
    </row>
    <row r="423" spans="1:14" x14ac:dyDescent="0.25">
      <c r="A423">
        <v>489</v>
      </c>
      <c r="B423" t="s">
        <v>1413</v>
      </c>
      <c r="C423" t="s">
        <v>1413</v>
      </c>
      <c r="D423" t="s">
        <v>1429</v>
      </c>
      <c r="E423" t="s">
        <v>19</v>
      </c>
      <c r="F423" t="s">
        <v>1430</v>
      </c>
      <c r="G423" t="s">
        <v>1429</v>
      </c>
      <c r="H423" t="s">
        <v>21</v>
      </c>
      <c r="I423" t="s">
        <v>1431</v>
      </c>
      <c r="J423" s="8" t="s">
        <v>1429</v>
      </c>
      <c r="L423" t="e">
        <f>INDEX([1]Decoder!$P:$P,MATCH(J423,[1]Decoder!$Q:$Q,0))</f>
        <v>#N/A</v>
      </c>
      <c r="M423" t="e">
        <f>INDEX([1]Decoder!$T:$T,MATCH(J423,[1]Decoder!$U:$U,0))</f>
        <v>#N/A</v>
      </c>
      <c r="N423" t="str">
        <f>INDEX([1]Decoder!$X:$X,MATCH(J423,[1]Decoder!$Y:$Y,0))</f>
        <v>BUB1</v>
      </c>
    </row>
    <row r="424" spans="1:14" x14ac:dyDescent="0.25">
      <c r="A424">
        <v>490</v>
      </c>
      <c r="B424" t="s">
        <v>1413</v>
      </c>
      <c r="C424" t="s">
        <v>1413</v>
      </c>
      <c r="D424" t="s">
        <v>1432</v>
      </c>
      <c r="E424" t="s">
        <v>19</v>
      </c>
      <c r="F424" t="s">
        <v>1433</v>
      </c>
      <c r="G424" t="s">
        <v>1432</v>
      </c>
      <c r="H424" t="s">
        <v>21</v>
      </c>
      <c r="I424" t="s">
        <v>1434</v>
      </c>
      <c r="J424" s="8" t="s">
        <v>1432</v>
      </c>
      <c r="L424" t="e">
        <f>INDEX([1]Decoder!$P:$P,MATCH(J424,[1]Decoder!$Q:$Q,0))</f>
        <v>#N/A</v>
      </c>
      <c r="M424" t="e">
        <f>INDEX([1]Decoder!$T:$T,MATCH(J424,[1]Decoder!$U:$U,0))</f>
        <v>#N/A</v>
      </c>
      <c r="N424" t="e">
        <f>INDEX([1]Decoder!$X:$X,MATCH(J424,[1]Decoder!$Y:$Y,0))</f>
        <v>#N/A</v>
      </c>
    </row>
    <row r="425" spans="1:14" x14ac:dyDescent="0.25">
      <c r="A425">
        <v>491</v>
      </c>
      <c r="B425" t="s">
        <v>1413</v>
      </c>
      <c r="C425" t="s">
        <v>1413</v>
      </c>
      <c r="D425" t="s">
        <v>1436</v>
      </c>
      <c r="E425" t="s">
        <v>19</v>
      </c>
      <c r="F425" t="s">
        <v>1437</v>
      </c>
      <c r="G425" t="s">
        <v>1436</v>
      </c>
      <c r="H425" t="s">
        <v>21</v>
      </c>
      <c r="I425" t="s">
        <v>1438</v>
      </c>
      <c r="J425" s="8" t="s">
        <v>1435</v>
      </c>
      <c r="L425" t="e">
        <f>INDEX([1]Decoder!$P:$P,MATCH(J425,[1]Decoder!$Q:$Q,0))</f>
        <v>#N/A</v>
      </c>
      <c r="M425" t="e">
        <f>INDEX([1]Decoder!$T:$T,MATCH(J425,[1]Decoder!$U:$U,0))</f>
        <v>#N/A</v>
      </c>
      <c r="N425" t="str">
        <f>INDEX([1]Decoder!$X:$X,MATCH(J425,[1]Decoder!$Y:$Y,0))</f>
        <v>CAMKK1</v>
      </c>
    </row>
    <row r="426" spans="1:14" x14ac:dyDescent="0.25">
      <c r="A426">
        <v>492</v>
      </c>
      <c r="B426" t="s">
        <v>1413</v>
      </c>
      <c r="C426" t="s">
        <v>1413</v>
      </c>
      <c r="D426" t="s">
        <v>1440</v>
      </c>
      <c r="E426" t="s">
        <v>19</v>
      </c>
      <c r="F426" t="s">
        <v>1441</v>
      </c>
      <c r="G426" t="s">
        <v>1440</v>
      </c>
      <c r="H426" t="s">
        <v>21</v>
      </c>
      <c r="I426" t="s">
        <v>1442</v>
      </c>
      <c r="J426" s="8" t="s">
        <v>1439</v>
      </c>
      <c r="L426" t="e">
        <f>INDEX([1]Decoder!$P:$P,MATCH(J426,[1]Decoder!$Q:$Q,0))</f>
        <v>#N/A</v>
      </c>
      <c r="M426" t="e">
        <f>INDEX([1]Decoder!$T:$T,MATCH(J426,[1]Decoder!$U:$U,0))</f>
        <v>#N/A</v>
      </c>
      <c r="N426" t="str">
        <f>INDEX([1]Decoder!$X:$X,MATCH(J426,[1]Decoder!$Y:$Y,0))</f>
        <v>CAMKK2</v>
      </c>
    </row>
    <row r="427" spans="1:14" x14ac:dyDescent="0.25">
      <c r="A427">
        <v>493</v>
      </c>
      <c r="B427" t="s">
        <v>1413</v>
      </c>
      <c r="C427" t="s">
        <v>1413</v>
      </c>
      <c r="D427" t="s">
        <v>1443</v>
      </c>
      <c r="E427" t="s">
        <v>19</v>
      </c>
      <c r="F427" t="s">
        <v>1444</v>
      </c>
      <c r="G427" t="s">
        <v>1443</v>
      </c>
      <c r="H427" t="s">
        <v>21</v>
      </c>
      <c r="I427" t="s">
        <v>1445</v>
      </c>
      <c r="J427" s="8" t="s">
        <v>1443</v>
      </c>
      <c r="L427" t="e">
        <f>INDEX([1]Decoder!$P:$P,MATCH(J427,[1]Decoder!$Q:$Q,0))</f>
        <v>#N/A</v>
      </c>
      <c r="M427" t="e">
        <f>INDEX([1]Decoder!$T:$T,MATCH(J427,[1]Decoder!$U:$U,0))</f>
        <v>#N/A</v>
      </c>
      <c r="N427" t="str">
        <f>INDEX([1]Decoder!$X:$X,MATCH(J427,[1]Decoder!$Y:$Y,0))</f>
        <v>CDC7</v>
      </c>
    </row>
    <row r="428" spans="1:14" x14ac:dyDescent="0.25">
      <c r="A428">
        <v>494</v>
      </c>
      <c r="B428" t="s">
        <v>1413</v>
      </c>
      <c r="C428" t="s">
        <v>1413</v>
      </c>
      <c r="D428" t="s">
        <v>1447</v>
      </c>
      <c r="E428" t="s">
        <v>19</v>
      </c>
      <c r="F428" t="s">
        <v>1448</v>
      </c>
      <c r="G428" t="s">
        <v>1447</v>
      </c>
      <c r="H428" t="s">
        <v>21</v>
      </c>
      <c r="I428" t="s">
        <v>1449</v>
      </c>
      <c r="J428" s="8" t="s">
        <v>1446</v>
      </c>
      <c r="L428" t="e">
        <f>INDEX([1]Decoder!$P:$P,MATCH(J428,[1]Decoder!$Q:$Q,0))</f>
        <v>#N/A</v>
      </c>
      <c r="M428" t="e">
        <f>INDEX([1]Decoder!$T:$T,MATCH(J428,[1]Decoder!$U:$U,0))</f>
        <v>#N/A</v>
      </c>
      <c r="N428" t="str">
        <f>INDEX([1]Decoder!$X:$X,MATCH(J428,[1]Decoder!$Y:$Y,0))</f>
        <v>CHUK</v>
      </c>
    </row>
    <row r="429" spans="1:14" x14ac:dyDescent="0.25">
      <c r="A429">
        <v>495</v>
      </c>
      <c r="B429" t="s">
        <v>1413</v>
      </c>
      <c r="C429" t="s">
        <v>1413</v>
      </c>
      <c r="D429" t="s">
        <v>1451</v>
      </c>
      <c r="E429" t="s">
        <v>19</v>
      </c>
      <c r="F429" t="s">
        <v>1452</v>
      </c>
      <c r="G429" t="s">
        <v>1451</v>
      </c>
      <c r="H429" t="s">
        <v>21</v>
      </c>
      <c r="I429" t="s">
        <v>1453</v>
      </c>
      <c r="J429" s="8" t="s">
        <v>1450</v>
      </c>
      <c r="L429" t="e">
        <f>INDEX([1]Decoder!$P:$P,MATCH(J429,[1]Decoder!$Q:$Q,0))</f>
        <v>#N/A</v>
      </c>
      <c r="M429" t="e">
        <f>INDEX([1]Decoder!$T:$T,MATCH(J429,[1]Decoder!$U:$U,0))</f>
        <v>#N/A</v>
      </c>
      <c r="N429" t="str">
        <f>INDEX([1]Decoder!$X:$X,MATCH(J429,[1]Decoder!$Y:$Y,0))</f>
        <v>CSNK2A1</v>
      </c>
    </row>
    <row r="430" spans="1:14" x14ac:dyDescent="0.25">
      <c r="A430">
        <v>496</v>
      </c>
      <c r="B430" t="s">
        <v>1413</v>
      </c>
      <c r="C430" t="s">
        <v>1413</v>
      </c>
      <c r="D430" t="s">
        <v>1455</v>
      </c>
      <c r="E430" t="s">
        <v>19</v>
      </c>
      <c r="F430" t="s">
        <v>1456</v>
      </c>
      <c r="G430" t="s">
        <v>1455</v>
      </c>
      <c r="H430" t="s">
        <v>21</v>
      </c>
      <c r="I430" t="s">
        <v>1457</v>
      </c>
      <c r="J430" s="8" t="s">
        <v>1454</v>
      </c>
      <c r="L430" t="e">
        <f>INDEX([1]Decoder!$P:$P,MATCH(J430,[1]Decoder!$Q:$Q,0))</f>
        <v>#N/A</v>
      </c>
      <c r="M430" t="e">
        <f>INDEX([1]Decoder!$T:$T,MATCH(J430,[1]Decoder!$U:$U,0))</f>
        <v>#N/A</v>
      </c>
      <c r="N430" t="str">
        <f>INDEX([1]Decoder!$X:$X,MATCH(J430,[1]Decoder!$Y:$Y,0))</f>
        <v>CSNK2A2</v>
      </c>
    </row>
    <row r="431" spans="1:14" x14ac:dyDescent="0.25">
      <c r="A431">
        <v>497</v>
      </c>
      <c r="B431" t="s">
        <v>1413</v>
      </c>
      <c r="C431" t="s">
        <v>1413</v>
      </c>
      <c r="D431" t="s">
        <v>1459</v>
      </c>
      <c r="E431" t="s">
        <v>19</v>
      </c>
      <c r="F431" t="s">
        <v>1460</v>
      </c>
      <c r="G431" t="s">
        <v>17</v>
      </c>
      <c r="J431" s="8" t="s">
        <v>1458</v>
      </c>
      <c r="L431" t="e">
        <f>INDEX([1]Decoder!$P:$P,MATCH(J431,[1]Decoder!$Q:$Q,0))</f>
        <v>#N/A</v>
      </c>
      <c r="M431" t="e">
        <f>INDEX([1]Decoder!$T:$T,MATCH(J431,[1]Decoder!$U:$U,0))</f>
        <v>#N/A</v>
      </c>
      <c r="N431" t="e">
        <f>INDEX([1]Decoder!$X:$X,MATCH(J431,[1]Decoder!$Y:$Y,0))</f>
        <v>#N/A</v>
      </c>
    </row>
    <row r="432" spans="1:14" x14ac:dyDescent="0.25">
      <c r="A432">
        <v>498</v>
      </c>
      <c r="B432" t="s">
        <v>1413</v>
      </c>
      <c r="C432" t="s">
        <v>1413</v>
      </c>
      <c r="D432" t="s">
        <v>1462</v>
      </c>
      <c r="E432" t="s">
        <v>19</v>
      </c>
      <c r="F432" t="s">
        <v>1463</v>
      </c>
      <c r="G432" t="s">
        <v>1462</v>
      </c>
      <c r="H432" t="s">
        <v>21</v>
      </c>
      <c r="I432" t="s">
        <v>1464</v>
      </c>
      <c r="J432" s="8" t="s">
        <v>1461</v>
      </c>
      <c r="L432" t="e">
        <f>INDEX([1]Decoder!$P:$P,MATCH(J432,[1]Decoder!$Q:$Q,0))</f>
        <v>#N/A</v>
      </c>
      <c r="M432" t="e">
        <f>INDEX([1]Decoder!$T:$T,MATCH(J432,[1]Decoder!$U:$U,0))</f>
        <v>#N/A</v>
      </c>
      <c r="N432" t="e">
        <f>INDEX([1]Decoder!$X:$X,MATCH(J432,[1]Decoder!$Y:$Y,0))</f>
        <v>#N/A</v>
      </c>
    </row>
    <row r="433" spans="1:14" x14ac:dyDescent="0.25">
      <c r="A433">
        <v>499</v>
      </c>
      <c r="B433" t="s">
        <v>1413</v>
      </c>
      <c r="C433" t="s">
        <v>1413</v>
      </c>
      <c r="D433" t="s">
        <v>1466</v>
      </c>
      <c r="E433" t="s">
        <v>19</v>
      </c>
      <c r="F433" t="s">
        <v>1467</v>
      </c>
      <c r="G433" t="s">
        <v>1466</v>
      </c>
      <c r="H433" t="s">
        <v>21</v>
      </c>
      <c r="I433" t="s">
        <v>1468</v>
      </c>
      <c r="J433" s="8" t="s">
        <v>1465</v>
      </c>
      <c r="L433" t="e">
        <f>INDEX([1]Decoder!$P:$P,MATCH(J433,[1]Decoder!$Q:$Q,0))</f>
        <v>#N/A</v>
      </c>
      <c r="M433" t="e">
        <f>INDEX([1]Decoder!$T:$T,MATCH(J433,[1]Decoder!$U:$U,0))</f>
        <v>#N/A</v>
      </c>
      <c r="N433" t="str">
        <f>INDEX([1]Decoder!$X:$X,MATCH(J433,[1]Decoder!$Y:$Y,0))</f>
        <v>EIF2AK1</v>
      </c>
    </row>
    <row r="434" spans="1:14" x14ac:dyDescent="0.25">
      <c r="A434">
        <v>500</v>
      </c>
      <c r="B434" t="s">
        <v>1413</v>
      </c>
      <c r="C434" t="s">
        <v>1413</v>
      </c>
      <c r="D434" t="s">
        <v>1470</v>
      </c>
      <c r="E434" t="s">
        <v>19</v>
      </c>
      <c r="F434" t="s">
        <v>1471</v>
      </c>
      <c r="G434" t="s">
        <v>1470</v>
      </c>
      <c r="H434" t="s">
        <v>21</v>
      </c>
      <c r="I434" t="s">
        <v>1472</v>
      </c>
      <c r="J434" s="8" t="s">
        <v>1469</v>
      </c>
      <c r="L434" t="e">
        <f>INDEX([1]Decoder!$P:$P,MATCH(J434,[1]Decoder!$Q:$Q,0))</f>
        <v>#N/A</v>
      </c>
      <c r="M434" t="e">
        <f>INDEX([1]Decoder!$T:$T,MATCH(J434,[1]Decoder!$U:$U,0))</f>
        <v>#N/A</v>
      </c>
      <c r="N434" t="str">
        <f>INDEX([1]Decoder!$X:$X,MATCH(J434,[1]Decoder!$Y:$Y,0))</f>
        <v>EIF2AK2</v>
      </c>
    </row>
    <row r="435" spans="1:14" x14ac:dyDescent="0.25">
      <c r="A435">
        <v>501</v>
      </c>
      <c r="B435" t="s">
        <v>1413</v>
      </c>
      <c r="C435" t="s">
        <v>1413</v>
      </c>
      <c r="D435" t="s">
        <v>1474</v>
      </c>
      <c r="E435" t="s">
        <v>19</v>
      </c>
      <c r="F435" t="s">
        <v>1475</v>
      </c>
      <c r="G435" t="s">
        <v>1474</v>
      </c>
      <c r="H435" t="s">
        <v>21</v>
      </c>
      <c r="I435" t="s">
        <v>1476</v>
      </c>
      <c r="J435" s="8" t="s">
        <v>1473</v>
      </c>
      <c r="L435" t="e">
        <f>INDEX([1]Decoder!$P:$P,MATCH(J435,[1]Decoder!$Q:$Q,0))</f>
        <v>#N/A</v>
      </c>
      <c r="M435" t="e">
        <f>INDEX([1]Decoder!$T:$T,MATCH(J435,[1]Decoder!$U:$U,0))</f>
        <v>#N/A</v>
      </c>
      <c r="N435" t="str">
        <f>INDEX([1]Decoder!$X:$X,MATCH(J435,[1]Decoder!$Y:$Y,0))</f>
        <v>EIF2AK3</v>
      </c>
    </row>
    <row r="436" spans="1:14" x14ac:dyDescent="0.25">
      <c r="A436">
        <v>502</v>
      </c>
      <c r="B436" t="s">
        <v>1413</v>
      </c>
      <c r="C436" t="s">
        <v>1413</v>
      </c>
      <c r="D436" t="s">
        <v>1478</v>
      </c>
      <c r="E436" t="s">
        <v>19</v>
      </c>
      <c r="F436" t="s">
        <v>1479</v>
      </c>
      <c r="G436" t="s">
        <v>1478</v>
      </c>
      <c r="H436" t="s">
        <v>21</v>
      </c>
      <c r="I436" t="s">
        <v>1480</v>
      </c>
      <c r="J436" s="8" t="s">
        <v>1477</v>
      </c>
      <c r="L436" t="e">
        <f>INDEX([1]Decoder!$P:$P,MATCH(J436,[1]Decoder!$Q:$Q,0))</f>
        <v>#N/A</v>
      </c>
      <c r="M436" t="e">
        <f>INDEX([1]Decoder!$T:$T,MATCH(J436,[1]Decoder!$U:$U,0))</f>
        <v>#N/A</v>
      </c>
      <c r="N436" t="e">
        <f>INDEX([1]Decoder!$X:$X,MATCH(J436,[1]Decoder!$Y:$Y,0))</f>
        <v>#N/A</v>
      </c>
    </row>
    <row r="437" spans="1:14" x14ac:dyDescent="0.25">
      <c r="A437">
        <v>503</v>
      </c>
      <c r="B437" t="s">
        <v>1413</v>
      </c>
      <c r="C437" t="s">
        <v>1413</v>
      </c>
      <c r="D437" t="s">
        <v>1481</v>
      </c>
      <c r="E437" t="s">
        <v>19</v>
      </c>
      <c r="F437" t="s">
        <v>1482</v>
      </c>
      <c r="G437" t="s">
        <v>1481</v>
      </c>
      <c r="H437" t="s">
        <v>21</v>
      </c>
      <c r="I437" t="s">
        <v>1483</v>
      </c>
      <c r="J437" s="8" t="s">
        <v>1481</v>
      </c>
      <c r="L437" t="e">
        <f>INDEX([1]Decoder!$P:$P,MATCH(J437,[1]Decoder!$Q:$Q,0))</f>
        <v>#N/A</v>
      </c>
      <c r="M437" t="e">
        <f>INDEX([1]Decoder!$T:$T,MATCH(J437,[1]Decoder!$U:$U,0))</f>
        <v>#N/A</v>
      </c>
      <c r="N437" t="e">
        <f>INDEX([1]Decoder!$X:$X,MATCH(J437,[1]Decoder!$Y:$Y,0))</f>
        <v>#N/A</v>
      </c>
    </row>
    <row r="438" spans="1:14" x14ac:dyDescent="0.25">
      <c r="A438">
        <v>504</v>
      </c>
      <c r="B438" t="s">
        <v>1413</v>
      </c>
      <c r="C438" t="s">
        <v>1413</v>
      </c>
      <c r="D438" t="s">
        <v>1484</v>
      </c>
      <c r="E438" t="s">
        <v>19</v>
      </c>
      <c r="F438" t="s">
        <v>1485</v>
      </c>
      <c r="G438" t="s">
        <v>1484</v>
      </c>
      <c r="H438" t="s">
        <v>21</v>
      </c>
      <c r="I438" t="s">
        <v>1486</v>
      </c>
      <c r="J438" s="8" t="s">
        <v>1484</v>
      </c>
      <c r="L438" t="e">
        <f>INDEX([1]Decoder!$P:$P,MATCH(J438,[1]Decoder!$Q:$Q,0))</f>
        <v>#N/A</v>
      </c>
      <c r="M438" t="e">
        <f>INDEX([1]Decoder!$T:$T,MATCH(J438,[1]Decoder!$U:$U,0))</f>
        <v>#N/A</v>
      </c>
      <c r="N438" t="e">
        <f>INDEX([1]Decoder!$X:$X,MATCH(J438,[1]Decoder!$Y:$Y,0))</f>
        <v>#N/A</v>
      </c>
    </row>
    <row r="439" spans="1:14" x14ac:dyDescent="0.25">
      <c r="A439">
        <v>505</v>
      </c>
      <c r="B439" t="s">
        <v>1413</v>
      </c>
      <c r="C439" t="s">
        <v>1413</v>
      </c>
      <c r="D439" t="s">
        <v>1487</v>
      </c>
      <c r="E439" t="s">
        <v>19</v>
      </c>
      <c r="F439" t="s">
        <v>1488</v>
      </c>
      <c r="G439" t="s">
        <v>1487</v>
      </c>
      <c r="H439" t="s">
        <v>21</v>
      </c>
      <c r="I439" t="s">
        <v>1489</v>
      </c>
      <c r="J439" s="8" t="s">
        <v>1487</v>
      </c>
      <c r="L439" t="e">
        <f>INDEX([1]Decoder!$P:$P,MATCH(J439,[1]Decoder!$Q:$Q,0))</f>
        <v>#N/A</v>
      </c>
      <c r="M439" t="e">
        <f>INDEX([1]Decoder!$T:$T,MATCH(J439,[1]Decoder!$U:$U,0))</f>
        <v>#N/A</v>
      </c>
      <c r="N439" t="e">
        <f>INDEX([1]Decoder!$X:$X,MATCH(J439,[1]Decoder!$Y:$Y,0))</f>
        <v>#N/A</v>
      </c>
    </row>
    <row r="440" spans="1:14" x14ac:dyDescent="0.25">
      <c r="A440">
        <v>506</v>
      </c>
      <c r="B440" t="s">
        <v>1413</v>
      </c>
      <c r="C440" t="s">
        <v>1413</v>
      </c>
      <c r="D440" t="s">
        <v>1491</v>
      </c>
      <c r="E440" t="s">
        <v>19</v>
      </c>
      <c r="F440" t="s">
        <v>1492</v>
      </c>
      <c r="G440" t="s">
        <v>1491</v>
      </c>
      <c r="H440" t="s">
        <v>21</v>
      </c>
      <c r="I440" t="s">
        <v>1493</v>
      </c>
      <c r="J440" s="8" t="s">
        <v>1490</v>
      </c>
      <c r="L440" t="e">
        <f>INDEX([1]Decoder!$P:$P,MATCH(J440,[1]Decoder!$Q:$Q,0))</f>
        <v>#N/A</v>
      </c>
      <c r="M440" t="e">
        <f>INDEX([1]Decoder!$T:$T,MATCH(J440,[1]Decoder!$U:$U,0))</f>
        <v>#N/A</v>
      </c>
      <c r="N440" t="str">
        <f>INDEX([1]Decoder!$X:$X,MATCH(J440,[1]Decoder!$Y:$Y,0))</f>
        <v>HASPIN</v>
      </c>
    </row>
    <row r="441" spans="1:14" x14ac:dyDescent="0.25">
      <c r="A441">
        <v>507</v>
      </c>
      <c r="B441" t="s">
        <v>1413</v>
      </c>
      <c r="C441" t="s">
        <v>1413</v>
      </c>
      <c r="D441" t="s">
        <v>1495</v>
      </c>
      <c r="E441" t="s">
        <v>19</v>
      </c>
      <c r="F441" t="s">
        <v>1496</v>
      </c>
      <c r="G441" t="s">
        <v>1495</v>
      </c>
      <c r="H441" t="s">
        <v>21</v>
      </c>
      <c r="I441" t="s">
        <v>1497</v>
      </c>
      <c r="J441" s="8" t="s">
        <v>1494</v>
      </c>
      <c r="L441" t="e">
        <f>INDEX([1]Decoder!$P:$P,MATCH(J441,[1]Decoder!$Q:$Q,0))</f>
        <v>#N/A</v>
      </c>
      <c r="M441" t="e">
        <f>INDEX([1]Decoder!$T:$T,MATCH(J441,[1]Decoder!$U:$U,0))</f>
        <v>#N/A</v>
      </c>
      <c r="N441" t="str">
        <f>INDEX([1]Decoder!$X:$X,MATCH(J441,[1]Decoder!$Y:$Y,0))</f>
        <v>IKBKB</v>
      </c>
    </row>
    <row r="442" spans="1:14" x14ac:dyDescent="0.25">
      <c r="A442">
        <v>508</v>
      </c>
      <c r="B442" t="s">
        <v>1413</v>
      </c>
      <c r="C442" t="s">
        <v>1413</v>
      </c>
      <c r="D442" t="s">
        <v>1499</v>
      </c>
      <c r="E442" t="s">
        <v>19</v>
      </c>
      <c r="F442" t="s">
        <v>1500</v>
      </c>
      <c r="G442" t="s">
        <v>1499</v>
      </c>
      <c r="H442" t="s">
        <v>21</v>
      </c>
      <c r="I442" t="s">
        <v>1501</v>
      </c>
      <c r="J442" s="8" t="s">
        <v>1498</v>
      </c>
      <c r="L442" t="e">
        <f>INDEX([1]Decoder!$P:$P,MATCH(J442,[1]Decoder!$Q:$Q,0))</f>
        <v>#N/A</v>
      </c>
      <c r="M442" t="e">
        <f>INDEX([1]Decoder!$T:$T,MATCH(J442,[1]Decoder!$U:$U,0))</f>
        <v>#N/A</v>
      </c>
      <c r="N442" t="str">
        <f>INDEX([1]Decoder!$X:$X,MATCH(J442,[1]Decoder!$Y:$Y,0))</f>
        <v>IKBKE</v>
      </c>
    </row>
    <row r="443" spans="1:14" x14ac:dyDescent="0.25">
      <c r="A443">
        <v>509</v>
      </c>
      <c r="B443" t="s">
        <v>1413</v>
      </c>
      <c r="C443" t="s">
        <v>1413</v>
      </c>
      <c r="D443" t="s">
        <v>1502</v>
      </c>
      <c r="E443" t="s">
        <v>19</v>
      </c>
      <c r="F443" t="s">
        <v>1503</v>
      </c>
      <c r="G443" t="s">
        <v>1502</v>
      </c>
      <c r="H443" t="s">
        <v>21</v>
      </c>
      <c r="I443" t="s">
        <v>1504</v>
      </c>
      <c r="J443" s="8" t="s">
        <v>1502</v>
      </c>
      <c r="L443" t="e">
        <f>INDEX([1]Decoder!$P:$P,MATCH(J443,[1]Decoder!$Q:$Q,0))</f>
        <v>#N/A</v>
      </c>
      <c r="M443" t="e">
        <f>INDEX([1]Decoder!$T:$T,MATCH(J443,[1]Decoder!$U:$U,0))</f>
        <v>#N/A</v>
      </c>
      <c r="N443" t="e">
        <f>INDEX([1]Decoder!$X:$X,MATCH(J443,[1]Decoder!$Y:$Y,0))</f>
        <v>#N/A</v>
      </c>
    </row>
    <row r="444" spans="1:14" x14ac:dyDescent="0.25">
      <c r="A444">
        <v>510</v>
      </c>
      <c r="B444" t="s">
        <v>1413</v>
      </c>
      <c r="C444" t="s">
        <v>1413</v>
      </c>
      <c r="D444" t="s">
        <v>1505</v>
      </c>
      <c r="E444" t="s">
        <v>19</v>
      </c>
      <c r="F444" t="s">
        <v>1506</v>
      </c>
      <c r="G444" t="s">
        <v>1505</v>
      </c>
      <c r="H444" t="s">
        <v>21</v>
      </c>
      <c r="I444" t="s">
        <v>1507</v>
      </c>
      <c r="J444" s="8" t="s">
        <v>1505</v>
      </c>
      <c r="L444" t="e">
        <f>INDEX([1]Decoder!$P:$P,MATCH(J444,[1]Decoder!$Q:$Q,0))</f>
        <v>#N/A</v>
      </c>
      <c r="M444" t="e">
        <f>INDEX([1]Decoder!$T:$T,MATCH(J444,[1]Decoder!$U:$U,0))</f>
        <v>#N/A</v>
      </c>
      <c r="N444" t="str">
        <f>INDEX([1]Decoder!$X:$X,MATCH(J444,[1]Decoder!$Y:$Y,0))</f>
        <v>MOS</v>
      </c>
    </row>
    <row r="445" spans="1:14" x14ac:dyDescent="0.25">
      <c r="A445">
        <v>511</v>
      </c>
      <c r="B445" t="s">
        <v>1413</v>
      </c>
      <c r="C445" t="s">
        <v>1413</v>
      </c>
      <c r="D445" t="s">
        <v>1509</v>
      </c>
      <c r="E445" t="s">
        <v>19</v>
      </c>
      <c r="F445" t="s">
        <v>1510</v>
      </c>
      <c r="G445" t="s">
        <v>1509</v>
      </c>
      <c r="H445" t="s">
        <v>21</v>
      </c>
      <c r="I445" t="s">
        <v>1511</v>
      </c>
      <c r="J445" s="8" t="s">
        <v>1508</v>
      </c>
      <c r="L445" t="e">
        <f>INDEX([1]Decoder!$P:$P,MATCH(J445,[1]Decoder!$Q:$Q,0))</f>
        <v>#N/A</v>
      </c>
      <c r="M445" t="e">
        <f>INDEX([1]Decoder!$T:$T,MATCH(J445,[1]Decoder!$U:$U,0))</f>
        <v>#N/A</v>
      </c>
      <c r="N445" t="e">
        <f>INDEX([1]Decoder!$X:$X,MATCH(J445,[1]Decoder!$Y:$Y,0))</f>
        <v>#N/A</v>
      </c>
    </row>
    <row r="446" spans="1:14" x14ac:dyDescent="0.25">
      <c r="A446">
        <v>512</v>
      </c>
      <c r="B446" t="s">
        <v>1413</v>
      </c>
      <c r="C446" t="s">
        <v>1413</v>
      </c>
      <c r="D446" t="s">
        <v>1512</v>
      </c>
      <c r="E446" t="s">
        <v>19</v>
      </c>
      <c r="F446" t="s">
        <v>1513</v>
      </c>
      <c r="G446" t="s">
        <v>1512</v>
      </c>
      <c r="H446" t="s">
        <v>21</v>
      </c>
      <c r="I446" t="s">
        <v>1514</v>
      </c>
      <c r="J446" s="8" t="s">
        <v>1512</v>
      </c>
      <c r="L446" t="e">
        <f>INDEX([1]Decoder!$P:$P,MATCH(J446,[1]Decoder!$Q:$Q,0))</f>
        <v>#N/A</v>
      </c>
      <c r="M446" t="e">
        <f>INDEX([1]Decoder!$T:$T,MATCH(J446,[1]Decoder!$U:$U,0))</f>
        <v>#N/A</v>
      </c>
      <c r="N446" t="str">
        <f>INDEX([1]Decoder!$X:$X,MATCH(J446,[1]Decoder!$Y:$Y,0))</f>
        <v>NRBP2</v>
      </c>
    </row>
    <row r="447" spans="1:14" x14ac:dyDescent="0.25">
      <c r="A447">
        <v>513</v>
      </c>
      <c r="B447" t="s">
        <v>1413</v>
      </c>
      <c r="C447" t="s">
        <v>1413</v>
      </c>
      <c r="D447" t="s">
        <v>1515</v>
      </c>
      <c r="E447" t="s">
        <v>19</v>
      </c>
      <c r="F447" t="s">
        <v>1516</v>
      </c>
      <c r="G447" t="s">
        <v>1515</v>
      </c>
      <c r="H447" t="s">
        <v>21</v>
      </c>
      <c r="I447" t="s">
        <v>1517</v>
      </c>
      <c r="J447" s="8" t="s">
        <v>1515</v>
      </c>
      <c r="L447" t="e">
        <f>INDEX([1]Decoder!$P:$P,MATCH(J447,[1]Decoder!$Q:$Q,0))</f>
        <v>#N/A</v>
      </c>
      <c r="M447" t="e">
        <f>INDEX([1]Decoder!$T:$T,MATCH(J447,[1]Decoder!$U:$U,0))</f>
        <v>#N/A</v>
      </c>
      <c r="N447" t="e">
        <f>INDEX([1]Decoder!$X:$X,MATCH(J447,[1]Decoder!$Y:$Y,0))</f>
        <v>#N/A</v>
      </c>
    </row>
    <row r="448" spans="1:14" x14ac:dyDescent="0.25">
      <c r="A448">
        <v>514</v>
      </c>
      <c r="B448" t="s">
        <v>1413</v>
      </c>
      <c r="C448" t="s">
        <v>1413</v>
      </c>
      <c r="D448" t="s">
        <v>1519</v>
      </c>
      <c r="E448" t="s">
        <v>19</v>
      </c>
      <c r="F448" t="s">
        <v>1520</v>
      </c>
      <c r="G448" t="s">
        <v>1519</v>
      </c>
      <c r="H448" t="s">
        <v>21</v>
      </c>
      <c r="I448" t="s">
        <v>1521</v>
      </c>
      <c r="J448" s="8" t="s">
        <v>1518</v>
      </c>
      <c r="L448" t="e">
        <f>INDEX([1]Decoder!$P:$P,MATCH(J448,[1]Decoder!$Q:$Q,0))</f>
        <v>#N/A</v>
      </c>
      <c r="M448" t="e">
        <f>INDEX([1]Decoder!$T:$T,MATCH(J448,[1]Decoder!$U:$U,0))</f>
        <v>#N/A</v>
      </c>
      <c r="N448" t="str">
        <f>INDEX([1]Decoder!$X:$X,MATCH(J448,[1]Decoder!$Y:$Y,0))</f>
        <v>PDIK1L</v>
      </c>
    </row>
    <row r="449" spans="1:14" x14ac:dyDescent="0.25">
      <c r="A449">
        <v>515</v>
      </c>
      <c r="B449" t="s">
        <v>1413</v>
      </c>
      <c r="C449" t="s">
        <v>1413</v>
      </c>
      <c r="D449" t="s">
        <v>1522</v>
      </c>
      <c r="E449" t="s">
        <v>19</v>
      </c>
      <c r="F449" t="s">
        <v>1523</v>
      </c>
      <c r="G449" t="s">
        <v>1522</v>
      </c>
      <c r="H449" t="s">
        <v>21</v>
      </c>
      <c r="I449" t="s">
        <v>1524</v>
      </c>
      <c r="J449" s="8" t="s">
        <v>1522</v>
      </c>
      <c r="L449" t="e">
        <f>INDEX([1]Decoder!$P:$P,MATCH(J449,[1]Decoder!$Q:$Q,0))</f>
        <v>#N/A</v>
      </c>
      <c r="M449" t="e">
        <f>INDEX([1]Decoder!$T:$T,MATCH(J449,[1]Decoder!$U:$U,0))</f>
        <v>#N/A</v>
      </c>
      <c r="N449" t="e">
        <f>INDEX([1]Decoder!$X:$X,MATCH(J449,[1]Decoder!$Y:$Y,0))</f>
        <v>#N/A</v>
      </c>
    </row>
    <row r="450" spans="1:14" x14ac:dyDescent="0.25">
      <c r="A450">
        <v>516</v>
      </c>
      <c r="B450" t="s">
        <v>1413</v>
      </c>
      <c r="C450" t="s">
        <v>1413</v>
      </c>
      <c r="D450" t="s">
        <v>1525</v>
      </c>
      <c r="E450" t="s">
        <v>19</v>
      </c>
      <c r="F450" t="s">
        <v>1526</v>
      </c>
      <c r="G450" t="s">
        <v>17</v>
      </c>
      <c r="J450" s="8" t="s">
        <v>1525</v>
      </c>
      <c r="L450" t="e">
        <f>INDEX([1]Decoder!$P:$P,MATCH(J450,[1]Decoder!$Q:$Q,0))</f>
        <v>#N/A</v>
      </c>
      <c r="M450" t="e">
        <f>INDEX([1]Decoder!$T:$T,MATCH(J450,[1]Decoder!$U:$U,0))</f>
        <v>#N/A</v>
      </c>
      <c r="N450" t="e">
        <f>INDEX([1]Decoder!$X:$X,MATCH(J450,[1]Decoder!$Y:$Y,0))</f>
        <v>#N/A</v>
      </c>
    </row>
    <row r="451" spans="1:14" x14ac:dyDescent="0.25">
      <c r="A451">
        <v>517</v>
      </c>
      <c r="B451" t="s">
        <v>1413</v>
      </c>
      <c r="C451" t="s">
        <v>1413</v>
      </c>
      <c r="D451" t="s">
        <v>1528</v>
      </c>
      <c r="E451" t="s">
        <v>19</v>
      </c>
      <c r="F451" t="s">
        <v>1529</v>
      </c>
      <c r="G451" t="s">
        <v>1528</v>
      </c>
      <c r="H451" t="s">
        <v>21</v>
      </c>
      <c r="I451" t="s">
        <v>1530</v>
      </c>
      <c r="J451" s="8" t="s">
        <v>1527</v>
      </c>
      <c r="L451" t="e">
        <f>INDEX([1]Decoder!$P:$P,MATCH(J451,[1]Decoder!$Q:$Q,0))</f>
        <v>#N/A</v>
      </c>
      <c r="M451" t="e">
        <f>INDEX([1]Decoder!$T:$T,MATCH(J451,[1]Decoder!$U:$U,0))</f>
        <v>#N/A</v>
      </c>
      <c r="N451" t="str">
        <f>INDEX([1]Decoder!$X:$X,MATCH(J451,[1]Decoder!$Y:$Y,0))</f>
        <v>PIK3R4</v>
      </c>
    </row>
    <row r="452" spans="1:14" x14ac:dyDescent="0.25">
      <c r="A452">
        <v>518</v>
      </c>
      <c r="B452" t="s">
        <v>1413</v>
      </c>
      <c r="C452" t="s">
        <v>1413</v>
      </c>
      <c r="D452" t="s">
        <v>1531</v>
      </c>
      <c r="E452" t="s">
        <v>19</v>
      </c>
      <c r="F452" t="s">
        <v>1532</v>
      </c>
      <c r="G452" t="s">
        <v>1531</v>
      </c>
      <c r="H452" t="s">
        <v>21</v>
      </c>
      <c r="I452" t="s">
        <v>1533</v>
      </c>
      <c r="J452" s="8" t="s">
        <v>1531</v>
      </c>
      <c r="L452" t="e">
        <f>INDEX([1]Decoder!$P:$P,MATCH(J452,[1]Decoder!$Q:$Q,0))</f>
        <v>#N/A</v>
      </c>
      <c r="M452" t="e">
        <f>INDEX([1]Decoder!$T:$T,MATCH(J452,[1]Decoder!$U:$U,0))</f>
        <v>#N/A</v>
      </c>
      <c r="N452" t="str">
        <f>INDEX([1]Decoder!$X:$X,MATCH(J452,[1]Decoder!$Y:$Y,0))</f>
        <v>PINK1</v>
      </c>
    </row>
    <row r="453" spans="1:14" x14ac:dyDescent="0.25">
      <c r="A453">
        <v>519</v>
      </c>
      <c r="B453" t="s">
        <v>1413</v>
      </c>
      <c r="C453" t="s">
        <v>1413</v>
      </c>
      <c r="D453" t="s">
        <v>1534</v>
      </c>
      <c r="E453" t="s">
        <v>19</v>
      </c>
      <c r="F453" t="s">
        <v>1535</v>
      </c>
      <c r="G453" t="s">
        <v>1534</v>
      </c>
      <c r="H453" t="s">
        <v>21</v>
      </c>
      <c r="I453" t="s">
        <v>1536</v>
      </c>
      <c r="J453" s="8" t="s">
        <v>1534</v>
      </c>
      <c r="L453" t="e">
        <f>INDEX([1]Decoder!$P:$P,MATCH(J453,[1]Decoder!$Q:$Q,0))</f>
        <v>#N/A</v>
      </c>
      <c r="M453" t="e">
        <f>INDEX([1]Decoder!$T:$T,MATCH(J453,[1]Decoder!$U:$U,0))</f>
        <v>#N/A</v>
      </c>
      <c r="N453" t="e">
        <f>INDEX([1]Decoder!$X:$X,MATCH(J453,[1]Decoder!$Y:$Y,0))</f>
        <v>#N/A</v>
      </c>
    </row>
    <row r="454" spans="1:14" x14ac:dyDescent="0.25">
      <c r="A454">
        <v>520</v>
      </c>
      <c r="B454" t="s">
        <v>1413</v>
      </c>
      <c r="C454" t="s">
        <v>1413</v>
      </c>
      <c r="D454" t="s">
        <v>1538</v>
      </c>
      <c r="E454" t="s">
        <v>19</v>
      </c>
      <c r="F454" t="s">
        <v>1539</v>
      </c>
      <c r="G454" t="s">
        <v>1538</v>
      </c>
      <c r="H454" t="s">
        <v>21</v>
      </c>
      <c r="I454" t="s">
        <v>1540</v>
      </c>
      <c r="J454" s="8" t="s">
        <v>1537</v>
      </c>
      <c r="L454" t="e">
        <f>INDEX([1]Decoder!$P:$P,MATCH(J454,[1]Decoder!$Q:$Q,0))</f>
        <v>#N/A</v>
      </c>
      <c r="M454" t="e">
        <f>INDEX([1]Decoder!$T:$T,MATCH(J454,[1]Decoder!$U:$U,0))</f>
        <v>#N/A</v>
      </c>
      <c r="N454" t="str">
        <f>INDEX([1]Decoder!$X:$X,MATCH(J454,[1]Decoder!$Y:$Y,0))</f>
        <v>PKMYT1</v>
      </c>
    </row>
    <row r="455" spans="1:14" x14ac:dyDescent="0.25">
      <c r="A455">
        <v>521</v>
      </c>
      <c r="B455" t="s">
        <v>1413</v>
      </c>
      <c r="C455" t="s">
        <v>1413</v>
      </c>
      <c r="D455" t="s">
        <v>1541</v>
      </c>
      <c r="E455" t="s">
        <v>19</v>
      </c>
      <c r="F455" t="s">
        <v>1542</v>
      </c>
      <c r="G455" t="s">
        <v>1541</v>
      </c>
      <c r="H455" t="s">
        <v>21</v>
      </c>
      <c r="I455" t="s">
        <v>1543</v>
      </c>
      <c r="J455" s="8" t="s">
        <v>1541</v>
      </c>
      <c r="L455" t="e">
        <f>INDEX([1]Decoder!$P:$P,MATCH(J455,[1]Decoder!$Q:$Q,0))</f>
        <v>#N/A</v>
      </c>
      <c r="M455" t="e">
        <f>INDEX([1]Decoder!$T:$T,MATCH(J455,[1]Decoder!$U:$U,0))</f>
        <v>#N/A</v>
      </c>
      <c r="N455" t="str">
        <f>INDEX([1]Decoder!$X:$X,MATCH(J455,[1]Decoder!$Y:$Y,0))</f>
        <v>PLK1</v>
      </c>
    </row>
    <row r="456" spans="1:14" x14ac:dyDescent="0.25">
      <c r="A456">
        <v>522</v>
      </c>
      <c r="B456" t="s">
        <v>1413</v>
      </c>
      <c r="C456" t="s">
        <v>1413</v>
      </c>
      <c r="D456" t="s">
        <v>1544</v>
      </c>
      <c r="E456" t="s">
        <v>19</v>
      </c>
      <c r="F456" t="s">
        <v>1545</v>
      </c>
      <c r="G456" t="s">
        <v>1544</v>
      </c>
      <c r="H456" t="s">
        <v>21</v>
      </c>
      <c r="I456" t="s">
        <v>1546</v>
      </c>
      <c r="J456" s="8" t="s">
        <v>1544</v>
      </c>
      <c r="L456" t="e">
        <f>INDEX([1]Decoder!$P:$P,MATCH(J456,[1]Decoder!$Q:$Q,0))</f>
        <v>#N/A</v>
      </c>
      <c r="M456" t="e">
        <f>INDEX([1]Decoder!$T:$T,MATCH(J456,[1]Decoder!$U:$U,0))</f>
        <v>#N/A</v>
      </c>
      <c r="N456" t="str">
        <f>INDEX([1]Decoder!$X:$X,MATCH(J456,[1]Decoder!$Y:$Y,0))</f>
        <v>PLK2</v>
      </c>
    </row>
    <row r="457" spans="1:14" x14ac:dyDescent="0.25">
      <c r="A457">
        <v>523</v>
      </c>
      <c r="B457" t="s">
        <v>1413</v>
      </c>
      <c r="C457" t="s">
        <v>1413</v>
      </c>
      <c r="D457" t="s">
        <v>1547</v>
      </c>
      <c r="E457" t="s">
        <v>19</v>
      </c>
      <c r="F457" t="s">
        <v>1548</v>
      </c>
      <c r="G457" t="s">
        <v>1547</v>
      </c>
      <c r="H457" t="s">
        <v>21</v>
      </c>
      <c r="I457" t="s">
        <v>1549</v>
      </c>
      <c r="J457" s="8" t="s">
        <v>1547</v>
      </c>
      <c r="L457" t="e">
        <f>INDEX([1]Decoder!$P:$P,MATCH(J457,[1]Decoder!$Q:$Q,0))</f>
        <v>#N/A</v>
      </c>
      <c r="M457" t="e">
        <f>INDEX([1]Decoder!$T:$T,MATCH(J457,[1]Decoder!$U:$U,0))</f>
        <v>#N/A</v>
      </c>
      <c r="N457" t="str">
        <f>INDEX([1]Decoder!$X:$X,MATCH(J457,[1]Decoder!$Y:$Y,0))</f>
        <v>PLK3</v>
      </c>
    </row>
    <row r="458" spans="1:14" x14ac:dyDescent="0.25">
      <c r="A458">
        <v>524</v>
      </c>
      <c r="B458" t="s">
        <v>1413</v>
      </c>
      <c r="C458" t="s">
        <v>1413</v>
      </c>
      <c r="D458" t="s">
        <v>1550</v>
      </c>
      <c r="E458" t="s">
        <v>19</v>
      </c>
      <c r="F458" t="s">
        <v>1551</v>
      </c>
      <c r="G458" t="s">
        <v>1550</v>
      </c>
      <c r="H458" t="s">
        <v>21</v>
      </c>
      <c r="I458" t="s">
        <v>1552</v>
      </c>
      <c r="J458" s="8" t="s">
        <v>1550</v>
      </c>
      <c r="L458" t="e">
        <f>INDEX([1]Decoder!$P:$P,MATCH(J458,[1]Decoder!$Q:$Q,0))</f>
        <v>#N/A</v>
      </c>
      <c r="M458" t="e">
        <f>INDEX([1]Decoder!$T:$T,MATCH(J458,[1]Decoder!$U:$U,0))</f>
        <v>#N/A</v>
      </c>
      <c r="N458" t="str">
        <f>INDEX([1]Decoder!$X:$X,MATCH(J458,[1]Decoder!$Y:$Y,0))</f>
        <v>PLK4</v>
      </c>
    </row>
    <row r="459" spans="1:14" x14ac:dyDescent="0.25">
      <c r="A459">
        <v>525</v>
      </c>
      <c r="B459" t="s">
        <v>1413</v>
      </c>
      <c r="C459" t="s">
        <v>1413</v>
      </c>
      <c r="D459" t="s">
        <v>1553</v>
      </c>
      <c r="E459" t="s">
        <v>19</v>
      </c>
      <c r="F459" t="s">
        <v>1554</v>
      </c>
      <c r="G459" t="s">
        <v>1553</v>
      </c>
      <c r="H459" t="s">
        <v>21</v>
      </c>
      <c r="I459" t="s">
        <v>1555</v>
      </c>
      <c r="J459" s="8" t="s">
        <v>1553</v>
      </c>
      <c r="L459" t="e">
        <f>INDEX([1]Decoder!$P:$P,MATCH(J459,[1]Decoder!$Q:$Q,0))</f>
        <v>#N/A</v>
      </c>
      <c r="M459" t="e">
        <f>INDEX([1]Decoder!$T:$T,MATCH(J459,[1]Decoder!$U:$U,0))</f>
        <v>#N/A</v>
      </c>
      <c r="N459" t="e">
        <f>INDEX([1]Decoder!$X:$X,MATCH(J459,[1]Decoder!$Y:$Y,0))</f>
        <v>#N/A</v>
      </c>
    </row>
    <row r="460" spans="1:14" x14ac:dyDescent="0.25">
      <c r="A460">
        <v>526</v>
      </c>
      <c r="B460" t="s">
        <v>1413</v>
      </c>
      <c r="C460" t="s">
        <v>1413</v>
      </c>
      <c r="D460" t="s">
        <v>1557</v>
      </c>
      <c r="E460" t="s">
        <v>19</v>
      </c>
      <c r="F460" t="s">
        <v>1558</v>
      </c>
      <c r="G460" t="s">
        <v>1557</v>
      </c>
      <c r="H460" t="s">
        <v>21</v>
      </c>
      <c r="I460" t="s">
        <v>1559</v>
      </c>
      <c r="J460" s="8" t="s">
        <v>1556</v>
      </c>
      <c r="L460" t="e">
        <f>INDEX([1]Decoder!$P:$P,MATCH(J460,[1]Decoder!$Q:$Q,0))</f>
        <v>#N/A</v>
      </c>
      <c r="M460" t="e">
        <f>INDEX([1]Decoder!$T:$T,MATCH(J460,[1]Decoder!$U:$U,0))</f>
        <v>#N/A</v>
      </c>
      <c r="N460" t="e">
        <f>INDEX([1]Decoder!$X:$X,MATCH(J460,[1]Decoder!$Y:$Y,0))</f>
        <v>#N/A</v>
      </c>
    </row>
    <row r="461" spans="1:14" x14ac:dyDescent="0.25">
      <c r="A461">
        <v>527</v>
      </c>
      <c r="B461" t="s">
        <v>1413</v>
      </c>
      <c r="C461" t="s">
        <v>1413</v>
      </c>
      <c r="D461" t="s">
        <v>1560</v>
      </c>
      <c r="E461" t="s">
        <v>19</v>
      </c>
      <c r="F461" t="s">
        <v>1561</v>
      </c>
      <c r="G461" t="s">
        <v>1560</v>
      </c>
      <c r="H461" t="s">
        <v>21</v>
      </c>
      <c r="I461" t="s">
        <v>1562</v>
      </c>
      <c r="J461" s="8" t="s">
        <v>1560</v>
      </c>
      <c r="L461" t="e">
        <f>INDEX([1]Decoder!$P:$P,MATCH(J461,[1]Decoder!$Q:$Q,0))</f>
        <v>#N/A</v>
      </c>
      <c r="M461" t="e">
        <f>INDEX([1]Decoder!$T:$T,MATCH(J461,[1]Decoder!$U:$U,0))</f>
        <v>#N/A</v>
      </c>
      <c r="N461" t="e">
        <f>INDEX([1]Decoder!$X:$X,MATCH(J461,[1]Decoder!$Y:$Y,0))</f>
        <v>#N/A</v>
      </c>
    </row>
    <row r="462" spans="1:14" x14ac:dyDescent="0.25">
      <c r="A462">
        <v>528</v>
      </c>
      <c r="B462" t="s">
        <v>1413</v>
      </c>
      <c r="C462" t="s">
        <v>1413</v>
      </c>
      <c r="D462" t="s">
        <v>1563</v>
      </c>
      <c r="E462" t="s">
        <v>19</v>
      </c>
      <c r="F462" t="s">
        <v>1564</v>
      </c>
      <c r="G462" t="s">
        <v>1563</v>
      </c>
      <c r="H462" t="s">
        <v>21</v>
      </c>
      <c r="I462" t="s">
        <v>1565</v>
      </c>
      <c r="J462" s="8" t="s">
        <v>1563</v>
      </c>
      <c r="L462" t="e">
        <f>INDEX([1]Decoder!$P:$P,MATCH(J462,[1]Decoder!$Q:$Q,0))</f>
        <v>#N/A</v>
      </c>
      <c r="M462" t="e">
        <f>INDEX([1]Decoder!$T:$T,MATCH(J462,[1]Decoder!$U:$U,0))</f>
        <v>#N/A</v>
      </c>
      <c r="N462" t="str">
        <f>INDEX([1]Decoder!$X:$X,MATCH(J462,[1]Decoder!$Y:$Y,0))</f>
        <v>PXK</v>
      </c>
    </row>
    <row r="463" spans="1:14" x14ac:dyDescent="0.25">
      <c r="A463">
        <v>529</v>
      </c>
      <c r="B463" t="s">
        <v>1413</v>
      </c>
      <c r="C463" t="s">
        <v>1413</v>
      </c>
      <c r="D463" t="s">
        <v>1567</v>
      </c>
      <c r="E463" t="s">
        <v>19</v>
      </c>
      <c r="F463" t="s">
        <v>1568</v>
      </c>
      <c r="G463" t="s">
        <v>1567</v>
      </c>
      <c r="H463" t="s">
        <v>21</v>
      </c>
      <c r="I463" t="s">
        <v>1569</v>
      </c>
      <c r="J463" s="8" t="s">
        <v>1566</v>
      </c>
      <c r="L463" t="e">
        <f>INDEX([1]Decoder!$P:$P,MATCH(J463,[1]Decoder!$Q:$Q,0))</f>
        <v>#N/A</v>
      </c>
      <c r="M463" t="e">
        <f>INDEX([1]Decoder!$T:$T,MATCH(J463,[1]Decoder!$U:$U,0))</f>
        <v>#N/A</v>
      </c>
      <c r="N463" t="e">
        <f>INDEX([1]Decoder!$X:$X,MATCH(J463,[1]Decoder!$Y:$Y,0))</f>
        <v>#N/A</v>
      </c>
    </row>
    <row r="464" spans="1:14" x14ac:dyDescent="0.25">
      <c r="A464">
        <v>530</v>
      </c>
      <c r="B464" t="s">
        <v>1413</v>
      </c>
      <c r="C464" t="s">
        <v>1413</v>
      </c>
      <c r="D464" t="s">
        <v>1571</v>
      </c>
      <c r="E464" t="s">
        <v>19</v>
      </c>
      <c r="F464" t="s">
        <v>1572</v>
      </c>
      <c r="G464" t="s">
        <v>1571</v>
      </c>
      <c r="H464" t="s">
        <v>21</v>
      </c>
      <c r="I464" t="s">
        <v>1573</v>
      </c>
      <c r="J464" s="8" t="s">
        <v>1570</v>
      </c>
      <c r="L464" t="e">
        <f>INDEX([1]Decoder!$P:$P,MATCH(J464,[1]Decoder!$Q:$Q,0))</f>
        <v>#N/A</v>
      </c>
      <c r="M464" t="e">
        <f>INDEX([1]Decoder!$T:$T,MATCH(J464,[1]Decoder!$U:$U,0))</f>
        <v>#N/A</v>
      </c>
      <c r="N464" t="e">
        <f>INDEX([1]Decoder!$X:$X,MATCH(J464,[1]Decoder!$Y:$Y,0))</f>
        <v>#N/A</v>
      </c>
    </row>
    <row r="465" spans="1:14" x14ac:dyDescent="0.25">
      <c r="A465">
        <v>531</v>
      </c>
      <c r="B465" t="s">
        <v>1413</v>
      </c>
      <c r="C465" t="s">
        <v>1413</v>
      </c>
      <c r="D465" t="s">
        <v>1575</v>
      </c>
      <c r="E465" t="s">
        <v>19</v>
      </c>
      <c r="F465" t="s">
        <v>1576</v>
      </c>
      <c r="G465" t="s">
        <v>1575</v>
      </c>
      <c r="H465" t="s">
        <v>21</v>
      </c>
      <c r="I465" t="s">
        <v>1577</v>
      </c>
      <c r="J465" s="8" t="s">
        <v>1574</v>
      </c>
      <c r="L465" t="e">
        <f>INDEX([1]Decoder!$P:$P,MATCH(J465,[1]Decoder!$Q:$Q,0))</f>
        <v>#N/A</v>
      </c>
      <c r="M465" t="e">
        <f>INDEX([1]Decoder!$T:$T,MATCH(J465,[1]Decoder!$U:$U,0))</f>
        <v>#N/A</v>
      </c>
      <c r="N465" t="str">
        <f>INDEX([1]Decoder!$X:$X,MATCH(J465,[1]Decoder!$Y:$Y,0))</f>
        <v>RPS6KL1</v>
      </c>
    </row>
    <row r="466" spans="1:14" x14ac:dyDescent="0.25">
      <c r="A466">
        <v>532</v>
      </c>
      <c r="B466" t="s">
        <v>1413</v>
      </c>
      <c r="C466" t="s">
        <v>1413</v>
      </c>
      <c r="D466" t="s">
        <v>1579</v>
      </c>
      <c r="E466" t="s">
        <v>19</v>
      </c>
      <c r="F466" t="s">
        <v>1580</v>
      </c>
      <c r="G466" t="s">
        <v>1579</v>
      </c>
      <c r="H466" t="s">
        <v>21</v>
      </c>
      <c r="I466" t="s">
        <v>1581</v>
      </c>
      <c r="J466" s="8" t="s">
        <v>1578</v>
      </c>
      <c r="L466" t="e">
        <f>INDEX([1]Decoder!$P:$P,MATCH(J466,[1]Decoder!$Q:$Q,0))</f>
        <v>#N/A</v>
      </c>
      <c r="M466" t="e">
        <f>INDEX([1]Decoder!$T:$T,MATCH(J466,[1]Decoder!$U:$U,0))</f>
        <v>#N/A</v>
      </c>
      <c r="N466" t="e">
        <f>INDEX([1]Decoder!$X:$X,MATCH(J466,[1]Decoder!$Y:$Y,0))</f>
        <v>#N/A</v>
      </c>
    </row>
    <row r="467" spans="1:14" x14ac:dyDescent="0.25">
      <c r="A467">
        <v>533</v>
      </c>
      <c r="B467" t="s">
        <v>1413</v>
      </c>
      <c r="C467" t="s">
        <v>1413</v>
      </c>
      <c r="D467" t="s">
        <v>1582</v>
      </c>
      <c r="E467" t="s">
        <v>19</v>
      </c>
      <c r="F467" t="s">
        <v>1583</v>
      </c>
      <c r="G467" t="s">
        <v>1582</v>
      </c>
      <c r="H467" t="s">
        <v>21</v>
      </c>
      <c r="I467" t="s">
        <v>1584</v>
      </c>
      <c r="J467" s="8" t="s">
        <v>1582</v>
      </c>
      <c r="L467" t="e">
        <f>INDEX([1]Decoder!$P:$P,MATCH(J467,[1]Decoder!$Q:$Q,0))</f>
        <v>#N/A</v>
      </c>
      <c r="M467" t="e">
        <f>INDEX([1]Decoder!$T:$T,MATCH(J467,[1]Decoder!$U:$U,0))</f>
        <v>#N/A</v>
      </c>
      <c r="N467" t="e">
        <f>INDEX([1]Decoder!$X:$X,MATCH(J467,[1]Decoder!$Y:$Y,0))</f>
        <v>#N/A</v>
      </c>
    </row>
    <row r="468" spans="1:14" x14ac:dyDescent="0.25">
      <c r="A468">
        <v>534</v>
      </c>
      <c r="B468" t="s">
        <v>1413</v>
      </c>
      <c r="C468" t="s">
        <v>1413</v>
      </c>
      <c r="D468" t="s">
        <v>1585</v>
      </c>
      <c r="E468" t="s">
        <v>19</v>
      </c>
      <c r="F468" t="s">
        <v>1586</v>
      </c>
      <c r="G468" t="s">
        <v>1585</v>
      </c>
      <c r="H468" t="s">
        <v>21</v>
      </c>
      <c r="I468" t="s">
        <v>1587</v>
      </c>
      <c r="J468" s="8" t="s">
        <v>1585</v>
      </c>
      <c r="L468" t="e">
        <f>INDEX([1]Decoder!$P:$P,MATCH(J468,[1]Decoder!$Q:$Q,0))</f>
        <v>#N/A</v>
      </c>
      <c r="M468" t="e">
        <f>INDEX([1]Decoder!$T:$T,MATCH(J468,[1]Decoder!$U:$U,0))</f>
        <v>#N/A</v>
      </c>
      <c r="N468" t="e">
        <f>INDEX([1]Decoder!$X:$X,MATCH(J468,[1]Decoder!$Y:$Y,0))</f>
        <v>#N/A</v>
      </c>
    </row>
    <row r="469" spans="1:14" x14ac:dyDescent="0.25">
      <c r="A469">
        <v>535</v>
      </c>
      <c r="B469" t="s">
        <v>1413</v>
      </c>
      <c r="C469" t="s">
        <v>1413</v>
      </c>
      <c r="D469" t="s">
        <v>1588</v>
      </c>
      <c r="E469" t="s">
        <v>19</v>
      </c>
      <c r="F469" t="s">
        <v>1589</v>
      </c>
      <c r="G469" t="s">
        <v>1588</v>
      </c>
      <c r="H469" t="s">
        <v>21</v>
      </c>
      <c r="I469" t="s">
        <v>1590</v>
      </c>
      <c r="J469" s="8" t="s">
        <v>1588</v>
      </c>
      <c r="L469" t="e">
        <f>INDEX([1]Decoder!$P:$P,MATCH(J469,[1]Decoder!$Q:$Q,0))</f>
        <v>#N/A</v>
      </c>
      <c r="M469" t="e">
        <f>INDEX([1]Decoder!$T:$T,MATCH(J469,[1]Decoder!$U:$U,0))</f>
        <v>#N/A</v>
      </c>
      <c r="N469" t="e">
        <f>INDEX([1]Decoder!$X:$X,MATCH(J469,[1]Decoder!$Y:$Y,0))</f>
        <v>#N/A</v>
      </c>
    </row>
    <row r="470" spans="1:14" x14ac:dyDescent="0.25">
      <c r="A470">
        <v>536</v>
      </c>
      <c r="B470" t="s">
        <v>1413</v>
      </c>
      <c r="C470" t="s">
        <v>1413</v>
      </c>
      <c r="D470" t="s">
        <v>1591</v>
      </c>
      <c r="E470" t="s">
        <v>19</v>
      </c>
      <c r="F470" t="s">
        <v>1592</v>
      </c>
      <c r="G470" t="s">
        <v>1591</v>
      </c>
      <c r="H470" t="s">
        <v>21</v>
      </c>
      <c r="I470" t="s">
        <v>1593</v>
      </c>
      <c r="J470" s="8" t="s">
        <v>1591</v>
      </c>
      <c r="L470" t="e">
        <f>INDEX([1]Decoder!$P:$P,MATCH(J470,[1]Decoder!$Q:$Q,0))</f>
        <v>#N/A</v>
      </c>
      <c r="M470" t="e">
        <f>INDEX([1]Decoder!$T:$T,MATCH(J470,[1]Decoder!$U:$U,0))</f>
        <v>#N/A</v>
      </c>
      <c r="N470" t="str">
        <f>INDEX([1]Decoder!$X:$X,MATCH(J470,[1]Decoder!$Y:$Y,0))</f>
        <v>SCYL1</v>
      </c>
    </row>
    <row r="471" spans="1:14" x14ac:dyDescent="0.25">
      <c r="A471">
        <v>537</v>
      </c>
      <c r="B471" t="s">
        <v>1413</v>
      </c>
      <c r="C471" t="s">
        <v>1413</v>
      </c>
      <c r="D471" t="s">
        <v>1594</v>
      </c>
      <c r="E471" t="s">
        <v>19</v>
      </c>
      <c r="F471" t="s">
        <v>1595</v>
      </c>
      <c r="G471" t="s">
        <v>1594</v>
      </c>
      <c r="H471" t="s">
        <v>21</v>
      </c>
      <c r="I471" t="s">
        <v>1596</v>
      </c>
      <c r="J471" s="8" t="s">
        <v>1594</v>
      </c>
      <c r="L471" t="e">
        <f>INDEX([1]Decoder!$P:$P,MATCH(J471,[1]Decoder!$Q:$Q,0))</f>
        <v>#N/A</v>
      </c>
      <c r="M471" t="e">
        <f>INDEX([1]Decoder!$T:$T,MATCH(J471,[1]Decoder!$U:$U,0))</f>
        <v>#N/A</v>
      </c>
      <c r="N471" t="str">
        <f>INDEX([1]Decoder!$X:$X,MATCH(J471,[1]Decoder!$Y:$Y,0))</f>
        <v>SCYL2</v>
      </c>
    </row>
    <row r="472" spans="1:14" x14ac:dyDescent="0.25">
      <c r="A472">
        <v>538</v>
      </c>
      <c r="B472" t="s">
        <v>1413</v>
      </c>
      <c r="C472" t="s">
        <v>1413</v>
      </c>
      <c r="D472" t="s">
        <v>1598</v>
      </c>
      <c r="E472" t="s">
        <v>19</v>
      </c>
      <c r="F472" t="s">
        <v>1599</v>
      </c>
      <c r="G472" t="s">
        <v>1598</v>
      </c>
      <c r="H472" t="s">
        <v>21</v>
      </c>
      <c r="I472" t="s">
        <v>1600</v>
      </c>
      <c r="J472" s="8" t="s">
        <v>1597</v>
      </c>
      <c r="L472" t="e">
        <f>INDEX([1]Decoder!$P:$P,MATCH(J472,[1]Decoder!$Q:$Q,0))</f>
        <v>#N/A</v>
      </c>
      <c r="M472" t="e">
        <f>INDEX([1]Decoder!$T:$T,MATCH(J472,[1]Decoder!$U:$U,0))</f>
        <v>#N/A</v>
      </c>
      <c r="N472" t="str">
        <f>INDEX([1]Decoder!$X:$X,MATCH(J472,[1]Decoder!$Y:$Y,0))</f>
        <v>SCYL3</v>
      </c>
    </row>
    <row r="473" spans="1:14" x14ac:dyDescent="0.25">
      <c r="A473">
        <v>539</v>
      </c>
      <c r="B473" t="s">
        <v>1413</v>
      </c>
      <c r="C473" t="s">
        <v>1413</v>
      </c>
      <c r="D473" t="s">
        <v>1601</v>
      </c>
      <c r="E473" t="s">
        <v>19</v>
      </c>
      <c r="F473" t="s">
        <v>1602</v>
      </c>
      <c r="G473" t="s">
        <v>1601</v>
      </c>
      <c r="H473" t="s">
        <v>21</v>
      </c>
      <c r="I473" t="s">
        <v>1603</v>
      </c>
      <c r="J473" s="8" t="s">
        <v>1601</v>
      </c>
      <c r="L473" t="e">
        <f>INDEX([1]Decoder!$P:$P,MATCH(J473,[1]Decoder!$Q:$Q,0))</f>
        <v>#N/A</v>
      </c>
      <c r="M473" t="e">
        <f>INDEX([1]Decoder!$T:$T,MATCH(J473,[1]Decoder!$U:$U,0))</f>
        <v>#N/A</v>
      </c>
      <c r="N473" t="str">
        <f>INDEX([1]Decoder!$X:$X,MATCH(J473,[1]Decoder!$Y:$Y,0))</f>
        <v>STK16</v>
      </c>
    </row>
    <row r="474" spans="1:14" x14ac:dyDescent="0.25">
      <c r="A474">
        <v>540</v>
      </c>
      <c r="B474" t="s">
        <v>1413</v>
      </c>
      <c r="C474" t="s">
        <v>1413</v>
      </c>
      <c r="D474" t="s">
        <v>1604</v>
      </c>
      <c r="E474" t="s">
        <v>19</v>
      </c>
      <c r="F474" t="s">
        <v>1605</v>
      </c>
      <c r="G474" t="s">
        <v>1604</v>
      </c>
      <c r="H474" t="s">
        <v>21</v>
      </c>
      <c r="I474" t="s">
        <v>1606</v>
      </c>
      <c r="J474" s="8" t="s">
        <v>1604</v>
      </c>
      <c r="L474" t="e">
        <f>INDEX([1]Decoder!$P:$P,MATCH(J474,[1]Decoder!$Q:$Q,0))</f>
        <v>#N/A</v>
      </c>
      <c r="M474" t="e">
        <f>INDEX([1]Decoder!$T:$T,MATCH(J474,[1]Decoder!$U:$U,0))</f>
        <v>#N/A</v>
      </c>
      <c r="N474" t="e">
        <f>INDEX([1]Decoder!$X:$X,MATCH(J474,[1]Decoder!$Y:$Y,0))</f>
        <v>#N/A</v>
      </c>
    </row>
    <row r="475" spans="1:14" x14ac:dyDescent="0.25">
      <c r="A475">
        <v>541</v>
      </c>
      <c r="B475" t="s">
        <v>1413</v>
      </c>
      <c r="C475" t="s">
        <v>1413</v>
      </c>
      <c r="D475" t="s">
        <v>1608</v>
      </c>
      <c r="E475" t="s">
        <v>19</v>
      </c>
      <c r="F475" t="s">
        <v>1609</v>
      </c>
      <c r="G475" t="s">
        <v>1608</v>
      </c>
      <c r="H475" t="s">
        <v>21</v>
      </c>
      <c r="I475" t="s">
        <v>1610</v>
      </c>
      <c r="J475" s="8" t="s">
        <v>1607</v>
      </c>
      <c r="L475" t="e">
        <f>INDEX([1]Decoder!$P:$P,MATCH(J475,[1]Decoder!$Q:$Q,0))</f>
        <v>#N/A</v>
      </c>
      <c r="M475" t="e">
        <f>INDEX([1]Decoder!$T:$T,MATCH(J475,[1]Decoder!$U:$U,0))</f>
        <v>#N/A</v>
      </c>
      <c r="N475" t="e">
        <f>INDEX([1]Decoder!$X:$X,MATCH(J475,[1]Decoder!$Y:$Y,0))</f>
        <v>#N/A</v>
      </c>
    </row>
    <row r="476" spans="1:14" x14ac:dyDescent="0.25">
      <c r="A476">
        <v>542</v>
      </c>
      <c r="B476" t="s">
        <v>1413</v>
      </c>
      <c r="C476" t="s">
        <v>1413</v>
      </c>
      <c r="D476" t="s">
        <v>1612</v>
      </c>
      <c r="E476" t="s">
        <v>19</v>
      </c>
      <c r="F476" t="s">
        <v>1613</v>
      </c>
      <c r="G476" t="s">
        <v>1612</v>
      </c>
      <c r="H476" t="s">
        <v>21</v>
      </c>
      <c r="I476" t="s">
        <v>1614</v>
      </c>
      <c r="J476" s="8" t="s">
        <v>1611</v>
      </c>
      <c r="L476" t="e">
        <f>INDEX([1]Decoder!$P:$P,MATCH(J476,[1]Decoder!$Q:$Q,0))</f>
        <v>#N/A</v>
      </c>
      <c r="M476" t="e">
        <f>INDEX([1]Decoder!$T:$T,MATCH(J476,[1]Decoder!$U:$U,0))</f>
        <v>#N/A</v>
      </c>
      <c r="N476" t="e">
        <f>INDEX([1]Decoder!$X:$X,MATCH(J476,[1]Decoder!$Y:$Y,0))</f>
        <v>#N/A</v>
      </c>
    </row>
    <row r="477" spans="1:14" x14ac:dyDescent="0.25">
      <c r="A477">
        <v>543</v>
      </c>
      <c r="B477" t="s">
        <v>1413</v>
      </c>
      <c r="C477" t="s">
        <v>1413</v>
      </c>
      <c r="D477" t="s">
        <v>1616</v>
      </c>
      <c r="E477" t="s">
        <v>19</v>
      </c>
      <c r="F477" t="s">
        <v>1617</v>
      </c>
      <c r="G477" t="s">
        <v>1616</v>
      </c>
      <c r="H477" t="s">
        <v>21</v>
      </c>
      <c r="I477" t="s">
        <v>1618</v>
      </c>
      <c r="J477" s="8" t="s">
        <v>1615</v>
      </c>
      <c r="L477" t="e">
        <f>INDEX([1]Decoder!$P:$P,MATCH(J477,[1]Decoder!$Q:$Q,0))</f>
        <v>#N/A</v>
      </c>
      <c r="M477" t="e">
        <f>INDEX([1]Decoder!$T:$T,MATCH(J477,[1]Decoder!$U:$U,0))</f>
        <v>#N/A</v>
      </c>
      <c r="N477" t="e">
        <f>INDEX([1]Decoder!$X:$X,MATCH(J477,[1]Decoder!$Y:$Y,0))</f>
        <v>#N/A</v>
      </c>
    </row>
    <row r="478" spans="1:14" x14ac:dyDescent="0.25">
      <c r="A478">
        <v>544</v>
      </c>
      <c r="B478" t="s">
        <v>1413</v>
      </c>
      <c r="C478" t="s">
        <v>1413</v>
      </c>
      <c r="D478" t="s">
        <v>1619</v>
      </c>
      <c r="E478" t="s">
        <v>19</v>
      </c>
      <c r="F478" t="s">
        <v>1620</v>
      </c>
      <c r="G478" t="s">
        <v>1619</v>
      </c>
      <c r="H478" t="s">
        <v>21</v>
      </c>
      <c r="I478" t="s">
        <v>1621</v>
      </c>
      <c r="J478" s="8" t="s">
        <v>1619</v>
      </c>
      <c r="L478" t="e">
        <f>INDEX([1]Decoder!$P:$P,MATCH(J478,[1]Decoder!$Q:$Q,0))</f>
        <v>#N/A</v>
      </c>
      <c r="M478" t="e">
        <f>INDEX([1]Decoder!$T:$T,MATCH(J478,[1]Decoder!$U:$U,0))</f>
        <v>#N/A</v>
      </c>
      <c r="N478" t="e">
        <f>INDEX([1]Decoder!$X:$X,MATCH(J478,[1]Decoder!$Y:$Y,0))</f>
        <v>#N/A</v>
      </c>
    </row>
    <row r="479" spans="1:14" x14ac:dyDescent="0.25">
      <c r="A479">
        <v>545</v>
      </c>
      <c r="B479" t="s">
        <v>1413</v>
      </c>
      <c r="C479" t="s">
        <v>1413</v>
      </c>
      <c r="D479" t="s">
        <v>1622</v>
      </c>
      <c r="E479" t="s">
        <v>19</v>
      </c>
      <c r="F479" t="s">
        <v>1623</v>
      </c>
      <c r="G479" t="s">
        <v>1622</v>
      </c>
      <c r="H479" t="s">
        <v>21</v>
      </c>
      <c r="I479" t="s">
        <v>1624</v>
      </c>
      <c r="J479" s="8" t="s">
        <v>1622</v>
      </c>
      <c r="L479" t="e">
        <f>INDEX([1]Decoder!$P:$P,MATCH(J479,[1]Decoder!$Q:$Q,0))</f>
        <v>#N/A</v>
      </c>
      <c r="M479" t="e">
        <f>INDEX([1]Decoder!$T:$T,MATCH(J479,[1]Decoder!$U:$U,0))</f>
        <v>#N/A</v>
      </c>
      <c r="N479" t="str">
        <f>INDEX([1]Decoder!$X:$X,MATCH(J479,[1]Decoder!$Y:$Y,0))</f>
        <v>STK36</v>
      </c>
    </row>
    <row r="480" spans="1:14" x14ac:dyDescent="0.25">
      <c r="A480">
        <v>546</v>
      </c>
      <c r="B480" t="s">
        <v>1413</v>
      </c>
      <c r="C480" t="s">
        <v>1413</v>
      </c>
      <c r="D480" t="s">
        <v>1626</v>
      </c>
      <c r="E480" t="s">
        <v>19</v>
      </c>
      <c r="F480" t="s">
        <v>1627</v>
      </c>
      <c r="G480" t="s">
        <v>1626</v>
      </c>
      <c r="H480" t="s">
        <v>21</v>
      </c>
      <c r="I480" t="s">
        <v>1628</v>
      </c>
      <c r="J480" s="8" t="s">
        <v>1625</v>
      </c>
      <c r="L480" t="e">
        <f>INDEX([1]Decoder!$P:$P,MATCH(J480,[1]Decoder!$Q:$Q,0))</f>
        <v>#N/A</v>
      </c>
      <c r="M480" t="e">
        <f>INDEX([1]Decoder!$T:$T,MATCH(J480,[1]Decoder!$U:$U,0))</f>
        <v>#N/A</v>
      </c>
      <c r="N480" t="e">
        <f>INDEX([1]Decoder!$X:$X,MATCH(J480,[1]Decoder!$Y:$Y,0))</f>
        <v>#N/A</v>
      </c>
    </row>
    <row r="481" spans="1:14" x14ac:dyDescent="0.25">
      <c r="A481">
        <v>547</v>
      </c>
      <c r="B481" t="s">
        <v>1413</v>
      </c>
      <c r="C481" t="s">
        <v>1413</v>
      </c>
      <c r="D481" t="s">
        <v>1629</v>
      </c>
      <c r="E481" t="s">
        <v>19</v>
      </c>
      <c r="F481" t="s">
        <v>1630</v>
      </c>
      <c r="G481" t="s">
        <v>1629</v>
      </c>
      <c r="H481" t="s">
        <v>21</v>
      </c>
      <c r="I481" t="s">
        <v>1631</v>
      </c>
      <c r="J481" s="8" t="s">
        <v>1629</v>
      </c>
      <c r="L481" t="e">
        <f>INDEX([1]Decoder!$P:$P,MATCH(J481,[1]Decoder!$Q:$Q,0))</f>
        <v>#N/A</v>
      </c>
      <c r="M481" t="e">
        <f>INDEX([1]Decoder!$T:$T,MATCH(J481,[1]Decoder!$U:$U,0))</f>
        <v>#N/A</v>
      </c>
      <c r="N481" t="e">
        <f>INDEX([1]Decoder!$X:$X,MATCH(J481,[1]Decoder!$Y:$Y,0))</f>
        <v>#N/A</v>
      </c>
    </row>
    <row r="482" spans="1:14" x14ac:dyDescent="0.25">
      <c r="A482">
        <v>548</v>
      </c>
      <c r="B482" t="s">
        <v>1413</v>
      </c>
      <c r="C482" t="s">
        <v>1413</v>
      </c>
      <c r="D482" t="s">
        <v>1632</v>
      </c>
      <c r="E482" t="s">
        <v>19</v>
      </c>
      <c r="F482" t="s">
        <v>1633</v>
      </c>
      <c r="G482" t="s">
        <v>1632</v>
      </c>
      <c r="H482" t="s">
        <v>21</v>
      </c>
      <c r="I482" t="s">
        <v>1634</v>
      </c>
      <c r="J482" s="8" t="s">
        <v>1632</v>
      </c>
      <c r="L482" t="e">
        <f>INDEX([1]Decoder!$P:$P,MATCH(J482,[1]Decoder!$Q:$Q,0))</f>
        <v>#N/A</v>
      </c>
      <c r="M482" t="e">
        <f>INDEX([1]Decoder!$T:$T,MATCH(J482,[1]Decoder!$U:$U,0))</f>
        <v>#N/A</v>
      </c>
      <c r="N482" t="str">
        <f>INDEX([1]Decoder!$X:$X,MATCH(J482,[1]Decoder!$Y:$Y,0))</f>
        <v>TBK1</v>
      </c>
    </row>
    <row r="483" spans="1:14" x14ac:dyDescent="0.25">
      <c r="A483">
        <v>549</v>
      </c>
      <c r="B483" t="s">
        <v>1413</v>
      </c>
      <c r="C483" t="s">
        <v>1413</v>
      </c>
      <c r="D483" t="s">
        <v>1635</v>
      </c>
      <c r="E483" t="s">
        <v>19</v>
      </c>
      <c r="F483" t="s">
        <v>1636</v>
      </c>
      <c r="G483" t="s">
        <v>1635</v>
      </c>
      <c r="H483" t="s">
        <v>21</v>
      </c>
      <c r="I483" t="s">
        <v>1637</v>
      </c>
      <c r="J483" s="8" t="s">
        <v>1635</v>
      </c>
      <c r="L483" t="e">
        <f>INDEX([1]Decoder!$P:$P,MATCH(J483,[1]Decoder!$Q:$Q,0))</f>
        <v>#N/A</v>
      </c>
      <c r="M483" t="e">
        <f>INDEX([1]Decoder!$T:$T,MATCH(J483,[1]Decoder!$U:$U,0))</f>
        <v>#N/A</v>
      </c>
      <c r="N483" t="e">
        <f>INDEX([1]Decoder!$X:$X,MATCH(J483,[1]Decoder!$Y:$Y,0))</f>
        <v>#N/A</v>
      </c>
    </row>
    <row r="484" spans="1:14" x14ac:dyDescent="0.25">
      <c r="A484">
        <v>550</v>
      </c>
      <c r="B484" t="s">
        <v>1413</v>
      </c>
      <c r="C484" t="s">
        <v>1413</v>
      </c>
      <c r="D484" t="s">
        <v>1638</v>
      </c>
      <c r="E484" t="s">
        <v>19</v>
      </c>
      <c r="F484" t="s">
        <v>1639</v>
      </c>
      <c r="G484" t="s">
        <v>1638</v>
      </c>
      <c r="H484" t="s">
        <v>21</v>
      </c>
      <c r="I484" t="s">
        <v>1640</v>
      </c>
      <c r="J484" s="8" t="s">
        <v>1638</v>
      </c>
      <c r="L484" t="e">
        <f>INDEX([1]Decoder!$P:$P,MATCH(J484,[1]Decoder!$Q:$Q,0))</f>
        <v>#N/A</v>
      </c>
      <c r="M484" t="e">
        <f>INDEX([1]Decoder!$T:$T,MATCH(J484,[1]Decoder!$U:$U,0))</f>
        <v>#N/A</v>
      </c>
      <c r="N484" t="str">
        <f>INDEX([1]Decoder!$X:$X,MATCH(J484,[1]Decoder!$Y:$Y,0))</f>
        <v>TLK1</v>
      </c>
    </row>
    <row r="485" spans="1:14" x14ac:dyDescent="0.25">
      <c r="A485">
        <v>551</v>
      </c>
      <c r="B485" t="s">
        <v>1413</v>
      </c>
      <c r="C485" t="s">
        <v>1413</v>
      </c>
      <c r="D485" t="s">
        <v>1641</v>
      </c>
      <c r="E485" t="s">
        <v>19</v>
      </c>
      <c r="F485" t="s">
        <v>1642</v>
      </c>
      <c r="G485" t="s">
        <v>1641</v>
      </c>
      <c r="H485" t="s">
        <v>21</v>
      </c>
      <c r="I485" t="s">
        <v>1643</v>
      </c>
      <c r="J485" s="8" t="s">
        <v>1641</v>
      </c>
      <c r="L485" t="e">
        <f>INDEX([1]Decoder!$P:$P,MATCH(J485,[1]Decoder!$Q:$Q,0))</f>
        <v>#N/A</v>
      </c>
      <c r="M485" t="e">
        <f>INDEX([1]Decoder!$T:$T,MATCH(J485,[1]Decoder!$U:$U,0))</f>
        <v>#N/A</v>
      </c>
      <c r="N485" t="e">
        <f>INDEX([1]Decoder!$X:$X,MATCH(J485,[1]Decoder!$Y:$Y,0))</f>
        <v>#N/A</v>
      </c>
    </row>
    <row r="486" spans="1:14" x14ac:dyDescent="0.25">
      <c r="A486">
        <v>552</v>
      </c>
      <c r="B486" t="s">
        <v>1413</v>
      </c>
      <c r="C486" t="s">
        <v>1413</v>
      </c>
      <c r="D486" t="s">
        <v>1645</v>
      </c>
      <c r="E486" t="s">
        <v>19</v>
      </c>
      <c r="F486" t="s">
        <v>1646</v>
      </c>
      <c r="G486" t="s">
        <v>1645</v>
      </c>
      <c r="H486" t="s">
        <v>21</v>
      </c>
      <c r="I486" t="s">
        <v>1647</v>
      </c>
      <c r="J486" s="8" t="s">
        <v>1644</v>
      </c>
      <c r="L486" t="e">
        <f>INDEX([1]Decoder!$P:$P,MATCH(J486,[1]Decoder!$Q:$Q,0))</f>
        <v>#N/A</v>
      </c>
      <c r="M486" t="e">
        <f>INDEX([1]Decoder!$T:$T,MATCH(J486,[1]Decoder!$U:$U,0))</f>
        <v>#N/A</v>
      </c>
      <c r="N486" t="str">
        <f>INDEX([1]Decoder!$X:$X,MATCH(J486,[1]Decoder!$Y:$Y,0))</f>
        <v>TP53RK</v>
      </c>
    </row>
    <row r="487" spans="1:14" x14ac:dyDescent="0.25">
      <c r="A487">
        <v>553</v>
      </c>
      <c r="B487" t="s">
        <v>1413</v>
      </c>
      <c r="C487" t="s">
        <v>1413</v>
      </c>
      <c r="D487" t="s">
        <v>1648</v>
      </c>
      <c r="E487" t="s">
        <v>19</v>
      </c>
      <c r="F487" t="s">
        <v>1649</v>
      </c>
      <c r="G487" t="s">
        <v>1648</v>
      </c>
      <c r="H487" t="s">
        <v>21</v>
      </c>
      <c r="I487" t="s">
        <v>1650</v>
      </c>
      <c r="J487" s="8" t="s">
        <v>1648</v>
      </c>
      <c r="L487" t="e">
        <f>INDEX([1]Decoder!$P:$P,MATCH(J487,[1]Decoder!$Q:$Q,0))</f>
        <v>#N/A</v>
      </c>
      <c r="M487" t="e">
        <f>INDEX([1]Decoder!$T:$T,MATCH(J487,[1]Decoder!$U:$U,0))</f>
        <v>#N/A</v>
      </c>
      <c r="N487" t="str">
        <f>INDEX([1]Decoder!$X:$X,MATCH(J487,[1]Decoder!$Y:$Y,0))</f>
        <v>TTK</v>
      </c>
    </row>
    <row r="488" spans="1:14" x14ac:dyDescent="0.25">
      <c r="A488">
        <v>554</v>
      </c>
      <c r="B488" t="s">
        <v>1413</v>
      </c>
      <c r="C488" t="s">
        <v>1413</v>
      </c>
      <c r="D488" t="s">
        <v>1651</v>
      </c>
      <c r="E488" t="s">
        <v>19</v>
      </c>
      <c r="F488" t="s">
        <v>1652</v>
      </c>
      <c r="G488" t="s">
        <v>1651</v>
      </c>
      <c r="H488" t="s">
        <v>21</v>
      </c>
      <c r="I488" t="s">
        <v>1653</v>
      </c>
      <c r="J488" s="8" t="s">
        <v>1651</v>
      </c>
      <c r="L488" t="e">
        <f>INDEX([1]Decoder!$P:$P,MATCH(J488,[1]Decoder!$Q:$Q,0))</f>
        <v>#N/A</v>
      </c>
      <c r="M488" t="e">
        <f>INDEX([1]Decoder!$T:$T,MATCH(J488,[1]Decoder!$U:$U,0))</f>
        <v>#N/A</v>
      </c>
      <c r="N488" t="str">
        <f>INDEX([1]Decoder!$X:$X,MATCH(J488,[1]Decoder!$Y:$Y,0))</f>
        <v>UHMK1</v>
      </c>
    </row>
    <row r="489" spans="1:14" x14ac:dyDescent="0.25">
      <c r="A489">
        <v>555</v>
      </c>
      <c r="B489" t="s">
        <v>1413</v>
      </c>
      <c r="C489" t="s">
        <v>1413</v>
      </c>
      <c r="D489" t="s">
        <v>1654</v>
      </c>
      <c r="E489" t="s">
        <v>19</v>
      </c>
      <c r="F489" t="s">
        <v>1655</v>
      </c>
      <c r="G489" t="s">
        <v>1654</v>
      </c>
      <c r="H489" t="s">
        <v>21</v>
      </c>
      <c r="I489" t="s">
        <v>1656</v>
      </c>
      <c r="J489" s="8" t="s">
        <v>1654</v>
      </c>
      <c r="L489" t="e">
        <f>INDEX([1]Decoder!$P:$P,MATCH(J489,[1]Decoder!$Q:$Q,0))</f>
        <v>#N/A</v>
      </c>
      <c r="M489" t="e">
        <f>INDEX([1]Decoder!$T:$T,MATCH(J489,[1]Decoder!$U:$U,0))</f>
        <v>#N/A</v>
      </c>
      <c r="N489" t="str">
        <f>INDEX([1]Decoder!$X:$X,MATCH(J489,[1]Decoder!$Y:$Y,0))</f>
        <v>ULK1</v>
      </c>
    </row>
    <row r="490" spans="1:14" x14ac:dyDescent="0.25">
      <c r="A490">
        <v>556</v>
      </c>
      <c r="B490" t="s">
        <v>1413</v>
      </c>
      <c r="C490" t="s">
        <v>1413</v>
      </c>
      <c r="D490" t="s">
        <v>1657</v>
      </c>
      <c r="E490" t="s">
        <v>19</v>
      </c>
      <c r="F490" t="s">
        <v>1658</v>
      </c>
      <c r="G490" t="s">
        <v>1657</v>
      </c>
      <c r="H490" t="s">
        <v>21</v>
      </c>
      <c r="I490" t="s">
        <v>1659</v>
      </c>
      <c r="J490" s="8" t="s">
        <v>1657</v>
      </c>
      <c r="L490" t="e">
        <f>INDEX([1]Decoder!$P:$P,MATCH(J490,[1]Decoder!$Q:$Q,0))</f>
        <v>#N/A</v>
      </c>
      <c r="M490" t="e">
        <f>INDEX([1]Decoder!$T:$T,MATCH(J490,[1]Decoder!$U:$U,0))</f>
        <v>#N/A</v>
      </c>
      <c r="N490" t="e">
        <f>INDEX([1]Decoder!$X:$X,MATCH(J490,[1]Decoder!$Y:$Y,0))</f>
        <v>#N/A</v>
      </c>
    </row>
    <row r="491" spans="1:14" x14ac:dyDescent="0.25">
      <c r="A491">
        <v>557</v>
      </c>
      <c r="B491" t="s">
        <v>1413</v>
      </c>
      <c r="C491" t="s">
        <v>1413</v>
      </c>
      <c r="D491" t="s">
        <v>1660</v>
      </c>
      <c r="E491" t="s">
        <v>19</v>
      </c>
      <c r="F491" t="s">
        <v>1661</v>
      </c>
      <c r="G491" t="s">
        <v>1660</v>
      </c>
      <c r="H491" t="s">
        <v>21</v>
      </c>
      <c r="I491" t="s">
        <v>1662</v>
      </c>
      <c r="J491" s="8" t="s">
        <v>1660</v>
      </c>
      <c r="L491" t="e">
        <f>INDEX([1]Decoder!$P:$P,MATCH(J491,[1]Decoder!$Q:$Q,0))</f>
        <v>#N/A</v>
      </c>
      <c r="M491" t="e">
        <f>INDEX([1]Decoder!$T:$T,MATCH(J491,[1]Decoder!$U:$U,0))</f>
        <v>#N/A</v>
      </c>
      <c r="N491" t="e">
        <f>INDEX([1]Decoder!$X:$X,MATCH(J491,[1]Decoder!$Y:$Y,0))</f>
        <v>#N/A</v>
      </c>
    </row>
    <row r="492" spans="1:14" x14ac:dyDescent="0.25">
      <c r="A492">
        <v>558</v>
      </c>
      <c r="B492" t="s">
        <v>1413</v>
      </c>
      <c r="C492" t="s">
        <v>1413</v>
      </c>
      <c r="D492" t="s">
        <v>1663</v>
      </c>
      <c r="E492" t="s">
        <v>19</v>
      </c>
      <c r="F492" t="s">
        <v>1664</v>
      </c>
      <c r="G492" t="s">
        <v>1663</v>
      </c>
      <c r="H492" t="s">
        <v>21</v>
      </c>
      <c r="I492" t="s">
        <v>1665</v>
      </c>
      <c r="J492" s="8" t="s">
        <v>1663</v>
      </c>
      <c r="L492" t="e">
        <f>INDEX([1]Decoder!$P:$P,MATCH(J492,[1]Decoder!$Q:$Q,0))</f>
        <v>#N/A</v>
      </c>
      <c r="M492" t="e">
        <f>INDEX([1]Decoder!$T:$T,MATCH(J492,[1]Decoder!$U:$U,0))</f>
        <v>#N/A</v>
      </c>
      <c r="N492" t="e">
        <f>INDEX([1]Decoder!$X:$X,MATCH(J492,[1]Decoder!$Y:$Y,0))</f>
        <v>#N/A</v>
      </c>
    </row>
    <row r="493" spans="1:14" x14ac:dyDescent="0.25">
      <c r="A493">
        <v>559</v>
      </c>
      <c r="B493" t="s">
        <v>1413</v>
      </c>
      <c r="C493" t="s">
        <v>1413</v>
      </c>
      <c r="D493" t="s">
        <v>1666</v>
      </c>
      <c r="E493" t="s">
        <v>19</v>
      </c>
      <c r="F493" t="s">
        <v>1667</v>
      </c>
      <c r="G493" t="s">
        <v>1666</v>
      </c>
      <c r="H493" t="s">
        <v>21</v>
      </c>
      <c r="I493" t="s">
        <v>1668</v>
      </c>
      <c r="J493" s="8" t="s">
        <v>1666</v>
      </c>
      <c r="L493" t="e">
        <f>INDEX([1]Decoder!$P:$P,MATCH(J493,[1]Decoder!$Q:$Q,0))</f>
        <v>#N/A</v>
      </c>
      <c r="M493" t="e">
        <f>INDEX([1]Decoder!$T:$T,MATCH(J493,[1]Decoder!$U:$U,0))</f>
        <v>#N/A</v>
      </c>
      <c r="N493" t="str">
        <f>INDEX([1]Decoder!$X:$X,MATCH(J493,[1]Decoder!$Y:$Y,0))</f>
        <v>WEE1</v>
      </c>
    </row>
    <row r="494" spans="1:14" x14ac:dyDescent="0.25">
      <c r="A494">
        <v>560</v>
      </c>
      <c r="B494" t="s">
        <v>1413</v>
      </c>
      <c r="C494" t="s">
        <v>1413</v>
      </c>
      <c r="D494" t="s">
        <v>1669</v>
      </c>
      <c r="E494" t="s">
        <v>19</v>
      </c>
      <c r="F494" t="s">
        <v>1670</v>
      </c>
      <c r="G494" t="s">
        <v>1669</v>
      </c>
      <c r="H494" t="s">
        <v>21</v>
      </c>
      <c r="I494" t="s">
        <v>1671</v>
      </c>
      <c r="J494" s="8" t="s">
        <v>1669</v>
      </c>
      <c r="L494" t="e">
        <f>INDEX([1]Decoder!$P:$P,MATCH(J494,[1]Decoder!$Q:$Q,0))</f>
        <v>#N/A</v>
      </c>
      <c r="M494" t="e">
        <f>INDEX([1]Decoder!$T:$T,MATCH(J494,[1]Decoder!$U:$U,0))</f>
        <v>#N/A</v>
      </c>
      <c r="N494" t="e">
        <f>INDEX([1]Decoder!$X:$X,MATCH(J494,[1]Decoder!$Y:$Y,0))</f>
        <v>#N/A</v>
      </c>
    </row>
    <row r="495" spans="1:14" x14ac:dyDescent="0.25">
      <c r="A495">
        <v>561</v>
      </c>
      <c r="B495" t="s">
        <v>1413</v>
      </c>
      <c r="C495" t="s">
        <v>1413</v>
      </c>
      <c r="D495" t="s">
        <v>1672</v>
      </c>
      <c r="E495" t="s">
        <v>19</v>
      </c>
      <c r="F495" t="s">
        <v>1673</v>
      </c>
      <c r="G495" t="s">
        <v>1672</v>
      </c>
      <c r="H495" t="s">
        <v>21</v>
      </c>
      <c r="I495" t="s">
        <v>1674</v>
      </c>
      <c r="J495" s="8" t="s">
        <v>1672</v>
      </c>
      <c r="L495" t="e">
        <f>INDEX([1]Decoder!$P:$P,MATCH(J495,[1]Decoder!$Q:$Q,0))</f>
        <v>#N/A</v>
      </c>
      <c r="M495" t="e">
        <f>INDEX([1]Decoder!$T:$T,MATCH(J495,[1]Decoder!$U:$U,0))</f>
        <v>#N/A</v>
      </c>
      <c r="N495" t="str">
        <f>INDEX([1]Decoder!$X:$X,MATCH(J495,[1]Decoder!$Y:$Y,0))</f>
        <v>WNK1</v>
      </c>
    </row>
    <row r="496" spans="1:14" x14ac:dyDescent="0.25">
      <c r="A496">
        <v>562</v>
      </c>
      <c r="B496" t="s">
        <v>1413</v>
      </c>
      <c r="C496" t="s">
        <v>1413</v>
      </c>
      <c r="D496" t="s">
        <v>1675</v>
      </c>
      <c r="E496" t="s">
        <v>19</v>
      </c>
      <c r="F496" t="s">
        <v>1676</v>
      </c>
      <c r="G496" t="s">
        <v>1675</v>
      </c>
      <c r="H496" t="s">
        <v>21</v>
      </c>
      <c r="I496" t="s">
        <v>1677</v>
      </c>
      <c r="J496" s="8" t="s">
        <v>1675</v>
      </c>
      <c r="L496" t="e">
        <f>INDEX([1]Decoder!$P:$P,MATCH(J496,[1]Decoder!$Q:$Q,0))</f>
        <v>#N/A</v>
      </c>
      <c r="M496" t="e">
        <f>INDEX([1]Decoder!$T:$T,MATCH(J496,[1]Decoder!$U:$U,0))</f>
        <v>#N/A</v>
      </c>
      <c r="N496" t="e">
        <f>INDEX([1]Decoder!$X:$X,MATCH(J496,[1]Decoder!$Y:$Y,0))</f>
        <v>#N/A</v>
      </c>
    </row>
    <row r="497" spans="1:14" x14ac:dyDescent="0.25">
      <c r="A497">
        <v>563</v>
      </c>
      <c r="B497" t="s">
        <v>1413</v>
      </c>
      <c r="C497" t="s">
        <v>1413</v>
      </c>
      <c r="D497" t="s">
        <v>1678</v>
      </c>
      <c r="E497" t="s">
        <v>19</v>
      </c>
      <c r="F497" t="s">
        <v>1679</v>
      </c>
      <c r="G497" t="s">
        <v>1678</v>
      </c>
      <c r="H497" t="s">
        <v>21</v>
      </c>
      <c r="I497" t="s">
        <v>1680</v>
      </c>
      <c r="J497" s="8" t="s">
        <v>1678</v>
      </c>
      <c r="L497" t="e">
        <f>INDEX([1]Decoder!$P:$P,MATCH(J497,[1]Decoder!$Q:$Q,0))</f>
        <v>#N/A</v>
      </c>
      <c r="M497" t="e">
        <f>INDEX([1]Decoder!$T:$T,MATCH(J497,[1]Decoder!$U:$U,0))</f>
        <v>#N/A</v>
      </c>
      <c r="N497" t="e">
        <f>INDEX([1]Decoder!$X:$X,MATCH(J497,[1]Decoder!$Y:$Y,0))</f>
        <v>#N/A</v>
      </c>
    </row>
    <row r="498" spans="1:14" x14ac:dyDescent="0.25">
      <c r="A498">
        <v>564</v>
      </c>
      <c r="B498" t="s">
        <v>1413</v>
      </c>
      <c r="C498" t="s">
        <v>1413</v>
      </c>
      <c r="D498" t="s">
        <v>1681</v>
      </c>
      <c r="E498" t="s">
        <v>19</v>
      </c>
      <c r="F498" t="s">
        <v>1682</v>
      </c>
      <c r="G498" t="s">
        <v>1681</v>
      </c>
      <c r="H498" t="s">
        <v>21</v>
      </c>
      <c r="I498" t="s">
        <v>1683</v>
      </c>
      <c r="J498" s="8" t="s">
        <v>1681</v>
      </c>
      <c r="L498" t="e">
        <f>INDEX([1]Decoder!$P:$P,MATCH(J498,[1]Decoder!$Q:$Q,0))</f>
        <v>#N/A</v>
      </c>
      <c r="M498" t="e">
        <f>INDEX([1]Decoder!$T:$T,MATCH(J498,[1]Decoder!$U:$U,0))</f>
        <v>#N/A</v>
      </c>
      <c r="N498" t="e">
        <f>INDEX([1]Decoder!$X:$X,MATCH(J498,[1]Decoder!$Y:$Y,0))</f>
        <v>#N/A</v>
      </c>
    </row>
    <row r="499" spans="1:14" x14ac:dyDescent="0.25">
      <c r="A499">
        <v>572</v>
      </c>
      <c r="B499" t="s">
        <v>1684</v>
      </c>
      <c r="C499" t="s">
        <v>1685</v>
      </c>
      <c r="D499" t="s">
        <v>1686</v>
      </c>
      <c r="E499" t="s">
        <v>19</v>
      </c>
      <c r="F499" t="s">
        <v>1687</v>
      </c>
      <c r="G499" t="s">
        <v>1686</v>
      </c>
      <c r="H499" t="s">
        <v>21</v>
      </c>
      <c r="I499" t="s">
        <v>1688</v>
      </c>
      <c r="J499" s="8" t="s">
        <v>1686</v>
      </c>
      <c r="L499" t="e">
        <f>INDEX([1]Decoder!$P:$P,MATCH(J499,[1]Decoder!$Q:$Q,0))</f>
        <v>#N/A</v>
      </c>
      <c r="M499" t="e">
        <f>INDEX([1]Decoder!$T:$T,MATCH(J499,[1]Decoder!$U:$U,0))</f>
        <v>#N/A</v>
      </c>
      <c r="N499" t="e">
        <f>INDEX([1]Decoder!$X:$X,MATCH(J499,[1]Decoder!$Y:$Y,0))</f>
        <v>#N/A</v>
      </c>
    </row>
    <row r="500" spans="1:14" x14ac:dyDescent="0.25">
      <c r="A500">
        <v>573</v>
      </c>
      <c r="B500" t="s">
        <v>1684</v>
      </c>
      <c r="C500" t="s">
        <v>1685</v>
      </c>
      <c r="D500" t="s">
        <v>1689</v>
      </c>
      <c r="E500" t="s">
        <v>19</v>
      </c>
      <c r="F500" t="s">
        <v>1690</v>
      </c>
      <c r="G500" t="s">
        <v>1689</v>
      </c>
      <c r="H500" t="s">
        <v>21</v>
      </c>
      <c r="I500" t="s">
        <v>1691</v>
      </c>
      <c r="J500" s="8" t="s">
        <v>1689</v>
      </c>
      <c r="L500" t="e">
        <f>INDEX([1]Decoder!$P:$P,MATCH(J500,[1]Decoder!$Q:$Q,0))</f>
        <v>#N/A</v>
      </c>
      <c r="M500" t="e">
        <f>INDEX([1]Decoder!$T:$T,MATCH(J500,[1]Decoder!$U:$U,0))</f>
        <v>#N/A</v>
      </c>
      <c r="N500" t="e">
        <f>INDEX([1]Decoder!$X:$X,MATCH(J500,[1]Decoder!$Y:$Y,0))</f>
        <v>#N/A</v>
      </c>
    </row>
    <row r="501" spans="1:14" x14ac:dyDescent="0.25">
      <c r="A501">
        <v>574</v>
      </c>
      <c r="B501" t="s">
        <v>1684</v>
      </c>
      <c r="C501" t="s">
        <v>1685</v>
      </c>
      <c r="D501" t="s">
        <v>1692</v>
      </c>
      <c r="E501" t="s">
        <v>19</v>
      </c>
      <c r="F501" t="s">
        <v>1693</v>
      </c>
      <c r="G501" t="s">
        <v>1692</v>
      </c>
      <c r="H501" t="s">
        <v>21</v>
      </c>
      <c r="I501" t="s">
        <v>1694</v>
      </c>
      <c r="J501" s="8" t="s">
        <v>1692</v>
      </c>
      <c r="L501" t="e">
        <f>INDEX([1]Decoder!$P:$P,MATCH(J501,[1]Decoder!$Q:$Q,0))</f>
        <v>#N/A</v>
      </c>
      <c r="M501" t="e">
        <f>INDEX([1]Decoder!$T:$T,MATCH(J501,[1]Decoder!$U:$U,0))</f>
        <v>#N/A</v>
      </c>
      <c r="N501" t="e">
        <f>INDEX([1]Decoder!$X:$X,MATCH(J501,[1]Decoder!$Y:$Y,0))</f>
        <v>#N/A</v>
      </c>
    </row>
    <row r="502" spans="1:14" x14ac:dyDescent="0.25">
      <c r="A502">
        <v>575</v>
      </c>
      <c r="B502" t="s">
        <v>1684</v>
      </c>
      <c r="C502" t="s">
        <v>1685</v>
      </c>
      <c r="D502" t="s">
        <v>1695</v>
      </c>
      <c r="E502" t="s">
        <v>19</v>
      </c>
      <c r="F502" t="s">
        <v>1696</v>
      </c>
      <c r="G502" t="s">
        <v>1695</v>
      </c>
      <c r="H502" t="s">
        <v>21</v>
      </c>
      <c r="I502" t="s">
        <v>1697</v>
      </c>
      <c r="J502" s="8" t="s">
        <v>1695</v>
      </c>
      <c r="L502" t="e">
        <f>INDEX([1]Decoder!$P:$P,MATCH(J502,[1]Decoder!$Q:$Q,0))</f>
        <v>#N/A</v>
      </c>
      <c r="M502" t="e">
        <f>INDEX([1]Decoder!$T:$T,MATCH(J502,[1]Decoder!$U:$U,0))</f>
        <v>#N/A</v>
      </c>
      <c r="N502" t="e">
        <f>INDEX([1]Decoder!$X:$X,MATCH(J502,[1]Decoder!$Y:$Y,0))</f>
        <v>#N/A</v>
      </c>
    </row>
    <row r="503" spans="1:14" x14ac:dyDescent="0.25">
      <c r="A503">
        <v>576</v>
      </c>
      <c r="B503" t="s">
        <v>1684</v>
      </c>
      <c r="C503" t="s">
        <v>1685</v>
      </c>
      <c r="D503" t="s">
        <v>1698</v>
      </c>
      <c r="E503" t="s">
        <v>19</v>
      </c>
      <c r="F503" t="s">
        <v>1699</v>
      </c>
      <c r="G503" t="s">
        <v>1698</v>
      </c>
      <c r="H503" t="s">
        <v>21</v>
      </c>
      <c r="I503" t="s">
        <v>1700</v>
      </c>
      <c r="J503" s="8" t="s">
        <v>1698</v>
      </c>
      <c r="L503" t="e">
        <f>INDEX([1]Decoder!$P:$P,MATCH(J503,[1]Decoder!$Q:$Q,0))</f>
        <v>#N/A</v>
      </c>
      <c r="M503" t="e">
        <f>INDEX([1]Decoder!$T:$T,MATCH(J503,[1]Decoder!$U:$U,0))</f>
        <v>#N/A</v>
      </c>
      <c r="N503" t="e">
        <f>INDEX([1]Decoder!$X:$X,MATCH(J503,[1]Decoder!$Y:$Y,0))</f>
        <v>#N/A</v>
      </c>
    </row>
    <row r="504" spans="1:14" x14ac:dyDescent="0.25">
      <c r="A504">
        <v>584</v>
      </c>
      <c r="B504" t="s">
        <v>1684</v>
      </c>
      <c r="C504" t="s">
        <v>1701</v>
      </c>
      <c r="D504" t="s">
        <v>1702</v>
      </c>
      <c r="E504" t="s">
        <v>19</v>
      </c>
      <c r="F504" t="s">
        <v>1703</v>
      </c>
      <c r="G504" t="s">
        <v>1702</v>
      </c>
      <c r="H504" t="s">
        <v>21</v>
      </c>
      <c r="I504" t="s">
        <v>1704</v>
      </c>
      <c r="J504" s="8" t="s">
        <v>1702</v>
      </c>
      <c r="L504" t="e">
        <f>INDEX([1]Decoder!$P:$P,MATCH(J504,[1]Decoder!$Q:$Q,0))</f>
        <v>#N/A</v>
      </c>
      <c r="M504" t="e">
        <f>INDEX([1]Decoder!$T:$T,MATCH(J504,[1]Decoder!$U:$U,0))</f>
        <v>#N/A</v>
      </c>
      <c r="N504" t="e">
        <f>INDEX([1]Decoder!$X:$X,MATCH(J504,[1]Decoder!$Y:$Y,0))</f>
        <v>#N/A</v>
      </c>
    </row>
    <row r="505" spans="1:14" x14ac:dyDescent="0.25">
      <c r="A505">
        <v>585</v>
      </c>
      <c r="B505" t="s">
        <v>1684</v>
      </c>
      <c r="C505" t="s">
        <v>1701</v>
      </c>
      <c r="D505" t="s">
        <v>1705</v>
      </c>
      <c r="E505" t="s">
        <v>19</v>
      </c>
      <c r="F505" t="s">
        <v>1706</v>
      </c>
      <c r="G505" t="s">
        <v>1705</v>
      </c>
      <c r="H505" t="s">
        <v>21</v>
      </c>
      <c r="I505" t="s">
        <v>1707</v>
      </c>
      <c r="J505" s="8" t="s">
        <v>1705</v>
      </c>
      <c r="L505" t="e">
        <f>INDEX([1]Decoder!$P:$P,MATCH(J505,[1]Decoder!$Q:$Q,0))</f>
        <v>#N/A</v>
      </c>
      <c r="M505" t="e">
        <f>INDEX([1]Decoder!$T:$T,MATCH(J505,[1]Decoder!$U:$U,0))</f>
        <v>#N/A</v>
      </c>
      <c r="N505" t="e">
        <f>INDEX([1]Decoder!$X:$X,MATCH(J505,[1]Decoder!$Y:$Y,0))</f>
        <v>#N/A</v>
      </c>
    </row>
    <row r="506" spans="1:14" x14ac:dyDescent="0.25">
      <c r="A506">
        <v>586</v>
      </c>
      <c r="B506" t="s">
        <v>1684</v>
      </c>
      <c r="C506" t="s">
        <v>1701</v>
      </c>
      <c r="D506" t="s">
        <v>1708</v>
      </c>
      <c r="E506" t="s">
        <v>19</v>
      </c>
      <c r="F506" t="s">
        <v>1709</v>
      </c>
      <c r="G506" t="s">
        <v>1708</v>
      </c>
      <c r="H506" t="s">
        <v>21</v>
      </c>
      <c r="I506" t="s">
        <v>1710</v>
      </c>
      <c r="J506" s="8" t="s">
        <v>1708</v>
      </c>
      <c r="L506" t="e">
        <f>INDEX([1]Decoder!$P:$P,MATCH(J506,[1]Decoder!$Q:$Q,0))</f>
        <v>#N/A</v>
      </c>
      <c r="M506" t="e">
        <f>INDEX([1]Decoder!$T:$T,MATCH(J506,[1]Decoder!$U:$U,0))</f>
        <v>#N/A</v>
      </c>
      <c r="N506" t="e">
        <f>INDEX([1]Decoder!$X:$X,MATCH(J506,[1]Decoder!$Y:$Y,0))</f>
        <v>#N/A</v>
      </c>
    </row>
    <row r="507" spans="1:14" x14ac:dyDescent="0.25">
      <c r="A507">
        <v>587</v>
      </c>
      <c r="B507" t="s">
        <v>1684</v>
      </c>
      <c r="C507" t="s">
        <v>1701</v>
      </c>
      <c r="D507" t="s">
        <v>1712</v>
      </c>
      <c r="E507" t="s">
        <v>19</v>
      </c>
      <c r="F507" t="s">
        <v>1713</v>
      </c>
      <c r="G507" t="s">
        <v>1712</v>
      </c>
      <c r="H507" t="s">
        <v>21</v>
      </c>
      <c r="I507" t="s">
        <v>1714</v>
      </c>
      <c r="J507" s="8" t="s">
        <v>1711</v>
      </c>
      <c r="L507" t="e">
        <f>INDEX([1]Decoder!$P:$P,MATCH(J507,[1]Decoder!$Q:$Q,0))</f>
        <v>#N/A</v>
      </c>
      <c r="M507" t="e">
        <f>INDEX([1]Decoder!$T:$T,MATCH(J507,[1]Decoder!$U:$U,0))</f>
        <v>#N/A</v>
      </c>
      <c r="N507" t="str">
        <f>INDEX([1]Decoder!$X:$X,MATCH(J507,[1]Decoder!$Y:$Y,0))</f>
        <v>EEF2K</v>
      </c>
    </row>
    <row r="508" spans="1:14" x14ac:dyDescent="0.25">
      <c r="A508">
        <v>588</v>
      </c>
      <c r="B508" t="s">
        <v>1684</v>
      </c>
      <c r="C508" t="s">
        <v>1701</v>
      </c>
      <c r="D508" t="s">
        <v>1715</v>
      </c>
      <c r="E508" t="s">
        <v>19</v>
      </c>
      <c r="F508" t="s">
        <v>1716</v>
      </c>
      <c r="G508" t="s">
        <v>1715</v>
      </c>
      <c r="H508" t="s">
        <v>21</v>
      </c>
      <c r="I508" t="s">
        <v>1717</v>
      </c>
      <c r="J508" s="8" t="s">
        <v>1715</v>
      </c>
      <c r="L508" t="e">
        <f>INDEX([1]Decoder!$P:$P,MATCH(J508,[1]Decoder!$Q:$Q,0))</f>
        <v>#N/A</v>
      </c>
      <c r="M508" t="e">
        <f>INDEX([1]Decoder!$T:$T,MATCH(J508,[1]Decoder!$U:$U,0))</f>
        <v>#N/A</v>
      </c>
      <c r="N508" t="e">
        <f>INDEX([1]Decoder!$X:$X,MATCH(J508,[1]Decoder!$Y:$Y,0))</f>
        <v>#N/A</v>
      </c>
    </row>
    <row r="509" spans="1:14" x14ac:dyDescent="0.25">
      <c r="A509">
        <v>589</v>
      </c>
      <c r="B509" t="s">
        <v>1684</v>
      </c>
      <c r="C509" t="s">
        <v>1701</v>
      </c>
      <c r="D509" t="s">
        <v>1718</v>
      </c>
      <c r="E509" t="s">
        <v>19</v>
      </c>
      <c r="F509" t="s">
        <v>1719</v>
      </c>
      <c r="G509" t="s">
        <v>1718</v>
      </c>
      <c r="H509" t="s">
        <v>21</v>
      </c>
      <c r="I509" t="s">
        <v>1720</v>
      </c>
      <c r="J509" s="8" t="s">
        <v>1718</v>
      </c>
      <c r="L509" t="e">
        <f>INDEX([1]Decoder!$P:$P,MATCH(J509,[1]Decoder!$Q:$Q,0))</f>
        <v>#N/A</v>
      </c>
      <c r="M509" t="e">
        <f>INDEX([1]Decoder!$T:$T,MATCH(J509,[1]Decoder!$U:$U,0))</f>
        <v>#N/A</v>
      </c>
      <c r="N509" t="str">
        <f>INDEX([1]Decoder!$X:$X,MATCH(J509,[1]Decoder!$Y:$Y,0))</f>
        <v>TRPM7</v>
      </c>
    </row>
    <row r="510" spans="1:14" x14ac:dyDescent="0.25">
      <c r="A510">
        <v>597</v>
      </c>
      <c r="B510" t="s">
        <v>1684</v>
      </c>
      <c r="C510" t="s">
        <v>1721</v>
      </c>
      <c r="D510" t="s">
        <v>1722</v>
      </c>
      <c r="E510" t="s">
        <v>19</v>
      </c>
      <c r="F510" t="s">
        <v>1723</v>
      </c>
      <c r="G510" t="s">
        <v>1722</v>
      </c>
      <c r="H510" t="s">
        <v>21</v>
      </c>
      <c r="I510" t="s">
        <v>1724</v>
      </c>
      <c r="J510" s="8" t="s">
        <v>1722</v>
      </c>
      <c r="L510" t="e">
        <f>INDEX([1]Decoder!$P:$P,MATCH(J510,[1]Decoder!$Q:$Q,0))</f>
        <v>#N/A</v>
      </c>
      <c r="M510" t="e">
        <f>INDEX([1]Decoder!$T:$T,MATCH(J510,[1]Decoder!$U:$U,0))</f>
        <v>#N/A</v>
      </c>
      <c r="N510" t="str">
        <f>INDEX([1]Decoder!$X:$X,MATCH(J510,[1]Decoder!$Y:$Y,0))</f>
        <v>FASTK</v>
      </c>
    </row>
    <row r="511" spans="1:14" x14ac:dyDescent="0.25">
      <c r="A511">
        <v>605</v>
      </c>
      <c r="B511" t="s">
        <v>1684</v>
      </c>
      <c r="C511" t="s">
        <v>1725</v>
      </c>
      <c r="D511" t="s">
        <v>1727</v>
      </c>
      <c r="E511" t="s">
        <v>19</v>
      </c>
      <c r="F511" t="s">
        <v>1728</v>
      </c>
      <c r="G511" t="s">
        <v>1727</v>
      </c>
      <c r="H511" t="s">
        <v>21</v>
      </c>
      <c r="I511" t="s">
        <v>1729</v>
      </c>
      <c r="J511" s="8" t="s">
        <v>1726</v>
      </c>
      <c r="L511" t="e">
        <f>INDEX([1]Decoder!$P:$P,MATCH(J511,[1]Decoder!$Q:$Q,0))</f>
        <v>#N/A</v>
      </c>
      <c r="M511" t="e">
        <f>INDEX([1]Decoder!$T:$T,MATCH(J511,[1]Decoder!$U:$U,0))</f>
        <v>#N/A</v>
      </c>
      <c r="N511" t="e">
        <f>INDEX([1]Decoder!$X:$X,MATCH(J511,[1]Decoder!$Y:$Y,0))</f>
        <v>#N/A</v>
      </c>
    </row>
    <row r="512" spans="1:14" x14ac:dyDescent="0.25">
      <c r="A512">
        <v>606</v>
      </c>
      <c r="B512" t="s">
        <v>1684</v>
      </c>
      <c r="C512" t="s">
        <v>1725</v>
      </c>
      <c r="D512" t="s">
        <v>1730</v>
      </c>
      <c r="E512" t="s">
        <v>19</v>
      </c>
      <c r="F512" t="s">
        <v>1731</v>
      </c>
      <c r="G512" t="s">
        <v>1730</v>
      </c>
      <c r="H512" t="s">
        <v>21</v>
      </c>
      <c r="I512" t="s">
        <v>1732</v>
      </c>
      <c r="J512" s="8" t="s">
        <v>1730</v>
      </c>
      <c r="L512" t="e">
        <f>INDEX([1]Decoder!$P:$P,MATCH(J512,[1]Decoder!$Q:$Q,0))</f>
        <v>#N/A</v>
      </c>
      <c r="M512" t="e">
        <f>INDEX([1]Decoder!$T:$T,MATCH(J512,[1]Decoder!$U:$U,0))</f>
        <v>#N/A</v>
      </c>
      <c r="N512" t="str">
        <f>INDEX([1]Decoder!$X:$X,MATCH(J512,[1]Decoder!$Y:$Y,0))</f>
        <v>PDK1</v>
      </c>
    </row>
    <row r="513" spans="1:14" x14ac:dyDescent="0.25">
      <c r="A513">
        <v>607</v>
      </c>
      <c r="B513" t="s">
        <v>1684</v>
      </c>
      <c r="C513" t="s">
        <v>1725</v>
      </c>
      <c r="D513" t="s">
        <v>1733</v>
      </c>
      <c r="E513" t="s">
        <v>19</v>
      </c>
      <c r="F513" t="s">
        <v>1734</v>
      </c>
      <c r="G513" t="s">
        <v>1733</v>
      </c>
      <c r="H513" t="s">
        <v>21</v>
      </c>
      <c r="I513" t="s">
        <v>1735</v>
      </c>
      <c r="J513" s="8" t="s">
        <v>1733</v>
      </c>
      <c r="L513" t="e">
        <f>INDEX([1]Decoder!$P:$P,MATCH(J513,[1]Decoder!$Q:$Q,0))</f>
        <v>#N/A</v>
      </c>
      <c r="M513" t="e">
        <f>INDEX([1]Decoder!$T:$T,MATCH(J513,[1]Decoder!$U:$U,0))</f>
        <v>#N/A</v>
      </c>
      <c r="N513" t="e">
        <f>INDEX([1]Decoder!$X:$X,MATCH(J513,[1]Decoder!$Y:$Y,0))</f>
        <v>#N/A</v>
      </c>
    </row>
    <row r="514" spans="1:14" x14ac:dyDescent="0.25">
      <c r="A514">
        <v>608</v>
      </c>
      <c r="B514" t="s">
        <v>1684</v>
      </c>
      <c r="C514" t="s">
        <v>1725</v>
      </c>
      <c r="D514" t="s">
        <v>1736</v>
      </c>
      <c r="E514" t="s">
        <v>19</v>
      </c>
      <c r="F514" t="s">
        <v>1737</v>
      </c>
      <c r="G514" t="s">
        <v>1736</v>
      </c>
      <c r="H514" t="s">
        <v>21</v>
      </c>
      <c r="I514" t="s">
        <v>1738</v>
      </c>
      <c r="J514" s="8" t="s">
        <v>1736</v>
      </c>
      <c r="L514" t="e">
        <f>INDEX([1]Decoder!$P:$P,MATCH(J514,[1]Decoder!$Q:$Q,0))</f>
        <v>#N/A</v>
      </c>
      <c r="M514" t="e">
        <f>INDEX([1]Decoder!$T:$T,MATCH(J514,[1]Decoder!$U:$U,0))</f>
        <v>#N/A</v>
      </c>
      <c r="N514" t="e">
        <f>INDEX([1]Decoder!$X:$X,MATCH(J514,[1]Decoder!$Y:$Y,0))</f>
        <v>#N/A</v>
      </c>
    </row>
    <row r="515" spans="1:14" x14ac:dyDescent="0.25">
      <c r="A515">
        <v>609</v>
      </c>
      <c r="B515" t="s">
        <v>1684</v>
      </c>
      <c r="C515" t="s">
        <v>1725</v>
      </c>
      <c r="D515" t="s">
        <v>1739</v>
      </c>
      <c r="E515" t="s">
        <v>19</v>
      </c>
      <c r="F515" t="s">
        <v>1740</v>
      </c>
      <c r="G515" t="s">
        <v>1739</v>
      </c>
      <c r="H515" t="s">
        <v>21</v>
      </c>
      <c r="I515" t="s">
        <v>1741</v>
      </c>
      <c r="J515" s="8" t="s">
        <v>1739</v>
      </c>
      <c r="L515" t="e">
        <f>INDEX([1]Decoder!$P:$P,MATCH(J515,[1]Decoder!$Q:$Q,0))</f>
        <v>#N/A</v>
      </c>
      <c r="M515" t="e">
        <f>INDEX([1]Decoder!$T:$T,MATCH(J515,[1]Decoder!$U:$U,0))</f>
        <v>#N/A</v>
      </c>
      <c r="N515" t="e">
        <f>INDEX([1]Decoder!$X:$X,MATCH(J515,[1]Decoder!$Y:$Y,0))</f>
        <v>#N/A</v>
      </c>
    </row>
    <row r="516" spans="1:14" x14ac:dyDescent="0.25">
      <c r="A516">
        <v>617</v>
      </c>
      <c r="B516" t="s">
        <v>1684</v>
      </c>
      <c r="C516" t="s">
        <v>1742</v>
      </c>
      <c r="D516" t="s">
        <v>1743</v>
      </c>
      <c r="E516" t="s">
        <v>19</v>
      </c>
      <c r="F516" t="s">
        <v>1744</v>
      </c>
      <c r="G516" t="s">
        <v>1743</v>
      </c>
      <c r="H516" t="s">
        <v>21</v>
      </c>
      <c r="I516" t="s">
        <v>1745</v>
      </c>
      <c r="J516" s="8" t="s">
        <v>1743</v>
      </c>
      <c r="L516" t="e">
        <f>INDEX([1]Decoder!$P:$P,MATCH(J516,[1]Decoder!$Q:$Q,0))</f>
        <v>#N/A</v>
      </c>
      <c r="M516" t="e">
        <f>INDEX([1]Decoder!$T:$T,MATCH(J516,[1]Decoder!$U:$U,0))</f>
        <v>#N/A</v>
      </c>
      <c r="N516" t="str">
        <f>INDEX([1]Decoder!$X:$X,MATCH(J516,[1]Decoder!$Y:$Y,0))</f>
        <v>ATM</v>
      </c>
    </row>
    <row r="517" spans="1:14" x14ac:dyDescent="0.25">
      <c r="A517">
        <v>618</v>
      </c>
      <c r="B517" t="s">
        <v>1684</v>
      </c>
      <c r="C517" t="s">
        <v>1742</v>
      </c>
      <c r="D517" t="s">
        <v>1746</v>
      </c>
      <c r="E517" t="s">
        <v>19</v>
      </c>
      <c r="F517" t="s">
        <v>1747</v>
      </c>
      <c r="G517" t="s">
        <v>1746</v>
      </c>
      <c r="H517" t="s">
        <v>21</v>
      </c>
      <c r="I517" t="s">
        <v>1748</v>
      </c>
      <c r="J517" s="8" t="s">
        <v>1746</v>
      </c>
      <c r="L517" t="e">
        <f>INDEX([1]Decoder!$P:$P,MATCH(J517,[1]Decoder!$Q:$Q,0))</f>
        <v>#N/A</v>
      </c>
      <c r="M517" t="e">
        <f>INDEX([1]Decoder!$T:$T,MATCH(J517,[1]Decoder!$U:$U,0))</f>
        <v>#N/A</v>
      </c>
      <c r="N517" t="str">
        <f>INDEX([1]Decoder!$X:$X,MATCH(J517,[1]Decoder!$Y:$Y,0))</f>
        <v>ATR</v>
      </c>
    </row>
    <row r="518" spans="1:14" x14ac:dyDescent="0.25">
      <c r="A518">
        <v>619</v>
      </c>
      <c r="B518" t="s">
        <v>1684</v>
      </c>
      <c r="C518" t="s">
        <v>1742</v>
      </c>
      <c r="D518" t="s">
        <v>1749</v>
      </c>
      <c r="E518" t="s">
        <v>19</v>
      </c>
      <c r="F518" t="s">
        <v>1750</v>
      </c>
      <c r="G518" t="s">
        <v>1749</v>
      </c>
      <c r="H518" t="s">
        <v>21</v>
      </c>
      <c r="I518" t="s">
        <v>1751</v>
      </c>
      <c r="J518" s="8" t="s">
        <v>1749</v>
      </c>
      <c r="L518" t="e">
        <f>INDEX([1]Decoder!$P:$P,MATCH(J518,[1]Decoder!$Q:$Q,0))</f>
        <v>#N/A</v>
      </c>
      <c r="M518" t="e">
        <f>INDEX([1]Decoder!$T:$T,MATCH(J518,[1]Decoder!$U:$U,0))</f>
        <v>#N/A</v>
      </c>
      <c r="N518" t="str">
        <f>INDEX([1]Decoder!$X:$X,MATCH(J518,[1]Decoder!$Y:$Y,0))</f>
        <v>MTOR</v>
      </c>
    </row>
    <row r="519" spans="1:14" x14ac:dyDescent="0.25">
      <c r="A519">
        <v>620</v>
      </c>
      <c r="B519" t="s">
        <v>1684</v>
      </c>
      <c r="C519" t="s">
        <v>1742</v>
      </c>
      <c r="D519" t="s">
        <v>1753</v>
      </c>
      <c r="E519" t="s">
        <v>19</v>
      </c>
      <c r="F519" t="s">
        <v>1754</v>
      </c>
      <c r="G519" t="s">
        <v>1753</v>
      </c>
      <c r="H519" t="s">
        <v>21</v>
      </c>
      <c r="I519" t="s">
        <v>1755</v>
      </c>
      <c r="J519" s="8" t="s">
        <v>1752</v>
      </c>
      <c r="L519" t="e">
        <f>INDEX([1]Decoder!$P:$P,MATCH(J519,[1]Decoder!$Q:$Q,0))</f>
        <v>#N/A</v>
      </c>
      <c r="M519" t="e">
        <f>INDEX([1]Decoder!$T:$T,MATCH(J519,[1]Decoder!$U:$U,0))</f>
        <v>#N/A</v>
      </c>
      <c r="N519" t="str">
        <f>INDEX([1]Decoder!$X:$X,MATCH(J519,[1]Decoder!$Y:$Y,0))</f>
        <v>PIK3CA</v>
      </c>
    </row>
    <row r="520" spans="1:14" x14ac:dyDescent="0.25">
      <c r="A520">
        <v>621</v>
      </c>
      <c r="B520" t="s">
        <v>1684</v>
      </c>
      <c r="C520" t="s">
        <v>1742</v>
      </c>
      <c r="D520" t="s">
        <v>1757</v>
      </c>
      <c r="E520" t="s">
        <v>19</v>
      </c>
      <c r="F520" t="s">
        <v>1758</v>
      </c>
      <c r="G520" t="s">
        <v>1757</v>
      </c>
      <c r="H520" t="s">
        <v>21</v>
      </c>
      <c r="I520" t="s">
        <v>1759</v>
      </c>
      <c r="J520" s="8" t="s">
        <v>1756</v>
      </c>
      <c r="L520" t="e">
        <f>INDEX([1]Decoder!$P:$P,MATCH(J520,[1]Decoder!$Q:$Q,0))</f>
        <v>#N/A</v>
      </c>
      <c r="M520" t="e">
        <f>INDEX([1]Decoder!$T:$T,MATCH(J520,[1]Decoder!$U:$U,0))</f>
        <v>#N/A</v>
      </c>
      <c r="N520" t="str">
        <f>INDEX([1]Decoder!$X:$X,MATCH(J520,[1]Decoder!$Y:$Y,0))</f>
        <v>PIK3CB</v>
      </c>
    </row>
    <row r="521" spans="1:14" x14ac:dyDescent="0.25">
      <c r="A521">
        <v>622</v>
      </c>
      <c r="B521" t="s">
        <v>1684</v>
      </c>
      <c r="C521" t="s">
        <v>1742</v>
      </c>
      <c r="D521" t="s">
        <v>1761</v>
      </c>
      <c r="E521" t="s">
        <v>19</v>
      </c>
      <c r="F521" t="s">
        <v>1762</v>
      </c>
      <c r="G521" t="s">
        <v>1761</v>
      </c>
      <c r="H521" t="s">
        <v>21</v>
      </c>
      <c r="I521" t="s">
        <v>1763</v>
      </c>
      <c r="J521" s="8" t="s">
        <v>1760</v>
      </c>
      <c r="L521" t="e">
        <f>INDEX([1]Decoder!$P:$P,MATCH(J521,[1]Decoder!$Q:$Q,0))</f>
        <v>#N/A</v>
      </c>
      <c r="M521" t="e">
        <f>INDEX([1]Decoder!$T:$T,MATCH(J521,[1]Decoder!$U:$U,0))</f>
        <v>#N/A</v>
      </c>
      <c r="N521" t="e">
        <f>INDEX([1]Decoder!$X:$X,MATCH(J521,[1]Decoder!$Y:$Y,0))</f>
        <v>#N/A</v>
      </c>
    </row>
    <row r="522" spans="1:14" x14ac:dyDescent="0.25">
      <c r="A522">
        <v>623</v>
      </c>
      <c r="B522" t="s">
        <v>1684</v>
      </c>
      <c r="C522" t="s">
        <v>1742</v>
      </c>
      <c r="D522" t="s">
        <v>1765</v>
      </c>
      <c r="E522" t="s">
        <v>19</v>
      </c>
      <c r="F522" t="s">
        <v>1766</v>
      </c>
      <c r="G522" t="s">
        <v>1765</v>
      </c>
      <c r="H522" t="s">
        <v>21</v>
      </c>
      <c r="I522" t="s">
        <v>1767</v>
      </c>
      <c r="J522" s="8" t="s">
        <v>1764</v>
      </c>
      <c r="L522" t="e">
        <f>INDEX([1]Decoder!$P:$P,MATCH(J522,[1]Decoder!$Q:$Q,0))</f>
        <v>#N/A</v>
      </c>
      <c r="M522" t="e">
        <f>INDEX([1]Decoder!$T:$T,MATCH(J522,[1]Decoder!$U:$U,0))</f>
        <v>#N/A</v>
      </c>
      <c r="N522" t="str">
        <f>INDEX([1]Decoder!$X:$X,MATCH(J522,[1]Decoder!$Y:$Y,0))</f>
        <v>PIK3CG</v>
      </c>
    </row>
    <row r="523" spans="1:14" x14ac:dyDescent="0.25">
      <c r="A523">
        <v>624</v>
      </c>
      <c r="B523" t="s">
        <v>1684</v>
      </c>
      <c r="C523" t="s">
        <v>1742</v>
      </c>
      <c r="D523" t="s">
        <v>1768</v>
      </c>
      <c r="E523" t="s">
        <v>19</v>
      </c>
      <c r="F523" t="s">
        <v>1769</v>
      </c>
      <c r="G523" t="s">
        <v>1768</v>
      </c>
      <c r="H523" t="s">
        <v>21</v>
      </c>
      <c r="I523" t="s">
        <v>1770</v>
      </c>
      <c r="J523" s="8" t="s">
        <v>1768</v>
      </c>
      <c r="L523" t="e">
        <f>INDEX([1]Decoder!$P:$P,MATCH(J523,[1]Decoder!$Q:$Q,0))</f>
        <v>#N/A</v>
      </c>
      <c r="M523" t="e">
        <f>INDEX([1]Decoder!$T:$T,MATCH(J523,[1]Decoder!$U:$U,0))</f>
        <v>#N/A</v>
      </c>
      <c r="N523" t="str">
        <f>INDEX([1]Decoder!$X:$X,MATCH(J523,[1]Decoder!$Y:$Y,0))</f>
        <v>PRKDC</v>
      </c>
    </row>
    <row r="524" spans="1:14" x14ac:dyDescent="0.25">
      <c r="A524">
        <v>625</v>
      </c>
      <c r="B524" t="s">
        <v>1684</v>
      </c>
      <c r="C524" t="s">
        <v>1742</v>
      </c>
      <c r="D524" t="s">
        <v>1771</v>
      </c>
      <c r="E524" t="s">
        <v>19</v>
      </c>
      <c r="F524" t="s">
        <v>1772</v>
      </c>
      <c r="G524" t="s">
        <v>1771</v>
      </c>
      <c r="H524" t="s">
        <v>21</v>
      </c>
      <c r="I524" t="s">
        <v>1773</v>
      </c>
      <c r="J524" s="8" t="s">
        <v>1771</v>
      </c>
      <c r="L524" t="e">
        <f>INDEX([1]Decoder!$P:$P,MATCH(J524,[1]Decoder!$Q:$Q,0))</f>
        <v>#N/A</v>
      </c>
      <c r="M524" t="e">
        <f>INDEX([1]Decoder!$T:$T,MATCH(J524,[1]Decoder!$U:$U,0))</f>
        <v>#N/A</v>
      </c>
      <c r="N524" t="str">
        <f>INDEX([1]Decoder!$X:$X,MATCH(J524,[1]Decoder!$Y:$Y,0))</f>
        <v>SMG1</v>
      </c>
    </row>
    <row r="525" spans="1:14" x14ac:dyDescent="0.25">
      <c r="A525">
        <v>633</v>
      </c>
      <c r="B525" t="s">
        <v>1684</v>
      </c>
      <c r="C525" t="s">
        <v>1774</v>
      </c>
      <c r="D525" t="s">
        <v>1775</v>
      </c>
      <c r="E525" t="s">
        <v>19</v>
      </c>
      <c r="F525" t="s">
        <v>1776</v>
      </c>
      <c r="G525" t="s">
        <v>1775</v>
      </c>
      <c r="H525" t="s">
        <v>21</v>
      </c>
      <c r="I525" t="s">
        <v>1777</v>
      </c>
      <c r="J525" s="8" t="s">
        <v>1775</v>
      </c>
      <c r="L525" t="e">
        <f>INDEX([1]Decoder!$P:$P,MATCH(J525,[1]Decoder!$Q:$Q,0))</f>
        <v>#N/A</v>
      </c>
      <c r="M525" t="e">
        <f>INDEX([1]Decoder!$T:$T,MATCH(J525,[1]Decoder!$U:$U,0))</f>
        <v>#N/A</v>
      </c>
      <c r="N525" t="str">
        <f>INDEX([1]Decoder!$X:$X,MATCH(J525,[1]Decoder!$Y:$Y,0))</f>
        <v>RIOK1</v>
      </c>
    </row>
    <row r="526" spans="1:14" x14ac:dyDescent="0.25">
      <c r="A526">
        <v>634</v>
      </c>
      <c r="B526" t="s">
        <v>1684</v>
      </c>
      <c r="C526" t="s">
        <v>1774</v>
      </c>
      <c r="D526" t="s">
        <v>1778</v>
      </c>
      <c r="E526" t="s">
        <v>19</v>
      </c>
      <c r="F526" t="s">
        <v>1779</v>
      </c>
      <c r="G526" t="s">
        <v>1778</v>
      </c>
      <c r="H526" t="s">
        <v>21</v>
      </c>
      <c r="I526" t="s">
        <v>1780</v>
      </c>
      <c r="J526" s="8" t="s">
        <v>1778</v>
      </c>
      <c r="L526" t="e">
        <f>INDEX([1]Decoder!$P:$P,MATCH(J526,[1]Decoder!$Q:$Q,0))</f>
        <v>#N/A</v>
      </c>
      <c r="M526" t="e">
        <f>INDEX([1]Decoder!$T:$T,MATCH(J526,[1]Decoder!$U:$U,0))</f>
        <v>#N/A</v>
      </c>
      <c r="N526" t="e">
        <f>INDEX([1]Decoder!$X:$X,MATCH(J526,[1]Decoder!$Y:$Y,0))</f>
        <v>#N/A</v>
      </c>
    </row>
    <row r="527" spans="1:14" x14ac:dyDescent="0.25">
      <c r="A527">
        <v>635</v>
      </c>
      <c r="B527" t="s">
        <v>1684</v>
      </c>
      <c r="C527" t="s">
        <v>1774</v>
      </c>
      <c r="D527" t="s">
        <v>1781</v>
      </c>
      <c r="E527" t="s">
        <v>19</v>
      </c>
      <c r="F527" t="s">
        <v>1782</v>
      </c>
      <c r="G527" t="s">
        <v>1781</v>
      </c>
      <c r="H527" t="s">
        <v>21</v>
      </c>
      <c r="I527" t="s">
        <v>1783</v>
      </c>
      <c r="J527" s="8" t="s">
        <v>1781</v>
      </c>
      <c r="L527" t="e">
        <f>INDEX([1]Decoder!$P:$P,MATCH(J527,[1]Decoder!$Q:$Q,0))</f>
        <v>#N/A</v>
      </c>
      <c r="M527" t="e">
        <f>INDEX([1]Decoder!$T:$T,MATCH(J527,[1]Decoder!$U:$U,0))</f>
        <v>#N/A</v>
      </c>
      <c r="N527" t="e">
        <f>INDEX([1]Decoder!$X:$X,MATCH(J527,[1]Decoder!$Y:$Y,0))</f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E-0846-4F2E-A953-6BD792625D26}">
  <dimension ref="A1:C228"/>
  <sheetViews>
    <sheetView topLeftCell="A205" workbookViewId="0">
      <selection activeCell="F27" sqref="F27"/>
    </sheetView>
  </sheetViews>
  <sheetFormatPr defaultRowHeight="15" x14ac:dyDescent="0.25"/>
  <cols>
    <col min="1" max="1" width="18.140625" bestFit="1" customWidth="1"/>
    <col min="2" max="2" width="11.42578125" bestFit="1" customWidth="1"/>
    <col min="3" max="3" width="18.140625" bestFit="1" customWidth="1"/>
    <col min="4" max="4" width="11.42578125" bestFit="1" customWidth="1"/>
  </cols>
  <sheetData>
    <row r="1" spans="1:3" x14ac:dyDescent="0.25">
      <c r="A1" t="s">
        <v>2883</v>
      </c>
      <c r="B1" t="s">
        <v>2884</v>
      </c>
      <c r="C1" t="s">
        <v>2988</v>
      </c>
    </row>
    <row r="2" spans="1:3" x14ac:dyDescent="0.25">
      <c r="A2" s="2" t="s">
        <v>1410</v>
      </c>
      <c r="B2" s="2" t="s">
        <v>2885</v>
      </c>
      <c r="C2" s="2" t="str">
        <f>INDEX(Table1[PTMSEA],MATCH(PTM_full_output_formatted[[#This Row],[Kinase]],Table1[PTMSEA],0))</f>
        <v>ZAP70</v>
      </c>
    </row>
    <row r="3" spans="1:3" x14ac:dyDescent="0.25">
      <c r="A3" s="2" t="s">
        <v>2886</v>
      </c>
      <c r="B3" s="2" t="s">
        <v>2885</v>
      </c>
      <c r="C3" s="2" t="e">
        <f>INDEX(Table1[PTMSEA],MATCH(PTM_full_output_formatted[[#This Row],[Kinase]],Table1[PTMSEA],0))</f>
        <v>#N/A</v>
      </c>
    </row>
    <row r="4" spans="1:3" x14ac:dyDescent="0.25">
      <c r="A4" s="2" t="s">
        <v>2887</v>
      </c>
      <c r="B4" s="2" t="s">
        <v>2885</v>
      </c>
      <c r="C4" s="2" t="str">
        <f>INDEX(Table1[PTMSEA],MATCH(PTM_full_output_formatted[[#This Row],[Kinase]],Table1[PTMSEA],0))</f>
        <v>Yes/YES1</v>
      </c>
    </row>
    <row r="5" spans="1:3" x14ac:dyDescent="0.25">
      <c r="A5" s="2" t="s">
        <v>1672</v>
      </c>
      <c r="B5" s="2" t="s">
        <v>2885</v>
      </c>
      <c r="C5" s="2" t="str">
        <f>INDEX(Table1[PTMSEA],MATCH(PTM_full_output_formatted[[#This Row],[Kinase]],Table1[PTMSEA],0))</f>
        <v>WNK1</v>
      </c>
    </row>
    <row r="6" spans="1:3" x14ac:dyDescent="0.25">
      <c r="A6" s="2" t="s">
        <v>534</v>
      </c>
      <c r="B6" s="2" t="s">
        <v>2885</v>
      </c>
      <c r="C6" s="2" t="str">
        <f>INDEX(Table1[PTMSEA],MATCH(PTM_full_output_formatted[[#This Row],[Kinase]],Table1[PTMSEA],0))</f>
        <v>VRK2</v>
      </c>
    </row>
    <row r="7" spans="1:3" x14ac:dyDescent="0.25">
      <c r="A7" s="2" t="s">
        <v>531</v>
      </c>
      <c r="B7" s="2" t="s">
        <v>2885</v>
      </c>
      <c r="C7" s="2" t="str">
        <f>INDEX(Table1[PTMSEA],MATCH(PTM_full_output_formatted[[#This Row],[Kinase]],Table1[PTMSEA],0))</f>
        <v>VRK1</v>
      </c>
    </row>
    <row r="8" spans="1:3" x14ac:dyDescent="0.25">
      <c r="A8" s="2" t="s">
        <v>1830</v>
      </c>
      <c r="B8" s="2" t="s">
        <v>2885</v>
      </c>
      <c r="C8" s="2" t="str">
        <f>INDEX(Table1[PTMSEA],MATCH(PTM_full_output_formatted[[#This Row],[Kinase]],Table1[PTMSEA],0))</f>
        <v>VEGFR2/KDR</v>
      </c>
    </row>
    <row r="9" spans="1:3" x14ac:dyDescent="0.25">
      <c r="A9" s="2" t="s">
        <v>2888</v>
      </c>
      <c r="B9" s="2" t="s">
        <v>2885</v>
      </c>
      <c r="C9" s="2" t="str">
        <f>INDEX(Table1[PTMSEA],MATCH(PTM_full_output_formatted[[#This Row],[Kinase]],Table1[PTMSEA],0))</f>
        <v>VEGFR1/FLT1</v>
      </c>
    </row>
    <row r="10" spans="1:3" x14ac:dyDescent="0.25">
      <c r="A10" s="2" t="s">
        <v>1654</v>
      </c>
      <c r="B10" s="2" t="s">
        <v>2885</v>
      </c>
      <c r="C10" s="2" t="str">
        <f>INDEX(Table1[PTMSEA],MATCH(PTM_full_output_formatted[[#This Row],[Kinase]],Table1[PTMSEA],0))</f>
        <v>ULK1</v>
      </c>
    </row>
    <row r="11" spans="1:3" x14ac:dyDescent="0.25">
      <c r="A11" s="2" t="s">
        <v>2889</v>
      </c>
      <c r="B11" s="2" t="s">
        <v>2885</v>
      </c>
      <c r="C11" s="2" t="str">
        <f>INDEX(Table1[PTMSEA],MATCH(PTM_full_output_formatted[[#This Row],[Kinase]],Table1[PTMSEA],0))</f>
        <v>Tyk2/TYK2</v>
      </c>
    </row>
    <row r="12" spans="1:3" x14ac:dyDescent="0.25">
      <c r="A12" s="2" t="s">
        <v>1648</v>
      </c>
      <c r="B12" s="2" t="s">
        <v>2885</v>
      </c>
      <c r="C12" s="2" t="str">
        <f>INDEX(Table1[PTMSEA],MATCH(PTM_full_output_formatted[[#This Row],[Kinase]],Table1[PTMSEA],0))</f>
        <v>TTK</v>
      </c>
    </row>
    <row r="13" spans="1:3" x14ac:dyDescent="0.25">
      <c r="A13" s="2" t="s">
        <v>528</v>
      </c>
      <c r="B13" s="2" t="s">
        <v>2885</v>
      </c>
      <c r="C13" s="2" t="str">
        <f>INDEX(Table1[PTMSEA],MATCH(PTM_full_output_formatted[[#This Row],[Kinase]],Table1[PTMSEA],0))</f>
        <v>TTBK2</v>
      </c>
    </row>
    <row r="14" spans="1:3" x14ac:dyDescent="0.25">
      <c r="A14" s="2" t="s">
        <v>525</v>
      </c>
      <c r="B14" s="2" t="s">
        <v>2885</v>
      </c>
      <c r="C14" s="2" t="str">
        <f>INDEX(Table1[PTMSEA],MATCH(PTM_full_output_formatted[[#This Row],[Kinase]],Table1[PTMSEA],0))</f>
        <v>TTBK1</v>
      </c>
    </row>
    <row r="15" spans="1:3" x14ac:dyDescent="0.25">
      <c r="A15" s="2" t="s">
        <v>2890</v>
      </c>
      <c r="B15" s="2" t="s">
        <v>2885</v>
      </c>
      <c r="C15" s="2" t="str">
        <f>INDEX(Table1[PTMSEA],MATCH(PTM_full_output_formatted[[#This Row],[Kinase]],Table1[PTMSEA],0))</f>
        <v>TrkB/NTRK2</v>
      </c>
    </row>
    <row r="16" spans="1:3" x14ac:dyDescent="0.25">
      <c r="A16" s="2" t="s">
        <v>1842</v>
      </c>
      <c r="B16" s="2" t="s">
        <v>2885</v>
      </c>
      <c r="C16" s="2" t="str">
        <f>INDEX(Table1[PTMSEA],MATCH(PTM_full_output_formatted[[#This Row],[Kinase]],Table1[PTMSEA],0))</f>
        <v>TrkA/NTRK1</v>
      </c>
    </row>
    <row r="17" spans="1:3" x14ac:dyDescent="0.25">
      <c r="A17" s="2" t="s">
        <v>1638</v>
      </c>
      <c r="B17" s="2" t="s">
        <v>2885</v>
      </c>
      <c r="C17" s="2" t="str">
        <f>INDEX(Table1[PTMSEA],MATCH(PTM_full_output_formatted[[#This Row],[Kinase]],Table1[PTMSEA],0))</f>
        <v>TLK1</v>
      </c>
    </row>
    <row r="18" spans="1:3" x14ac:dyDescent="0.25">
      <c r="A18" s="2" t="s">
        <v>1112</v>
      </c>
      <c r="B18" s="2" t="s">
        <v>2885</v>
      </c>
      <c r="C18" s="2" t="str">
        <f>INDEX(Table1[PTMSEA],MATCH(PTM_full_output_formatted[[#This Row],[Kinase]],Table1[PTMSEA],0))</f>
        <v>TGFBR2</v>
      </c>
    </row>
    <row r="19" spans="1:3" x14ac:dyDescent="0.25">
      <c r="A19" s="2" t="s">
        <v>1108</v>
      </c>
      <c r="B19" s="2" t="s">
        <v>2885</v>
      </c>
      <c r="C19" s="2" t="str">
        <f>INDEX(Table1[PTMSEA],MATCH(PTM_full_output_formatted[[#This Row],[Kinase]],Table1[PTMSEA],0))</f>
        <v>TGFBR1</v>
      </c>
    </row>
    <row r="20" spans="1:3" x14ac:dyDescent="0.25">
      <c r="A20" s="2" t="s">
        <v>1380</v>
      </c>
      <c r="B20" s="2" t="s">
        <v>2885</v>
      </c>
      <c r="C20" s="2" t="str">
        <f>INDEX(Table1[PTMSEA],MATCH(PTM_full_output_formatted[[#This Row],[Kinase]],Table1[PTMSEA],0))</f>
        <v>TEC</v>
      </c>
    </row>
    <row r="21" spans="1:3" x14ac:dyDescent="0.25">
      <c r="A21" s="2" t="s">
        <v>1632</v>
      </c>
      <c r="B21" s="2" t="s">
        <v>2885</v>
      </c>
      <c r="C21" s="2" t="str">
        <f>INDEX(Table1[PTMSEA],MATCH(PTM_full_output_formatted[[#This Row],[Kinase]],Table1[PTMSEA],0))</f>
        <v>TBK1</v>
      </c>
    </row>
    <row r="22" spans="1:3" x14ac:dyDescent="0.25">
      <c r="A22" s="2" t="s">
        <v>2891</v>
      </c>
      <c r="B22" s="2" t="s">
        <v>2885</v>
      </c>
      <c r="C22" s="2" t="e">
        <f>INDEX(Table1[PTMSEA],MATCH(PTM_full_output_formatted[[#This Row],[Kinase]],Table1[PTMSEA],0))</f>
        <v>#N/A</v>
      </c>
    </row>
    <row r="23" spans="1:3" x14ac:dyDescent="0.25">
      <c r="A23" s="2" t="s">
        <v>1856</v>
      </c>
      <c r="B23" s="2" t="s">
        <v>2885</v>
      </c>
      <c r="C23" s="2" t="str">
        <f>INDEX(Table1[PTMSEA],MATCH(PTM_full_output_formatted[[#This Row],[Kinase]],Table1[PTMSEA],0))</f>
        <v>Syk/SYK</v>
      </c>
    </row>
    <row r="24" spans="1:3" x14ac:dyDescent="0.25">
      <c r="A24" s="2" t="s">
        <v>2892</v>
      </c>
      <c r="B24" s="2" t="s">
        <v>2885</v>
      </c>
      <c r="C24" s="2" t="str">
        <f>INDEX(Table1[PTMSEA],MATCH(PTM_full_output_formatted[[#This Row],[Kinase]],Table1[PTMSEA],0))</f>
        <v>STLK3/STK39</v>
      </c>
    </row>
    <row r="25" spans="1:3" x14ac:dyDescent="0.25">
      <c r="A25" s="2" t="s">
        <v>734</v>
      </c>
      <c r="B25" s="2" t="s">
        <v>2885</v>
      </c>
      <c r="C25" s="2" t="str">
        <f>INDEX(Table1[PTMSEA],MATCH(PTM_full_output_formatted[[#This Row],[Kinase]],Table1[PTMSEA],0))</f>
        <v>SRPK1</v>
      </c>
    </row>
    <row r="26" spans="1:3" x14ac:dyDescent="0.25">
      <c r="A26" s="2" t="s">
        <v>1853</v>
      </c>
      <c r="B26" s="2" t="s">
        <v>2885</v>
      </c>
      <c r="C26" s="2" t="str">
        <f>INDEX(Table1[PTMSEA],MATCH(PTM_full_output_formatted[[#This Row],[Kinase]],Table1[PTMSEA],0))</f>
        <v>Src/SRC</v>
      </c>
    </row>
    <row r="27" spans="1:3" x14ac:dyDescent="0.25">
      <c r="A27" s="2" t="s">
        <v>2893</v>
      </c>
      <c r="B27" s="2" t="s">
        <v>2885</v>
      </c>
      <c r="C27" s="2" t="e">
        <f>INDEX(Table1[PTMSEA],MATCH(PTM_full_output_formatted[[#This Row],[Kinase]],Table1[PTMSEA],0))</f>
        <v>#N/A</v>
      </c>
    </row>
    <row r="28" spans="1:3" x14ac:dyDescent="0.25">
      <c r="A28" s="2" t="s">
        <v>1771</v>
      </c>
      <c r="B28" s="2" t="s">
        <v>2885</v>
      </c>
      <c r="C28" s="2" t="str">
        <f>INDEX(Table1[PTMSEA],MATCH(PTM_full_output_formatted[[#This Row],[Kinase]],Table1[PTMSEA],0))</f>
        <v>SMG1</v>
      </c>
    </row>
    <row r="29" spans="1:3" x14ac:dyDescent="0.25">
      <c r="A29" s="2" t="s">
        <v>211</v>
      </c>
      <c r="B29" s="2" t="s">
        <v>2885</v>
      </c>
      <c r="C29" s="2" t="str">
        <f>INDEX(Table1[PTMSEA],MATCH(PTM_full_output_formatted[[#This Row],[Kinase]],Table1[PTMSEA],0))</f>
        <v>SGK3</v>
      </c>
    </row>
    <row r="30" spans="1:3" x14ac:dyDescent="0.25">
      <c r="A30" s="2" t="s">
        <v>205</v>
      </c>
      <c r="B30" s="2" t="s">
        <v>2885</v>
      </c>
      <c r="C30" s="2" t="str">
        <f>INDEX(Table1[PTMSEA],MATCH(PTM_full_output_formatted[[#This Row],[Kinase]],Table1[PTMSEA],0))</f>
        <v>SGK1</v>
      </c>
    </row>
    <row r="31" spans="1:3" x14ac:dyDescent="0.25">
      <c r="A31" s="2" t="s">
        <v>2894</v>
      </c>
      <c r="B31" s="2" t="s">
        <v>2885</v>
      </c>
      <c r="C31" s="2" t="str">
        <f>INDEX(Table1[PTMSEA],MATCH(PTM_full_output_formatted[[#This Row],[Kinase]],Table1[PTMSEA],0))</f>
        <v>RSK2/RPS6KA3</v>
      </c>
    </row>
    <row r="32" spans="1:3" x14ac:dyDescent="0.25">
      <c r="A32" s="2" t="s">
        <v>170</v>
      </c>
      <c r="B32" s="2" t="s">
        <v>2885</v>
      </c>
      <c r="C32" s="2" t="str">
        <f>INDEX(Table1[PTMSEA],MATCH(PTM_full_output_formatted[[#This Row],[Kinase]],Table1[PTMSEA],0))</f>
        <v>ROCK2</v>
      </c>
    </row>
    <row r="33" spans="1:3" x14ac:dyDescent="0.25">
      <c r="A33" s="2" t="s">
        <v>167</v>
      </c>
      <c r="B33" s="2" t="s">
        <v>2885</v>
      </c>
      <c r="C33" s="2" t="str">
        <f>INDEX(Table1[PTMSEA],MATCH(PTM_full_output_formatted[[#This Row],[Kinase]],Table1[PTMSEA],0))</f>
        <v>ROCK1</v>
      </c>
    </row>
    <row r="34" spans="1:3" x14ac:dyDescent="0.25">
      <c r="A34" s="2" t="s">
        <v>1093</v>
      </c>
      <c r="B34" s="2" t="s">
        <v>2885</v>
      </c>
      <c r="C34" s="2" t="str">
        <f>INDEX(Table1[PTMSEA],MATCH(PTM_full_output_formatted[[#This Row],[Kinase]],Table1[PTMSEA],0))</f>
        <v>RIPK2</v>
      </c>
    </row>
    <row r="35" spans="1:3" x14ac:dyDescent="0.25">
      <c r="A35" s="2" t="s">
        <v>1090</v>
      </c>
      <c r="B35" s="2" t="s">
        <v>2885</v>
      </c>
      <c r="C35" s="2" t="str">
        <f>INDEX(Table1[PTMSEA],MATCH(PTM_full_output_formatted[[#This Row],[Kinase]],Table1[PTMSEA],0))</f>
        <v>RIPK1</v>
      </c>
    </row>
    <row r="36" spans="1:3" x14ac:dyDescent="0.25">
      <c r="A36" s="2" t="s">
        <v>1850</v>
      </c>
      <c r="B36" s="2" t="s">
        <v>2885</v>
      </c>
      <c r="C36" s="2" t="str">
        <f>INDEX(Table1[PTMSEA],MATCH(PTM_full_output_formatted[[#This Row],[Kinase]],Table1[PTMSEA],0))</f>
        <v>Ret/RET</v>
      </c>
    </row>
    <row r="37" spans="1:3" x14ac:dyDescent="0.25">
      <c r="A37" s="2" t="s">
        <v>1087</v>
      </c>
      <c r="B37" s="2" t="s">
        <v>2885</v>
      </c>
      <c r="C37" s="2" t="str">
        <f>INDEX(Table1[PTMSEA],MATCH(PTM_full_output_formatted[[#This Row],[Kinase]],Table1[PTMSEA],0))</f>
        <v>RAF1</v>
      </c>
    </row>
    <row r="38" spans="1:3" x14ac:dyDescent="0.25">
      <c r="A38" s="2" t="s">
        <v>2895</v>
      </c>
      <c r="B38" s="2" t="s">
        <v>2885</v>
      </c>
      <c r="C38" s="2" t="str">
        <f>INDEX(Table1[PTMSEA],MATCH(PTM_full_output_formatted[[#This Row],[Kinase]],Table1[PTMSEA],0))</f>
        <v>QIK/SIK2</v>
      </c>
    </row>
    <row r="39" spans="1:3" x14ac:dyDescent="0.25">
      <c r="A39" s="2" t="s">
        <v>2896</v>
      </c>
      <c r="B39" s="2" t="s">
        <v>2885</v>
      </c>
      <c r="C39" s="2" t="str">
        <f>INDEX(Table1[PTMSEA],MATCH(PTM_full_output_formatted[[#This Row],[Kinase]],Table1[PTMSEA],0))</f>
        <v>Pyk2/PTK2B</v>
      </c>
    </row>
    <row r="40" spans="1:3" x14ac:dyDescent="0.25">
      <c r="A40" s="2" t="s">
        <v>399</v>
      </c>
      <c r="B40" s="2" t="s">
        <v>2885</v>
      </c>
      <c r="C40" s="2" t="str">
        <f>INDEX(Table1[PTMSEA],MATCH(PTM_full_output_formatted[[#This Row],[Kinase]],Table1[PTMSEA],0))</f>
        <v>PRKD2</v>
      </c>
    </row>
    <row r="41" spans="1:3" x14ac:dyDescent="0.25">
      <c r="A41" s="2" t="s">
        <v>395</v>
      </c>
      <c r="B41" s="2" t="s">
        <v>2885</v>
      </c>
      <c r="C41" s="2" t="str">
        <f>INDEX(Table1[PTMSEA],MATCH(PTM_full_output_formatted[[#This Row],[Kinase]],Table1[PTMSEA],0))</f>
        <v>PRKD1</v>
      </c>
    </row>
    <row r="42" spans="1:3" x14ac:dyDescent="0.25">
      <c r="A42" s="2" t="s">
        <v>1550</v>
      </c>
      <c r="B42" s="2" t="s">
        <v>2885</v>
      </c>
      <c r="C42" s="2" t="str">
        <f>INDEX(Table1[PTMSEA],MATCH(PTM_full_output_formatted[[#This Row],[Kinase]],Table1[PTMSEA],0))</f>
        <v>PLK4</v>
      </c>
    </row>
    <row r="43" spans="1:3" x14ac:dyDescent="0.25">
      <c r="A43" s="2" t="s">
        <v>1547</v>
      </c>
      <c r="B43" s="2" t="s">
        <v>2885</v>
      </c>
      <c r="C43" s="2" t="str">
        <f>INDEX(Table1[PTMSEA],MATCH(PTM_full_output_formatted[[#This Row],[Kinase]],Table1[PTMSEA],0))</f>
        <v>PLK3</v>
      </c>
    </row>
    <row r="44" spans="1:3" x14ac:dyDescent="0.25">
      <c r="A44" s="2" t="s">
        <v>1544</v>
      </c>
      <c r="B44" s="2" t="s">
        <v>2885</v>
      </c>
      <c r="C44" s="2" t="str">
        <f>INDEX(Table1[PTMSEA],MATCH(PTM_full_output_formatted[[#This Row],[Kinase]],Table1[PTMSEA],0))</f>
        <v>PLK2</v>
      </c>
    </row>
    <row r="45" spans="1:3" x14ac:dyDescent="0.25">
      <c r="A45" s="2" t="s">
        <v>1541</v>
      </c>
      <c r="B45" s="2" t="s">
        <v>2885</v>
      </c>
      <c r="C45" s="2" t="str">
        <f>INDEX(Table1[PTMSEA],MATCH(PTM_full_output_formatted[[#This Row],[Kinase]],Table1[PTMSEA],0))</f>
        <v>PLK1</v>
      </c>
    </row>
    <row r="46" spans="1:3" x14ac:dyDescent="0.25">
      <c r="A46" s="2" t="s">
        <v>2897</v>
      </c>
      <c r="B46" s="2" t="s">
        <v>2885</v>
      </c>
      <c r="C46" s="2" t="e">
        <f>INDEX(Table1[PTMSEA],MATCH(PTM_full_output_formatted[[#This Row],[Kinase]],Table1[PTMSEA],0))</f>
        <v>#N/A</v>
      </c>
    </row>
    <row r="47" spans="1:3" x14ac:dyDescent="0.25">
      <c r="A47" s="2" t="s">
        <v>98</v>
      </c>
      <c r="B47" s="2" t="s">
        <v>2885</v>
      </c>
      <c r="C47" s="2" t="str">
        <f>INDEX(Table1[PTMSEA],MATCH(PTM_full_output_formatted[[#This Row],[Kinase]],Table1[PTMSEA],0))</f>
        <v>PKN1</v>
      </c>
    </row>
    <row r="48" spans="1:3" x14ac:dyDescent="0.25">
      <c r="A48" s="2" t="s">
        <v>2898</v>
      </c>
      <c r="B48" s="2" t="s">
        <v>2885</v>
      </c>
      <c r="C48" s="2" t="e">
        <f>INDEX(Table1[PTMSEA],MATCH(PTM_full_output_formatted[[#This Row],[Kinase]],Table1[PTMSEA],0))</f>
        <v>#N/A</v>
      </c>
    </row>
    <row r="49" spans="1:3" x14ac:dyDescent="0.25">
      <c r="A49" s="2" t="s">
        <v>2899</v>
      </c>
      <c r="B49" s="2" t="s">
        <v>2885</v>
      </c>
      <c r="C49" s="2" t="str">
        <f>INDEX(Table1[PTMSEA],MATCH(PTM_full_output_formatted[[#This Row],[Kinase]],Table1[PTMSEA],0))</f>
        <v>PKG2/PRKG2</v>
      </c>
    </row>
    <row r="50" spans="1:3" x14ac:dyDescent="0.25">
      <c r="A50" s="2" t="s">
        <v>2900</v>
      </c>
      <c r="B50" s="2" t="s">
        <v>2885</v>
      </c>
      <c r="C50" s="2" t="e">
        <f>INDEX(Table1[PTMSEA],MATCH(PTM_full_output_formatted[[#This Row],[Kinase]],Table1[PTMSEA],0))</f>
        <v>#N/A</v>
      </c>
    </row>
    <row r="51" spans="1:3" x14ac:dyDescent="0.25">
      <c r="A51" s="2" t="s">
        <v>2901</v>
      </c>
      <c r="B51" s="2" t="s">
        <v>2885</v>
      </c>
      <c r="C51" s="2" t="str">
        <f>INDEX(Table1[PTMSEA],MATCH(PTM_full_output_formatted[[#This Row],[Kinase]],Table1[PTMSEA],0))</f>
        <v>PKG1/PRKG1</v>
      </c>
    </row>
    <row r="52" spans="1:3" x14ac:dyDescent="0.25">
      <c r="A52" s="2" t="s">
        <v>2902</v>
      </c>
      <c r="B52" s="2" t="s">
        <v>2885</v>
      </c>
      <c r="C52" s="2" t="str">
        <f>INDEX(Table1[PTMSEA],MATCH(PTM_full_output_formatted[[#This Row],[Kinase]],Table1[PTMSEA],0))</f>
        <v>PKCZ/PRKCZ</v>
      </c>
    </row>
    <row r="53" spans="1:3" x14ac:dyDescent="0.25">
      <c r="A53" s="2" t="s">
        <v>2903</v>
      </c>
      <c r="B53" s="2" t="s">
        <v>2885</v>
      </c>
      <c r="C53" s="2" t="str">
        <f>INDEX(Table1[PTMSEA],MATCH(PTM_full_output_formatted[[#This Row],[Kinase]],Table1[PTMSEA],0))</f>
        <v>PKCT/PRKCQ</v>
      </c>
    </row>
    <row r="54" spans="1:3" x14ac:dyDescent="0.25">
      <c r="A54" s="2" t="s">
        <v>2904</v>
      </c>
      <c r="B54" s="2" t="s">
        <v>2885</v>
      </c>
      <c r="C54" s="2" t="str">
        <f>INDEX(Table1[PTMSEA],MATCH(PTM_full_output_formatted[[#This Row],[Kinase]],Table1[PTMSEA],0))</f>
        <v>PKCI/PRKCI</v>
      </c>
    </row>
    <row r="55" spans="1:3" x14ac:dyDescent="0.25">
      <c r="A55" s="2" t="s">
        <v>2905</v>
      </c>
      <c r="B55" s="2" t="s">
        <v>2885</v>
      </c>
      <c r="C55" s="2" t="str">
        <f>INDEX(Table1[PTMSEA],MATCH(PTM_full_output_formatted[[#This Row],[Kinase]],Table1[PTMSEA],0))</f>
        <v>PKCH/PRKCH</v>
      </c>
    </row>
    <row r="56" spans="1:3" x14ac:dyDescent="0.25">
      <c r="A56" s="2" t="s">
        <v>2906</v>
      </c>
      <c r="B56" s="2" t="s">
        <v>2885</v>
      </c>
      <c r="C56" s="2" t="str">
        <f>INDEX(Table1[PTMSEA],MATCH(PTM_full_output_formatted[[#This Row],[Kinase]],Table1[PTMSEA],0))</f>
        <v>PKCG/PRKCG</v>
      </c>
    </row>
    <row r="57" spans="1:3" x14ac:dyDescent="0.25">
      <c r="A57" s="2" t="s">
        <v>2907</v>
      </c>
      <c r="B57" s="2" t="s">
        <v>2885</v>
      </c>
      <c r="C57" s="2" t="str">
        <f>INDEX(Table1[PTMSEA],MATCH(PTM_full_output_formatted[[#This Row],[Kinase]],Table1[PTMSEA],0))</f>
        <v>PKCE/PRKCE</v>
      </c>
    </row>
    <row r="58" spans="1:3" x14ac:dyDescent="0.25">
      <c r="A58" s="2" t="s">
        <v>2908</v>
      </c>
      <c r="B58" s="2" t="s">
        <v>2885</v>
      </c>
      <c r="C58" s="2" t="str">
        <f>INDEX(Table1[PTMSEA],MATCH(PTM_full_output_formatted[[#This Row],[Kinase]],Table1[PTMSEA],0))</f>
        <v>PKCD/PRKCD</v>
      </c>
    </row>
    <row r="59" spans="1:3" x14ac:dyDescent="0.25">
      <c r="A59" s="2" t="s">
        <v>2909</v>
      </c>
      <c r="B59" s="2" t="s">
        <v>2885</v>
      </c>
      <c r="C59" s="2" t="e">
        <f>INDEX(Table1[PTMSEA],MATCH(PTM_full_output_formatted[[#This Row],[Kinase]],Table1[PTMSEA],0))</f>
        <v>#N/A</v>
      </c>
    </row>
    <row r="60" spans="1:3" x14ac:dyDescent="0.25">
      <c r="A60" s="2" t="s">
        <v>2910</v>
      </c>
      <c r="B60" s="2" t="s">
        <v>2885</v>
      </c>
      <c r="C60" s="2" t="str">
        <f>INDEX(Table1[PTMSEA],MATCH(PTM_full_output_formatted[[#This Row],[Kinase]],Table1[PTMSEA],0))</f>
        <v>PKCB/PRKCB</v>
      </c>
    </row>
    <row r="61" spans="1:3" x14ac:dyDescent="0.25">
      <c r="A61" s="2" t="s">
        <v>2911</v>
      </c>
      <c r="B61" s="2" t="s">
        <v>2885</v>
      </c>
      <c r="C61" s="2" t="str">
        <f>INDEX(Table1[PTMSEA],MATCH(PTM_full_output_formatted[[#This Row],[Kinase]],Table1[PTMSEA],0))</f>
        <v>PKCA/PRKCA</v>
      </c>
    </row>
    <row r="62" spans="1:3" x14ac:dyDescent="0.25">
      <c r="A62" s="2" t="s">
        <v>2912</v>
      </c>
      <c r="B62" s="2" t="s">
        <v>2885</v>
      </c>
      <c r="C62" s="2" t="str">
        <f>INDEX(Table1[PTMSEA],MATCH(PTM_full_output_formatted[[#This Row],[Kinase]],Table1[PTMSEA],0))</f>
        <v>PKACA/PRKACA</v>
      </c>
    </row>
    <row r="63" spans="1:3" x14ac:dyDescent="0.25">
      <c r="A63" s="2" t="s">
        <v>1531</v>
      </c>
      <c r="B63" s="2" t="s">
        <v>2885</v>
      </c>
      <c r="C63" s="2" t="str">
        <f>INDEX(Table1[PTMSEA],MATCH(PTM_full_output_formatted[[#This Row],[Kinase]],Table1[PTMSEA],0))</f>
        <v>PINK1</v>
      </c>
    </row>
    <row r="64" spans="1:3" x14ac:dyDescent="0.25">
      <c r="A64" s="2" t="s">
        <v>2913</v>
      </c>
      <c r="B64" s="2" t="s">
        <v>2885</v>
      </c>
      <c r="C64" s="2" t="str">
        <f>INDEX(Table1[PTMSEA],MATCH(PTM_full_output_formatted[[#This Row],[Kinase]],Table1[PTMSEA],0))</f>
        <v>Pim1/PIM1</v>
      </c>
    </row>
    <row r="65" spans="1:3" x14ac:dyDescent="0.25">
      <c r="A65" s="2" t="s">
        <v>1764</v>
      </c>
      <c r="B65" s="2" t="s">
        <v>2885</v>
      </c>
      <c r="C65" s="2" t="str">
        <f>INDEX(Table1[PTMSEA],MATCH(PTM_full_output_formatted[[#This Row],[Kinase]],Table1[PTMSEA],0))</f>
        <v>PIK3CG</v>
      </c>
    </row>
    <row r="66" spans="1:3" x14ac:dyDescent="0.25">
      <c r="A66" s="2" t="s">
        <v>2914</v>
      </c>
      <c r="B66" s="2" t="s">
        <v>2885</v>
      </c>
      <c r="C66" s="2" t="str">
        <f>INDEX(Table1[PTMSEA],MATCH(PTM_full_output_formatted[[#This Row],[Kinase]],Table1[PTMSEA],0))</f>
        <v>PDK1/PDPK1</v>
      </c>
    </row>
    <row r="67" spans="1:3" x14ac:dyDescent="0.25">
      <c r="A67" s="2" t="s">
        <v>2915</v>
      </c>
      <c r="B67" s="2" t="s">
        <v>2885</v>
      </c>
      <c r="C67" s="2" t="str">
        <f>INDEX(Table1[PTMSEA],MATCH(PTM_full_output_formatted[[#This Row],[Kinase]],Table1[PTMSEA],0))</f>
        <v>PDHK2/PDK2</v>
      </c>
    </row>
    <row r="68" spans="1:3" x14ac:dyDescent="0.25">
      <c r="A68" s="2" t="s">
        <v>2916</v>
      </c>
      <c r="B68" s="2" t="s">
        <v>2885</v>
      </c>
      <c r="C68" s="2" t="e">
        <f>INDEX(Table1[PTMSEA],MATCH(PTM_full_output_formatted[[#This Row],[Kinase]],Table1[PTMSEA],0))</f>
        <v>#N/A</v>
      </c>
    </row>
    <row r="69" spans="1:3" x14ac:dyDescent="0.25">
      <c r="A69" s="2" t="s">
        <v>1328</v>
      </c>
      <c r="B69" s="2" t="s">
        <v>2885</v>
      </c>
      <c r="C69" s="2" t="str">
        <f>INDEX(Table1[PTMSEA],MATCH(PTM_full_output_formatted[[#This Row],[Kinase]],Table1[PTMSEA],0))</f>
        <v>PDGFRB</v>
      </c>
    </row>
    <row r="70" spans="1:3" x14ac:dyDescent="0.25">
      <c r="A70" s="2" t="s">
        <v>1324</v>
      </c>
      <c r="B70" s="2" t="s">
        <v>2885</v>
      </c>
      <c r="C70" s="2" t="str">
        <f>INDEX(Table1[PTMSEA],MATCH(PTM_full_output_formatted[[#This Row],[Kinase]],Table1[PTMSEA],0))</f>
        <v>PDGFRA</v>
      </c>
    </row>
    <row r="71" spans="1:3" x14ac:dyDescent="0.25">
      <c r="A71" s="2" t="s">
        <v>959</v>
      </c>
      <c r="B71" s="2" t="s">
        <v>2885</v>
      </c>
      <c r="C71" s="2" t="str">
        <f>INDEX(Table1[PTMSEA],MATCH(PTM_full_output_formatted[[#This Row],[Kinase]],Table1[PTMSEA],0))</f>
        <v>PBK</v>
      </c>
    </row>
    <row r="72" spans="1:3" x14ac:dyDescent="0.25">
      <c r="A72" s="2" t="s">
        <v>956</v>
      </c>
      <c r="B72" s="2" t="s">
        <v>2885</v>
      </c>
      <c r="C72" s="2" t="str">
        <f>INDEX(Table1[PTMSEA],MATCH(PTM_full_output_formatted[[#This Row],[Kinase]],Table1[PTMSEA],0))</f>
        <v>PAK6</v>
      </c>
    </row>
    <row r="73" spans="1:3" x14ac:dyDescent="0.25">
      <c r="A73" s="2" t="s">
        <v>950</v>
      </c>
      <c r="B73" s="2" t="s">
        <v>2885</v>
      </c>
      <c r="C73" s="2" t="str">
        <f>INDEX(Table1[PTMSEA],MATCH(PTM_full_output_formatted[[#This Row],[Kinase]],Table1[PTMSEA],0))</f>
        <v>PAK4</v>
      </c>
    </row>
    <row r="74" spans="1:3" x14ac:dyDescent="0.25">
      <c r="A74" s="2" t="s">
        <v>944</v>
      </c>
      <c r="B74" s="2" t="s">
        <v>2885</v>
      </c>
      <c r="C74" s="2" t="str">
        <f>INDEX(Table1[PTMSEA],MATCH(PTM_full_output_formatted[[#This Row],[Kinase]],Table1[PTMSEA],0))</f>
        <v>PAK2</v>
      </c>
    </row>
    <row r="75" spans="1:3" x14ac:dyDescent="0.25">
      <c r="A75" s="2" t="s">
        <v>941</v>
      </c>
      <c r="B75" s="2" t="s">
        <v>2885</v>
      </c>
      <c r="C75" s="2" t="str">
        <f>INDEX(Table1[PTMSEA],MATCH(PTM_full_output_formatted[[#This Row],[Kinase]],Table1[PTMSEA],0))</f>
        <v>PAK1</v>
      </c>
    </row>
    <row r="76" spans="1:3" x14ac:dyDescent="0.25">
      <c r="A76" s="2" t="s">
        <v>2917</v>
      </c>
      <c r="B76" s="2" t="s">
        <v>2885</v>
      </c>
      <c r="C76" s="2" t="str">
        <f>INDEX(Table1[PTMSEA],MATCH(PTM_full_output_formatted[[#This Row],[Kinase]],Table1[PTMSEA],0))</f>
        <v>p90RSK/RPS6KA1</v>
      </c>
    </row>
    <row r="77" spans="1:3" x14ac:dyDescent="0.25">
      <c r="A77" s="2" t="s">
        <v>2918</v>
      </c>
      <c r="B77" s="2" t="s">
        <v>2885</v>
      </c>
      <c r="C77" s="2" t="str">
        <f>INDEX(Table1[PTMSEA],MATCH(PTM_full_output_formatted[[#This Row],[Kinase]],Table1[PTMSEA],0))</f>
        <v>P70S6KB/RPS6KB2</v>
      </c>
    </row>
    <row r="78" spans="1:3" x14ac:dyDescent="0.25">
      <c r="A78" s="2" t="s">
        <v>2919</v>
      </c>
      <c r="B78" s="2" t="s">
        <v>2885</v>
      </c>
      <c r="C78" s="2" t="str">
        <f>INDEX(Table1[PTMSEA],MATCH(PTM_full_output_formatted[[#This Row],[Kinase]],Table1[PTMSEA],0))</f>
        <v>p70S6K/RPS6KB1</v>
      </c>
    </row>
    <row r="79" spans="1:3" x14ac:dyDescent="0.25">
      <c r="A79" s="2" t="s">
        <v>2920</v>
      </c>
      <c r="B79" s="2" t="s">
        <v>2885</v>
      </c>
      <c r="C79" s="2" t="e">
        <f>INDEX(Table1[PTMSEA],MATCH(PTM_full_output_formatted[[#This Row],[Kinase]],Table1[PTMSEA],0))</f>
        <v>#N/A</v>
      </c>
    </row>
    <row r="80" spans="1:3" x14ac:dyDescent="0.25">
      <c r="A80" s="2" t="s">
        <v>2921</v>
      </c>
      <c r="B80" s="2" t="s">
        <v>2885</v>
      </c>
      <c r="C80" s="2" t="e">
        <f>INDEX(Table1[PTMSEA],MATCH(PTM_full_output_formatted[[#This Row],[Kinase]],Table1[PTMSEA],0))</f>
        <v>#N/A</v>
      </c>
    </row>
    <row r="81" spans="1:3" x14ac:dyDescent="0.25">
      <c r="A81" s="2" t="s">
        <v>2922</v>
      </c>
      <c r="B81" s="2" t="s">
        <v>2885</v>
      </c>
      <c r="C81" s="2" t="e">
        <f>INDEX(Table1[PTMSEA],MATCH(PTM_full_output_formatted[[#This Row],[Kinase]],Table1[PTMSEA],0))</f>
        <v>#N/A</v>
      </c>
    </row>
    <row r="82" spans="1:3" x14ac:dyDescent="0.25">
      <c r="A82" s="2" t="s">
        <v>2923</v>
      </c>
      <c r="B82" s="2" t="s">
        <v>2885</v>
      </c>
      <c r="C82" s="2" t="e">
        <f>INDEX(Table1[PTMSEA],MATCH(PTM_full_output_formatted[[#This Row],[Kinase]],Table1[PTMSEA],0))</f>
        <v>#N/A</v>
      </c>
    </row>
    <row r="83" spans="1:3" x14ac:dyDescent="0.25">
      <c r="A83" s="2" t="s">
        <v>2924</v>
      </c>
      <c r="B83" s="2" t="s">
        <v>2885</v>
      </c>
      <c r="C83" s="2" t="e">
        <f>INDEX(Table1[PTMSEA],MATCH(PTM_full_output_formatted[[#This Row],[Kinase]],Table1[PTMSEA],0))</f>
        <v>#N/A</v>
      </c>
    </row>
    <row r="84" spans="1:3" x14ac:dyDescent="0.25">
      <c r="A84" s="2" t="s">
        <v>2925</v>
      </c>
      <c r="B84" s="2" t="s">
        <v>2885</v>
      </c>
      <c r="C84" s="2" t="e">
        <f>INDEX(Table1[PTMSEA],MATCH(PTM_full_output_formatted[[#This Row],[Kinase]],Table1[PTMSEA],0))</f>
        <v>#N/A</v>
      </c>
    </row>
    <row r="85" spans="1:3" x14ac:dyDescent="0.25">
      <c r="A85" s="2" t="s">
        <v>727</v>
      </c>
      <c r="B85" s="2" t="s">
        <v>2885</v>
      </c>
      <c r="C85" s="2" t="str">
        <f>INDEX(Table1[PTMSEA],MATCH(PTM_full_output_formatted[[#This Row],[Kinase]],Table1[PTMSEA],0))</f>
        <v>NLK</v>
      </c>
    </row>
    <row r="86" spans="1:3" x14ac:dyDescent="0.25">
      <c r="A86" s="2" t="s">
        <v>2926</v>
      </c>
      <c r="B86" s="2" t="s">
        <v>2885</v>
      </c>
      <c r="C86" s="2" t="e">
        <f>INDEX(Table1[PTMSEA],MATCH(PTM_full_output_formatted[[#This Row],[Kinase]],Table1[PTMSEA],0))</f>
        <v>#N/A</v>
      </c>
    </row>
    <row r="87" spans="1:3" x14ac:dyDescent="0.25">
      <c r="A87" s="2" t="s">
        <v>774</v>
      </c>
      <c r="B87" s="2" t="s">
        <v>2885</v>
      </c>
      <c r="C87" s="2" t="str">
        <f>INDEX(Table1[PTMSEA],MATCH(PTM_full_output_formatted[[#This Row],[Kinase]],Table1[PTMSEA],0))</f>
        <v>NEK9</v>
      </c>
    </row>
    <row r="88" spans="1:3" x14ac:dyDescent="0.25">
      <c r="A88" s="2" t="s">
        <v>768</v>
      </c>
      <c r="B88" s="2" t="s">
        <v>2885</v>
      </c>
      <c r="C88" s="2" t="str">
        <f>INDEX(Table1[PTMSEA],MATCH(PTM_full_output_formatted[[#This Row],[Kinase]],Table1[PTMSEA],0))</f>
        <v>NEK7</v>
      </c>
    </row>
    <row r="89" spans="1:3" x14ac:dyDescent="0.25">
      <c r="A89" s="2" t="s">
        <v>765</v>
      </c>
      <c r="B89" s="2" t="s">
        <v>2885</v>
      </c>
      <c r="C89" s="2" t="str">
        <f>INDEX(Table1[PTMSEA],MATCH(PTM_full_output_formatted[[#This Row],[Kinase]],Table1[PTMSEA],0))</f>
        <v>NEK6</v>
      </c>
    </row>
    <row r="90" spans="1:3" x14ac:dyDescent="0.25">
      <c r="A90" s="2" t="s">
        <v>753</v>
      </c>
      <c r="B90" s="2" t="s">
        <v>2885</v>
      </c>
      <c r="C90" s="2" t="str">
        <f>INDEX(Table1[PTMSEA],MATCH(PTM_full_output_formatted[[#This Row],[Kinase]],Table1[PTMSEA],0))</f>
        <v>NEK2</v>
      </c>
    </row>
    <row r="91" spans="1:3" x14ac:dyDescent="0.25">
      <c r="A91" s="2" t="s">
        <v>744</v>
      </c>
      <c r="B91" s="2" t="s">
        <v>2885</v>
      </c>
      <c r="C91" s="2" t="str">
        <f>INDEX(Table1[PTMSEA],MATCH(PTM_full_output_formatted[[#This Row],[Kinase]],Table1[PTMSEA],0))</f>
        <v>NEK1</v>
      </c>
    </row>
    <row r="92" spans="1:3" x14ac:dyDescent="0.25">
      <c r="A92" s="2" t="s">
        <v>2927</v>
      </c>
      <c r="B92" s="2" t="s">
        <v>2885</v>
      </c>
      <c r="C92" s="2" t="str">
        <f>INDEX(Table1[PTMSEA],MATCH(PTM_full_output_formatted[[#This Row],[Kinase]],Table1[PTMSEA],0))</f>
        <v>NDR1/STK38</v>
      </c>
    </row>
    <row r="93" spans="1:3" x14ac:dyDescent="0.25">
      <c r="A93" s="2" t="s">
        <v>2928</v>
      </c>
      <c r="B93" s="2" t="s">
        <v>2885</v>
      </c>
      <c r="C93" s="2" t="e">
        <f>INDEX(Table1[PTMSEA],MATCH(PTM_full_output_formatted[[#This Row],[Kinase]],Table1[PTMSEA],0))</f>
        <v>#N/A</v>
      </c>
    </row>
    <row r="94" spans="1:3" x14ac:dyDescent="0.25">
      <c r="A94" s="2" t="s">
        <v>2929</v>
      </c>
      <c r="B94" s="2" t="s">
        <v>2885</v>
      </c>
      <c r="C94" s="2" t="str">
        <f>INDEX(Table1[PTMSEA],MATCH(PTM_full_output_formatted[[#This Row],[Kinase]],Table1[PTMSEA],0))</f>
        <v>MST4/STK26</v>
      </c>
    </row>
    <row r="95" spans="1:3" x14ac:dyDescent="0.25">
      <c r="A95" s="2" t="s">
        <v>2930</v>
      </c>
      <c r="B95" s="2" t="s">
        <v>2885</v>
      </c>
      <c r="C95" s="2" t="str">
        <f>INDEX(Table1[PTMSEA],MATCH(PTM_full_output_formatted[[#This Row],[Kinase]],Table1[PTMSEA],0))</f>
        <v>MST2/STK3</v>
      </c>
    </row>
    <row r="96" spans="1:3" x14ac:dyDescent="0.25">
      <c r="A96" s="2" t="s">
        <v>2931</v>
      </c>
      <c r="B96" s="2" t="s">
        <v>2885</v>
      </c>
      <c r="C96" s="2" t="str">
        <f>INDEX(Table1[PTMSEA],MATCH(PTM_full_output_formatted[[#This Row],[Kinase]],Table1[PTMSEA],0))</f>
        <v>MST1/STK4</v>
      </c>
    </row>
    <row r="97" spans="1:3" x14ac:dyDescent="0.25">
      <c r="A97" s="2" t="s">
        <v>2932</v>
      </c>
      <c r="B97" s="2" t="s">
        <v>2885</v>
      </c>
      <c r="C97" s="2" t="str">
        <f>INDEX(Table1[PTMSEA],MATCH(PTM_full_output_formatted[[#This Row],[Kinase]],Table1[PTMSEA],0))</f>
        <v>MSK1/RPS6KA5</v>
      </c>
    </row>
    <row r="98" spans="1:3" x14ac:dyDescent="0.25">
      <c r="A98" s="2" t="s">
        <v>2933</v>
      </c>
      <c r="B98" s="2" t="s">
        <v>2885</v>
      </c>
      <c r="C98" s="2" t="e">
        <f>INDEX(Table1[PTMSEA],MATCH(PTM_full_output_formatted[[#This Row],[Kinase]],Table1[PTMSEA],0))</f>
        <v>#N/A</v>
      </c>
    </row>
    <row r="99" spans="1:3" x14ac:dyDescent="0.25">
      <c r="A99" s="2" t="s">
        <v>2934</v>
      </c>
      <c r="B99" s="2" t="s">
        <v>2885</v>
      </c>
      <c r="C99" s="2" t="e">
        <f>INDEX(Table1[PTMSEA],MATCH(PTM_full_output_formatted[[#This Row],[Kinase]],Table1[PTMSEA],0))</f>
        <v>#N/A</v>
      </c>
    </row>
    <row r="100" spans="1:3" x14ac:dyDescent="0.25">
      <c r="A100" s="2" t="s">
        <v>2935</v>
      </c>
      <c r="B100" s="2" t="s">
        <v>2885</v>
      </c>
      <c r="C100" s="2" t="e">
        <f>INDEX(Table1[PTMSEA],MATCH(PTM_full_output_formatted[[#This Row],[Kinase]],Table1[PTMSEA],0))</f>
        <v>#N/A</v>
      </c>
    </row>
    <row r="101" spans="1:3" x14ac:dyDescent="0.25">
      <c r="A101" s="2" t="s">
        <v>2936</v>
      </c>
      <c r="B101" s="2" t="s">
        <v>2885</v>
      </c>
      <c r="C101" s="2" t="str">
        <f>INDEX(Table1[PTMSEA],MATCH(PTM_full_output_formatted[[#This Row],[Kinase]],Table1[PTMSEA],0))</f>
        <v>MLK3/MAP3K11</v>
      </c>
    </row>
    <row r="102" spans="1:3" x14ac:dyDescent="0.25">
      <c r="A102" s="2" t="s">
        <v>2937</v>
      </c>
      <c r="B102" s="2" t="s">
        <v>2885</v>
      </c>
      <c r="C102" s="2" t="str">
        <f>INDEX(Table1[PTMSEA],MATCH(PTM_full_output_formatted[[#This Row],[Kinase]],Table1[PTMSEA],0))</f>
        <v>MLK2/MAP3K10</v>
      </c>
    </row>
    <row r="103" spans="1:3" x14ac:dyDescent="0.25">
      <c r="A103" s="2" t="s">
        <v>2938</v>
      </c>
      <c r="B103" s="2" t="s">
        <v>2885</v>
      </c>
      <c r="C103" s="2" t="str">
        <f>INDEX(Table1[PTMSEA],MATCH(PTM_full_output_formatted[[#This Row],[Kinase]],Table1[PTMSEA],0))</f>
        <v>MKK7/MAP2K7</v>
      </c>
    </row>
    <row r="104" spans="1:3" x14ac:dyDescent="0.25">
      <c r="A104" s="2" t="s">
        <v>2732</v>
      </c>
      <c r="B104" s="2" t="s">
        <v>2885</v>
      </c>
      <c r="C104" s="2" t="str">
        <f>INDEX(Table1[PTMSEA],MATCH(PTM_full_output_formatted[[#This Row],[Kinase]],Table1[PTMSEA],0))</f>
        <v>MKK6/MAP2K6</v>
      </c>
    </row>
    <row r="105" spans="1:3" x14ac:dyDescent="0.25">
      <c r="A105" s="2" t="s">
        <v>1797</v>
      </c>
      <c r="B105" s="2" t="s">
        <v>2885</v>
      </c>
      <c r="C105" s="2" t="str">
        <f>INDEX(Table1[PTMSEA],MATCH(PTM_full_output_formatted[[#This Row],[Kinase]],Table1[PTMSEA],0))</f>
        <v>MKK4/MAP2K4</v>
      </c>
    </row>
    <row r="106" spans="1:3" x14ac:dyDescent="0.25">
      <c r="A106" s="2" t="s">
        <v>1839</v>
      </c>
      <c r="B106" s="2" t="s">
        <v>2885</v>
      </c>
      <c r="C106" s="2" t="str">
        <f>INDEX(Table1[PTMSEA],MATCH(PTM_full_output_formatted[[#This Row],[Kinase]],Table1[PTMSEA],0))</f>
        <v>Met/MET</v>
      </c>
    </row>
    <row r="107" spans="1:3" x14ac:dyDescent="0.25">
      <c r="A107" s="2" t="s">
        <v>1837</v>
      </c>
      <c r="B107" s="2" t="s">
        <v>2885</v>
      </c>
      <c r="C107" s="2" t="str">
        <f>INDEX(Table1[PTMSEA],MATCH(PTM_full_output_formatted[[#This Row],[Kinase]],Table1[PTMSEA],0))</f>
        <v>Mer/MERTK</v>
      </c>
    </row>
    <row r="108" spans="1:3" x14ac:dyDescent="0.25">
      <c r="A108" s="2" t="s">
        <v>331</v>
      </c>
      <c r="B108" s="2" t="s">
        <v>2885</v>
      </c>
      <c r="C108" s="2" t="str">
        <f>INDEX(Table1[PTMSEA],MATCH(PTM_full_output_formatted[[#This Row],[Kinase]],Table1[PTMSEA],0))</f>
        <v>MELK</v>
      </c>
    </row>
    <row r="109" spans="1:3" x14ac:dyDescent="0.25">
      <c r="A109" s="2" t="s">
        <v>2939</v>
      </c>
      <c r="B109" s="2" t="s">
        <v>2885</v>
      </c>
      <c r="C109" s="2" t="str">
        <f>INDEX(Table1[PTMSEA],MATCH(PTM_full_output_formatted[[#This Row],[Kinase]],Table1[PTMSEA],0))</f>
        <v>MEKK6/MAP3K6</v>
      </c>
    </row>
    <row r="110" spans="1:3" x14ac:dyDescent="0.25">
      <c r="A110" s="2" t="s">
        <v>2940</v>
      </c>
      <c r="B110" s="2" t="s">
        <v>2885</v>
      </c>
      <c r="C110" s="2" t="str">
        <f>INDEX(Table1[PTMSEA],MATCH(PTM_full_output_formatted[[#This Row],[Kinase]],Table1[PTMSEA],0))</f>
        <v>MEKK3/MAP3K3</v>
      </c>
    </row>
    <row r="111" spans="1:3" x14ac:dyDescent="0.25">
      <c r="A111" s="2" t="s">
        <v>2733</v>
      </c>
      <c r="B111" s="2" t="s">
        <v>2885</v>
      </c>
      <c r="C111" s="2" t="str">
        <f>INDEX(Table1[PTMSEA],MATCH(PTM_full_output_formatted[[#This Row],[Kinase]],Table1[PTMSEA],0))</f>
        <v>MEKK1/MAP3K1</v>
      </c>
    </row>
    <row r="112" spans="1:3" x14ac:dyDescent="0.25">
      <c r="A112" s="2" t="s">
        <v>1796</v>
      </c>
      <c r="B112" s="2" t="s">
        <v>2885</v>
      </c>
      <c r="C112" s="2" t="str">
        <f>INDEX(Table1[PTMSEA],MATCH(PTM_full_output_formatted[[#This Row],[Kinase]],Table1[PTMSEA],0))</f>
        <v>MEK1/MAP2K1</v>
      </c>
    </row>
    <row r="113" spans="1:3" x14ac:dyDescent="0.25">
      <c r="A113" s="2" t="s">
        <v>325</v>
      </c>
      <c r="B113" s="2" t="s">
        <v>2885</v>
      </c>
      <c r="C113" s="2" t="str">
        <f>INDEX(Table1[PTMSEA],MATCH(PTM_full_output_formatted[[#This Row],[Kinase]],Table1[PTMSEA],0))</f>
        <v>MARK3</v>
      </c>
    </row>
    <row r="114" spans="1:3" x14ac:dyDescent="0.25">
      <c r="A114" s="2" t="s">
        <v>322</v>
      </c>
      <c r="B114" s="2" t="s">
        <v>2885</v>
      </c>
      <c r="C114" s="2" t="str">
        <f>INDEX(Table1[PTMSEA],MATCH(PTM_full_output_formatted[[#This Row],[Kinase]],Table1[PTMSEA],0))</f>
        <v>MARK2</v>
      </c>
    </row>
    <row r="115" spans="1:3" x14ac:dyDescent="0.25">
      <c r="A115" s="2" t="s">
        <v>319</v>
      </c>
      <c r="B115" s="2" t="s">
        <v>2885</v>
      </c>
      <c r="C115" s="2" t="str">
        <f>INDEX(Table1[PTMSEA],MATCH(PTM_full_output_formatted[[#This Row],[Kinase]],Table1[PTMSEA],0))</f>
        <v>MARK1</v>
      </c>
    </row>
    <row r="116" spans="1:3" x14ac:dyDescent="0.25">
      <c r="A116" s="2" t="s">
        <v>315</v>
      </c>
      <c r="B116" s="2" t="s">
        <v>2885</v>
      </c>
      <c r="C116" s="2" t="str">
        <f>INDEX(Table1[PTMSEA],MATCH(PTM_full_output_formatted[[#This Row],[Kinase]],Table1[PTMSEA],0))</f>
        <v>MAPKAPK5</v>
      </c>
    </row>
    <row r="117" spans="1:3" x14ac:dyDescent="0.25">
      <c r="A117" s="2" t="s">
        <v>307</v>
      </c>
      <c r="B117" s="2" t="s">
        <v>2885</v>
      </c>
      <c r="C117" s="2" t="str">
        <f>INDEX(Table1[PTMSEA],MATCH(PTM_full_output_formatted[[#This Row],[Kinase]],Table1[PTMSEA],0))</f>
        <v>MAPKAPK2</v>
      </c>
    </row>
    <row r="118" spans="1:3" x14ac:dyDescent="0.25">
      <c r="A118" s="2" t="s">
        <v>1296</v>
      </c>
      <c r="B118" s="2" t="s">
        <v>2885</v>
      </c>
      <c r="C118" s="2" t="str">
        <f>INDEX(Table1[PTMSEA],MATCH(PTM_full_output_formatted[[#This Row],[Kinase]],Table1[PTMSEA],0))</f>
        <v>LYN</v>
      </c>
    </row>
    <row r="119" spans="1:3" x14ac:dyDescent="0.25">
      <c r="A119" s="2" t="s">
        <v>1084</v>
      </c>
      <c r="B119" s="2" t="s">
        <v>2885</v>
      </c>
      <c r="C119" s="2" t="str">
        <f>INDEX(Table1[PTMSEA],MATCH(PTM_full_output_formatted[[#This Row],[Kinase]],Table1[PTMSEA],0))</f>
        <v>LRRK2</v>
      </c>
    </row>
    <row r="120" spans="1:3" x14ac:dyDescent="0.25">
      <c r="A120" s="2" t="s">
        <v>2941</v>
      </c>
      <c r="B120" s="2" t="s">
        <v>2885</v>
      </c>
      <c r="C120" s="2" t="e">
        <f>INDEX(Table1[PTMSEA],MATCH(PTM_full_output_formatted[[#This Row],[Kinase]],Table1[PTMSEA],0))</f>
        <v>#N/A</v>
      </c>
    </row>
    <row r="121" spans="1:3" x14ac:dyDescent="0.25">
      <c r="A121" s="2" t="s">
        <v>1833</v>
      </c>
      <c r="B121" s="2" t="s">
        <v>2885</v>
      </c>
      <c r="C121" s="2" t="str">
        <f>INDEX(Table1[PTMSEA],MATCH(PTM_full_output_formatted[[#This Row],[Kinase]],Table1[PTMSEA],0))</f>
        <v>Lck/LCK</v>
      </c>
    </row>
    <row r="122" spans="1:3" x14ac:dyDescent="0.25">
      <c r="A122" s="2" t="s">
        <v>73</v>
      </c>
      <c r="B122" s="2" t="s">
        <v>2885</v>
      </c>
      <c r="C122" s="2" t="str">
        <f>INDEX(Table1[PTMSEA],MATCH(PTM_full_output_formatted[[#This Row],[Kinase]],Table1[PTMSEA],0))</f>
        <v>LATS2</v>
      </c>
    </row>
    <row r="123" spans="1:3" x14ac:dyDescent="0.25">
      <c r="A123" s="2" t="s">
        <v>70</v>
      </c>
      <c r="B123" s="2" t="s">
        <v>2885</v>
      </c>
      <c r="C123" s="2" t="str">
        <f>INDEX(Table1[PTMSEA],MATCH(PTM_full_output_formatted[[#This Row],[Kinase]],Table1[PTMSEA],0))</f>
        <v>LATS1</v>
      </c>
    </row>
    <row r="124" spans="1:3" x14ac:dyDescent="0.25">
      <c r="A124" s="2" t="s">
        <v>2942</v>
      </c>
      <c r="B124" s="2" t="s">
        <v>2885</v>
      </c>
      <c r="C124" s="2" t="e">
        <f>INDEX(Table1[PTMSEA],MATCH(PTM_full_output_formatted[[#This Row],[Kinase]],Table1[PTMSEA],0))</f>
        <v>#N/A</v>
      </c>
    </row>
    <row r="125" spans="1:3" x14ac:dyDescent="0.25">
      <c r="A125" s="2" t="s">
        <v>2943</v>
      </c>
      <c r="B125" s="2" t="s">
        <v>2885</v>
      </c>
      <c r="C125" s="2" t="e">
        <f>INDEX(Table1[PTMSEA],MATCH(PTM_full_output_formatted[[#This Row],[Kinase]],Table1[PTMSEA],0))</f>
        <v>#N/A</v>
      </c>
    </row>
    <row r="126" spans="1:3" x14ac:dyDescent="0.25">
      <c r="A126" s="2" t="s">
        <v>2944</v>
      </c>
      <c r="B126" s="2" t="s">
        <v>2885</v>
      </c>
      <c r="C126" s="2" t="str">
        <f>INDEX(Table1[PTMSEA],MATCH(PTM_full_output_formatted[[#This Row],[Kinase]],Table1[PTMSEA],0))</f>
        <v>JNK3/MAPK10</v>
      </c>
    </row>
    <row r="127" spans="1:3" x14ac:dyDescent="0.25">
      <c r="A127" s="2" t="s">
        <v>2945</v>
      </c>
      <c r="B127" s="2" t="s">
        <v>2885</v>
      </c>
      <c r="C127" s="2" t="str">
        <f>INDEX(Table1[PTMSEA],MATCH(PTM_full_output_formatted[[#This Row],[Kinase]],Table1[PTMSEA],0))</f>
        <v>JNK2/MAPK9</v>
      </c>
    </row>
    <row r="128" spans="1:3" x14ac:dyDescent="0.25">
      <c r="A128" s="2" t="s">
        <v>2946</v>
      </c>
      <c r="B128" s="2" t="s">
        <v>2885</v>
      </c>
      <c r="C128" s="2" t="str">
        <f>INDEX(Table1[PTMSEA],MATCH(PTM_full_output_formatted[[#This Row],[Kinase]],Table1[PTMSEA],0))</f>
        <v>JNK1/MAPK8</v>
      </c>
    </row>
    <row r="129" spans="1:3" x14ac:dyDescent="0.25">
      <c r="A129" s="2" t="s">
        <v>1274</v>
      </c>
      <c r="B129" s="2" t="s">
        <v>2885</v>
      </c>
      <c r="C129" s="2" t="str">
        <f>INDEX(Table1[PTMSEA],MATCH(PTM_full_output_formatted[[#This Row],[Kinase]],Table1[PTMSEA],0))</f>
        <v>JAK3</v>
      </c>
    </row>
    <row r="130" spans="1:3" x14ac:dyDescent="0.25">
      <c r="A130" s="2" t="s">
        <v>1271</v>
      </c>
      <c r="B130" s="2" t="s">
        <v>2885</v>
      </c>
      <c r="C130" s="2" t="str">
        <f>INDEX(Table1[PTMSEA],MATCH(PTM_full_output_formatted[[#This Row],[Kinase]],Table1[PTMSEA],0))</f>
        <v>JAK2</v>
      </c>
    </row>
    <row r="131" spans="1:3" x14ac:dyDescent="0.25">
      <c r="A131" s="2" t="s">
        <v>1268</v>
      </c>
      <c r="B131" s="2" t="s">
        <v>2885</v>
      </c>
      <c r="C131" s="2" t="str">
        <f>INDEX(Table1[PTMSEA],MATCH(PTM_full_output_formatted[[#This Row],[Kinase]],Table1[PTMSEA],0))</f>
        <v>JAK1</v>
      </c>
    </row>
    <row r="132" spans="1:3" x14ac:dyDescent="0.25">
      <c r="A132" s="2" t="s">
        <v>1265</v>
      </c>
      <c r="B132" s="2" t="s">
        <v>2885</v>
      </c>
      <c r="C132" s="2" t="str">
        <f>INDEX(Table1[PTMSEA],MATCH(PTM_full_output_formatted[[#This Row],[Kinase]],Table1[PTMSEA],0))</f>
        <v>ITK</v>
      </c>
    </row>
    <row r="133" spans="1:3" x14ac:dyDescent="0.25">
      <c r="A133" s="2" t="s">
        <v>1066</v>
      </c>
      <c r="B133" s="2" t="s">
        <v>2885</v>
      </c>
      <c r="C133" s="2" t="str">
        <f>INDEX(Table1[PTMSEA],MATCH(PTM_full_output_formatted[[#This Row],[Kinase]],Table1[PTMSEA],0))</f>
        <v>IRAK4</v>
      </c>
    </row>
    <row r="134" spans="1:3" x14ac:dyDescent="0.25">
      <c r="A134" s="2" t="s">
        <v>1057</v>
      </c>
      <c r="B134" s="2" t="s">
        <v>2885</v>
      </c>
      <c r="C134" s="2" t="str">
        <f>INDEX(Table1[PTMSEA],MATCH(PTM_full_output_formatted[[#This Row],[Kinase]],Table1[PTMSEA],0))</f>
        <v>IRAK1</v>
      </c>
    </row>
    <row r="135" spans="1:3" x14ac:dyDescent="0.25">
      <c r="A135" s="2" t="s">
        <v>1259</v>
      </c>
      <c r="B135" s="2" t="s">
        <v>2885</v>
      </c>
      <c r="C135" s="2" t="str">
        <f>INDEX(Table1[PTMSEA],MATCH(PTM_full_output_formatted[[#This Row],[Kinase]],Table1[PTMSEA],0))</f>
        <v>INSR</v>
      </c>
    </row>
    <row r="136" spans="1:3" x14ac:dyDescent="0.25">
      <c r="A136" s="2" t="s">
        <v>1054</v>
      </c>
      <c r="B136" s="2" t="s">
        <v>2885</v>
      </c>
      <c r="C136" s="2" t="str">
        <f>INDEX(Table1[PTMSEA],MATCH(PTM_full_output_formatted[[#This Row],[Kinase]],Table1[PTMSEA],0))</f>
        <v>ILK</v>
      </c>
    </row>
    <row r="137" spans="1:3" x14ac:dyDescent="0.25">
      <c r="A137" s="2" t="s">
        <v>2947</v>
      </c>
      <c r="B137" s="2" t="s">
        <v>2885</v>
      </c>
      <c r="C137" s="2" t="str">
        <f>INDEX(Table1[PTMSEA],MATCH(PTM_full_output_formatted[[#This Row],[Kinase]],Table1[PTMSEA],0))</f>
        <v>IKKE/IKBKE</v>
      </c>
    </row>
    <row r="138" spans="1:3" x14ac:dyDescent="0.25">
      <c r="A138" s="2" t="s">
        <v>2948</v>
      </c>
      <c r="B138" s="2" t="s">
        <v>2885</v>
      </c>
      <c r="C138" s="2" t="str">
        <f>INDEX(Table1[PTMSEA],MATCH(PTM_full_output_formatted[[#This Row],[Kinase]],Table1[PTMSEA],0))</f>
        <v>IKKB/IKBKB</v>
      </c>
    </row>
    <row r="139" spans="1:3" x14ac:dyDescent="0.25">
      <c r="A139" s="2" t="s">
        <v>2949</v>
      </c>
      <c r="B139" s="2" t="s">
        <v>2885</v>
      </c>
      <c r="C139" s="2" t="str">
        <f>INDEX(Table1[PTMSEA],MATCH(PTM_full_output_formatted[[#This Row],[Kinase]],Table1[PTMSEA],0))</f>
        <v>IKKA/CHUK</v>
      </c>
    </row>
    <row r="140" spans="1:3" x14ac:dyDescent="0.25">
      <c r="A140" s="2" t="s">
        <v>1256</v>
      </c>
      <c r="B140" s="2" t="s">
        <v>2885</v>
      </c>
      <c r="C140" s="2" t="str">
        <f>INDEX(Table1[PTMSEA],MATCH(PTM_full_output_formatted[[#This Row],[Kinase]],Table1[PTMSEA],0))</f>
        <v>IGF1R</v>
      </c>
    </row>
    <row r="141" spans="1:3" x14ac:dyDescent="0.25">
      <c r="A141" s="2" t="s">
        <v>2950</v>
      </c>
      <c r="B141" s="2" t="s">
        <v>2885</v>
      </c>
      <c r="C141" s="2" t="str">
        <f>INDEX(Table1[PTMSEA],MATCH(PTM_full_output_formatted[[#This Row],[Kinase]],Table1[PTMSEA],0))</f>
        <v>HPK1/MAP4K1</v>
      </c>
    </row>
    <row r="142" spans="1:3" x14ac:dyDescent="0.25">
      <c r="A142" s="2" t="s">
        <v>661</v>
      </c>
      <c r="B142" s="2" t="s">
        <v>2885</v>
      </c>
      <c r="C142" s="2" t="str">
        <f>INDEX(Table1[PTMSEA],MATCH(PTM_full_output_formatted[[#This Row],[Kinase]],Table1[PTMSEA],0))</f>
        <v>HIPK2</v>
      </c>
    </row>
    <row r="143" spans="1:3" x14ac:dyDescent="0.25">
      <c r="A143" s="2" t="s">
        <v>1818</v>
      </c>
      <c r="B143" s="2" t="s">
        <v>2885</v>
      </c>
      <c r="C143" s="2" t="str">
        <f>INDEX(Table1[PTMSEA],MATCH(PTM_full_output_formatted[[#This Row],[Kinase]],Table1[PTMSEA],0))</f>
        <v>HER2/ERBB2</v>
      </c>
    </row>
    <row r="144" spans="1:3" x14ac:dyDescent="0.25">
      <c r="A144" s="2" t="s">
        <v>2951</v>
      </c>
      <c r="B144" s="2" t="s">
        <v>2885</v>
      </c>
      <c r="C144" s="2" t="e">
        <f>INDEX(Table1[PTMSEA],MATCH(PTM_full_output_formatted[[#This Row],[Kinase]],Table1[PTMSEA],0))</f>
        <v>#N/A</v>
      </c>
    </row>
    <row r="145" spans="1:3" x14ac:dyDescent="0.25">
      <c r="A145" s="2" t="s">
        <v>655</v>
      </c>
      <c r="B145" s="2" t="s">
        <v>2885</v>
      </c>
      <c r="C145" s="2" t="str">
        <f>INDEX(Table1[PTMSEA],MATCH(PTM_full_output_formatted[[#This Row],[Kinase]],Table1[PTMSEA],0))</f>
        <v>GSK3B</v>
      </c>
    </row>
    <row r="146" spans="1:3" x14ac:dyDescent="0.25">
      <c r="A146" s="2" t="s">
        <v>652</v>
      </c>
      <c r="B146" s="2" t="s">
        <v>2885</v>
      </c>
      <c r="C146" s="2" t="str">
        <f>INDEX(Table1[PTMSEA],MATCH(PTM_full_output_formatted[[#This Row],[Kinase]],Table1[PTMSEA],0))</f>
        <v>GSK3A</v>
      </c>
    </row>
    <row r="147" spans="1:3" x14ac:dyDescent="0.25">
      <c r="A147" s="2" t="s">
        <v>65</v>
      </c>
      <c r="B147" s="2" t="s">
        <v>2885</v>
      </c>
      <c r="C147" s="2" t="str">
        <f>INDEX(Table1[PTMSEA],MATCH(PTM_full_output_formatted[[#This Row],[Kinase]],Table1[PTMSEA],0))</f>
        <v>GRK6</v>
      </c>
    </row>
    <row r="148" spans="1:3" x14ac:dyDescent="0.25">
      <c r="A148" s="2" t="s">
        <v>62</v>
      </c>
      <c r="B148" s="2" t="s">
        <v>2885</v>
      </c>
      <c r="C148" s="2" t="str">
        <f>INDEX(Table1[PTMSEA],MATCH(PTM_full_output_formatted[[#This Row],[Kinase]],Table1[PTMSEA],0))</f>
        <v>GRK5</v>
      </c>
    </row>
    <row r="149" spans="1:3" x14ac:dyDescent="0.25">
      <c r="A149" s="2" t="s">
        <v>59</v>
      </c>
      <c r="B149" s="2" t="s">
        <v>2885</v>
      </c>
      <c r="C149" s="2" t="str">
        <f>INDEX(Table1[PTMSEA],MATCH(PTM_full_output_formatted[[#This Row],[Kinase]],Table1[PTMSEA],0))</f>
        <v>GRK4</v>
      </c>
    </row>
    <row r="150" spans="1:3" x14ac:dyDescent="0.25">
      <c r="A150" s="2" t="s">
        <v>55</v>
      </c>
      <c r="B150" s="2" t="s">
        <v>2885</v>
      </c>
      <c r="C150" s="2" t="str">
        <f>INDEX(Table1[PTMSEA],MATCH(PTM_full_output_formatted[[#This Row],[Kinase]],Table1[PTMSEA],0))</f>
        <v>GRK3</v>
      </c>
    </row>
    <row r="151" spans="1:3" x14ac:dyDescent="0.25">
      <c r="A151" s="2" t="s">
        <v>51</v>
      </c>
      <c r="B151" s="2" t="s">
        <v>2885</v>
      </c>
      <c r="C151" s="2" t="str">
        <f>INDEX(Table1[PTMSEA],MATCH(PTM_full_output_formatted[[#This Row],[Kinase]],Table1[PTMSEA],0))</f>
        <v>GRK2</v>
      </c>
    </row>
    <row r="152" spans="1:3" x14ac:dyDescent="0.25">
      <c r="A152" s="2" t="s">
        <v>1826</v>
      </c>
      <c r="B152" s="2" t="s">
        <v>2885</v>
      </c>
      <c r="C152" s="2" t="str">
        <f>INDEX(Table1[PTMSEA],MATCH(PTM_full_output_formatted[[#This Row],[Kinase]],Table1[PTMSEA],0))</f>
        <v>Fyn/FYN</v>
      </c>
    </row>
    <row r="153" spans="1:3" x14ac:dyDescent="0.25">
      <c r="A153" s="2" t="s">
        <v>1240</v>
      </c>
      <c r="B153" s="2" t="s">
        <v>2885</v>
      </c>
      <c r="C153" s="2" t="str">
        <f>INDEX(Table1[PTMSEA],MATCH(PTM_full_output_formatted[[#This Row],[Kinase]],Table1[PTMSEA],0))</f>
        <v>FLT3</v>
      </c>
    </row>
    <row r="154" spans="1:3" x14ac:dyDescent="0.25">
      <c r="A154" s="2" t="s">
        <v>1233</v>
      </c>
      <c r="B154" s="2" t="s">
        <v>2885</v>
      </c>
      <c r="C154" s="2" t="str">
        <f>INDEX(Table1[PTMSEA],MATCH(PTM_full_output_formatted[[#This Row],[Kinase]],Table1[PTMSEA],0))</f>
        <v>FGR</v>
      </c>
    </row>
    <row r="155" spans="1:3" x14ac:dyDescent="0.25">
      <c r="A155" s="2" t="s">
        <v>1227</v>
      </c>
      <c r="B155" s="2" t="s">
        <v>2885</v>
      </c>
      <c r="C155" s="2" t="str">
        <f>INDEX(Table1[PTMSEA],MATCH(PTM_full_output_formatted[[#This Row],[Kinase]],Table1[PTMSEA],0))</f>
        <v>FGFR3</v>
      </c>
    </row>
    <row r="156" spans="1:3" x14ac:dyDescent="0.25">
      <c r="A156" s="2" t="s">
        <v>1221</v>
      </c>
      <c r="B156" s="2" t="s">
        <v>2885</v>
      </c>
      <c r="C156" s="2" t="str">
        <f>INDEX(Table1[PTMSEA],MATCH(PTM_full_output_formatted[[#This Row],[Kinase]],Table1[PTMSEA],0))</f>
        <v>FGFR1</v>
      </c>
    </row>
    <row r="157" spans="1:3" x14ac:dyDescent="0.25">
      <c r="A157" s="2" t="s">
        <v>1822</v>
      </c>
      <c r="B157" s="2" t="s">
        <v>2885</v>
      </c>
      <c r="C157" s="2" t="str">
        <f>INDEX(Table1[PTMSEA],MATCH(PTM_full_output_formatted[[#This Row],[Kinase]],Table1[PTMSEA],0))</f>
        <v>Fer/FER</v>
      </c>
    </row>
    <row r="158" spans="1:3" x14ac:dyDescent="0.25">
      <c r="A158" s="2" t="s">
        <v>2952</v>
      </c>
      <c r="B158" s="2" t="s">
        <v>2885</v>
      </c>
      <c r="C158" s="2" t="e">
        <f>INDEX(Table1[PTMSEA],MATCH(PTM_full_output_formatted[[#This Row],[Kinase]],Table1[PTMSEA],0))</f>
        <v>#N/A</v>
      </c>
    </row>
    <row r="159" spans="1:3" x14ac:dyDescent="0.25">
      <c r="A159" s="2" t="s">
        <v>1803</v>
      </c>
      <c r="B159" s="2" t="s">
        <v>2885</v>
      </c>
      <c r="C159" s="2" t="str">
        <f>INDEX(Table1[PTMSEA],MATCH(PTM_full_output_formatted[[#This Row],[Kinase]],Table1[PTMSEA],0))</f>
        <v>Etk/BMX</v>
      </c>
    </row>
    <row r="160" spans="1:3" x14ac:dyDescent="0.25">
      <c r="A160" s="2" t="s">
        <v>2953</v>
      </c>
      <c r="B160" s="2" t="s">
        <v>2885</v>
      </c>
      <c r="C160" s="2" t="str">
        <f>INDEX(Table1[PTMSEA],MATCH(PTM_full_output_formatted[[#This Row],[Kinase]],Table1[PTMSEA],0))</f>
        <v>ERK7/MAPK15</v>
      </c>
    </row>
    <row r="161" spans="1:3" x14ac:dyDescent="0.25">
      <c r="A161" s="2" t="s">
        <v>2954</v>
      </c>
      <c r="B161" s="2" t="s">
        <v>2885</v>
      </c>
      <c r="C161" s="2" t="str">
        <f>INDEX(Table1[PTMSEA],MATCH(PTM_full_output_formatted[[#This Row],[Kinase]],Table1[PTMSEA],0))</f>
        <v>ERK5/MAPK7</v>
      </c>
    </row>
    <row r="162" spans="1:3" x14ac:dyDescent="0.25">
      <c r="A162" s="2" t="s">
        <v>2955</v>
      </c>
      <c r="B162" s="2" t="s">
        <v>2885</v>
      </c>
      <c r="C162" s="2" t="str">
        <f>INDEX(Table1[PTMSEA],MATCH(PTM_full_output_formatted[[#This Row],[Kinase]],Table1[PTMSEA],0))</f>
        <v>ERK2/MAPK1</v>
      </c>
    </row>
    <row r="163" spans="1:3" x14ac:dyDescent="0.25">
      <c r="A163" s="2" t="s">
        <v>2956</v>
      </c>
      <c r="B163" s="2" t="s">
        <v>2885</v>
      </c>
      <c r="C163" s="2" t="str">
        <f>INDEX(Table1[PTMSEA],MATCH(PTM_full_output_formatted[[#This Row],[Kinase]],Table1[PTMSEA],0))</f>
        <v>ERK1/MAPK3</v>
      </c>
    </row>
    <row r="164" spans="1:3" x14ac:dyDescent="0.25">
      <c r="A164" s="2" t="s">
        <v>1807</v>
      </c>
      <c r="B164" s="2" t="s">
        <v>2885</v>
      </c>
      <c r="C164" s="2" t="str">
        <f>INDEX(Table1[PTMSEA],MATCH(PTM_full_output_formatted[[#This Row],[Kinase]],Table1[PTMSEA],0))</f>
        <v>EphA2/EPHA2</v>
      </c>
    </row>
    <row r="165" spans="1:3" x14ac:dyDescent="0.25">
      <c r="A165" s="2" t="s">
        <v>1160</v>
      </c>
      <c r="B165" s="2" t="s">
        <v>2885</v>
      </c>
      <c r="C165" s="2" t="str">
        <f>INDEX(Table1[PTMSEA],MATCH(PTM_full_output_formatted[[#This Row],[Kinase]],Table1[PTMSEA],0))</f>
        <v>EGFR</v>
      </c>
    </row>
    <row r="166" spans="1:3" x14ac:dyDescent="0.25">
      <c r="A166" s="2" t="s">
        <v>1711</v>
      </c>
      <c r="B166" s="2" t="s">
        <v>2885</v>
      </c>
      <c r="C166" s="2" t="str">
        <f>INDEX(Table1[PTMSEA],MATCH(PTM_full_output_formatted[[#This Row],[Kinase]],Table1[PTMSEA],0))</f>
        <v>EEF2K</v>
      </c>
    </row>
    <row r="167" spans="1:3" x14ac:dyDescent="0.25">
      <c r="A167" s="2" t="s">
        <v>643</v>
      </c>
      <c r="B167" s="2" t="s">
        <v>2885</v>
      </c>
      <c r="C167" s="2" t="str">
        <f>INDEX(Table1[PTMSEA],MATCH(PTM_full_output_formatted[[#This Row],[Kinase]],Table1[PTMSEA],0))</f>
        <v>DYRK2</v>
      </c>
    </row>
    <row r="168" spans="1:3" x14ac:dyDescent="0.25">
      <c r="A168" s="2" t="s">
        <v>639</v>
      </c>
      <c r="B168" s="2" t="s">
        <v>2885</v>
      </c>
      <c r="C168" s="2" t="str">
        <f>INDEX(Table1[PTMSEA],MATCH(PTM_full_output_formatted[[#This Row],[Kinase]],Table1[PTMSEA],0))</f>
        <v>DYRK1B</v>
      </c>
    </row>
    <row r="169" spans="1:3" x14ac:dyDescent="0.25">
      <c r="A169" s="2" t="s">
        <v>635</v>
      </c>
      <c r="B169" s="2" t="s">
        <v>2885</v>
      </c>
      <c r="C169" s="2" t="str">
        <f>INDEX(Table1[PTMSEA],MATCH(PTM_full_output_formatted[[#This Row],[Kinase]],Table1[PTMSEA],0))</f>
        <v>DYRK1A</v>
      </c>
    </row>
    <row r="170" spans="1:3" x14ac:dyDescent="0.25">
      <c r="A170" s="2" t="s">
        <v>2957</v>
      </c>
      <c r="B170" s="2" t="s">
        <v>2885</v>
      </c>
      <c r="C170" s="2" t="e">
        <f>INDEX(Table1[PTMSEA],MATCH(PTM_full_output_formatted[[#This Row],[Kinase]],Table1[PTMSEA],0))</f>
        <v>#N/A</v>
      </c>
    </row>
    <row r="171" spans="1:3" x14ac:dyDescent="0.25">
      <c r="A171" s="2" t="s">
        <v>283</v>
      </c>
      <c r="B171" s="2" t="s">
        <v>2885</v>
      </c>
      <c r="C171" s="2" t="str">
        <f>INDEX(Table1[PTMSEA],MATCH(PTM_full_output_formatted[[#This Row],[Kinase]],Table1[PTMSEA],0))</f>
        <v>DAPK3</v>
      </c>
    </row>
    <row r="172" spans="1:3" x14ac:dyDescent="0.25">
      <c r="A172" s="2" t="s">
        <v>277</v>
      </c>
      <c r="B172" s="2" t="s">
        <v>2885</v>
      </c>
      <c r="C172" s="2" t="str">
        <f>INDEX(Table1[PTMSEA],MATCH(PTM_full_output_formatted[[#This Row],[Kinase]],Table1[PTMSEA],0))</f>
        <v>DAPK1</v>
      </c>
    </row>
    <row r="173" spans="1:3" x14ac:dyDescent="0.25">
      <c r="A173" s="2" t="s">
        <v>1151</v>
      </c>
      <c r="B173" s="2" t="s">
        <v>2885</v>
      </c>
      <c r="C173" s="2" t="str">
        <f>INDEX(Table1[PTMSEA],MATCH(PTM_full_output_formatted[[#This Row],[Kinase]],Table1[PTMSEA],0))</f>
        <v>CSK</v>
      </c>
    </row>
    <row r="174" spans="1:3" x14ac:dyDescent="0.25">
      <c r="A174" s="2" t="s">
        <v>2958</v>
      </c>
      <c r="B174" s="2" t="s">
        <v>2885</v>
      </c>
      <c r="C174" s="2" t="str">
        <f>INDEX(Table1[PTMSEA],MATCH(PTM_full_output_formatted[[#This Row],[Kinase]],Table1[PTMSEA],0))</f>
        <v>Cot/MAP3K8</v>
      </c>
    </row>
    <row r="175" spans="1:3" x14ac:dyDescent="0.25">
      <c r="A175" s="2" t="s">
        <v>626</v>
      </c>
      <c r="B175" s="2" t="s">
        <v>2885</v>
      </c>
      <c r="C175" s="2" t="str">
        <f>INDEX(Table1[PTMSEA],MATCH(PTM_full_output_formatted[[#This Row],[Kinase]],Table1[PTMSEA],0))</f>
        <v>CLK2</v>
      </c>
    </row>
    <row r="176" spans="1:3" x14ac:dyDescent="0.25">
      <c r="A176" s="2" t="s">
        <v>623</v>
      </c>
      <c r="B176" s="2" t="s">
        <v>2885</v>
      </c>
      <c r="C176" s="2" t="str">
        <f>INDEX(Table1[PTMSEA],MATCH(PTM_full_output_formatted[[#This Row],[Kinase]],Table1[PTMSEA],0))</f>
        <v>CLK1</v>
      </c>
    </row>
    <row r="177" spans="1:3" x14ac:dyDescent="0.25">
      <c r="A177" s="2" t="s">
        <v>2959</v>
      </c>
      <c r="B177" s="2" t="s">
        <v>2885</v>
      </c>
      <c r="C177" s="2" t="e">
        <f>INDEX(Table1[PTMSEA],MATCH(PTM_full_output_formatted[[#This Row],[Kinase]],Table1[PTMSEA],0))</f>
        <v>#N/A</v>
      </c>
    </row>
    <row r="178" spans="1:3" x14ac:dyDescent="0.25">
      <c r="A178" s="2" t="s">
        <v>2960</v>
      </c>
      <c r="B178" s="2" t="s">
        <v>2885</v>
      </c>
      <c r="C178" s="2" t="str">
        <f>INDEX(Table1[PTMSEA],MATCH(PTM_full_output_formatted[[#This Row],[Kinase]],Table1[PTMSEA],0))</f>
        <v>CK2A2/CSNK2A2</v>
      </c>
    </row>
    <row r="179" spans="1:3" x14ac:dyDescent="0.25">
      <c r="A179" s="2" t="s">
        <v>2961</v>
      </c>
      <c r="B179" s="2" t="s">
        <v>2885</v>
      </c>
      <c r="C179" s="2" t="str">
        <f>INDEX(Table1[PTMSEA],MATCH(PTM_full_output_formatted[[#This Row],[Kinase]],Table1[PTMSEA],0))</f>
        <v>CK2A1/CSNK2A1</v>
      </c>
    </row>
    <row r="180" spans="1:3" x14ac:dyDescent="0.25">
      <c r="A180" s="2" t="s">
        <v>2962</v>
      </c>
      <c r="B180" s="2" t="s">
        <v>2885</v>
      </c>
      <c r="C180" s="2" t="str">
        <f>INDEX(Table1[PTMSEA],MATCH(PTM_full_output_formatted[[#This Row],[Kinase]],Table1[PTMSEA],0))</f>
        <v>CK1G1/CSNK1G1</v>
      </c>
    </row>
    <row r="181" spans="1:3" x14ac:dyDescent="0.25">
      <c r="A181" s="2" t="s">
        <v>2963</v>
      </c>
      <c r="B181" s="2" t="s">
        <v>2885</v>
      </c>
      <c r="C181" s="2" t="str">
        <f>INDEX(Table1[PTMSEA],MATCH(PTM_full_output_formatted[[#This Row],[Kinase]],Table1[PTMSEA],0))</f>
        <v>CK1E/CSNK1E</v>
      </c>
    </row>
    <row r="182" spans="1:3" x14ac:dyDescent="0.25">
      <c r="A182" s="2" t="s">
        <v>2964</v>
      </c>
      <c r="B182" s="2" t="s">
        <v>2885</v>
      </c>
      <c r="C182" s="2" t="str">
        <f>INDEX(Table1[PTMSEA],MATCH(PTM_full_output_formatted[[#This Row],[Kinase]],Table1[PTMSEA],0))</f>
        <v>CK1D/CSNK1D</v>
      </c>
    </row>
    <row r="183" spans="1:3" x14ac:dyDescent="0.25">
      <c r="A183" s="2" t="s">
        <v>2965</v>
      </c>
      <c r="B183" s="2" t="s">
        <v>2885</v>
      </c>
      <c r="C183" s="2" t="str">
        <f>INDEX(Table1[PTMSEA],MATCH(PTM_full_output_formatted[[#This Row],[Kinase]],Table1[PTMSEA],0))</f>
        <v>CK1A/CSNK1A1</v>
      </c>
    </row>
    <row r="184" spans="1:3" x14ac:dyDescent="0.25">
      <c r="A184" s="2" t="s">
        <v>2966</v>
      </c>
      <c r="B184" s="2" t="s">
        <v>2885</v>
      </c>
      <c r="C184" s="2" t="str">
        <f>INDEX(Table1[PTMSEA],MATCH(PTM_full_output_formatted[[#This Row],[Kinase]],Table1[PTMSEA],0))</f>
        <v>Chk2/CHEK2</v>
      </c>
    </row>
    <row r="185" spans="1:3" x14ac:dyDescent="0.25">
      <c r="A185" s="2" t="s">
        <v>1794</v>
      </c>
      <c r="B185" s="2" t="s">
        <v>2885</v>
      </c>
      <c r="C185" s="2" t="str">
        <f>INDEX(Table1[PTMSEA],MATCH(PTM_full_output_formatted[[#This Row],[Kinase]],Table1[PTMSEA],0))</f>
        <v>Chk1/CHEK1</v>
      </c>
    </row>
    <row r="186" spans="1:3" x14ac:dyDescent="0.25">
      <c r="A186" s="2" t="s">
        <v>2967</v>
      </c>
      <c r="B186" s="2" t="s">
        <v>2885</v>
      </c>
      <c r="C186" s="2" t="e">
        <f>INDEX(Table1[PTMSEA],MATCH(PTM_full_output_formatted[[#This Row],[Kinase]],Table1[PTMSEA],0))</f>
        <v>#N/A</v>
      </c>
    </row>
    <row r="187" spans="1:3" x14ac:dyDescent="0.25">
      <c r="A187" s="2" t="s">
        <v>2968</v>
      </c>
      <c r="B187" s="2" t="s">
        <v>2885</v>
      </c>
      <c r="C187" s="2" t="e">
        <f>INDEX(Table1[PTMSEA],MATCH(PTM_full_output_formatted[[#This Row],[Kinase]],Table1[PTMSEA],0))</f>
        <v>#N/A</v>
      </c>
    </row>
    <row r="188" spans="1:3" x14ac:dyDescent="0.25">
      <c r="A188" s="2" t="s">
        <v>602</v>
      </c>
      <c r="B188" s="2" t="s">
        <v>2885</v>
      </c>
      <c r="C188" s="2" t="str">
        <f>INDEX(Table1[PTMSEA],MATCH(PTM_full_output_formatted[[#This Row],[Kinase]],Table1[PTMSEA],0))</f>
        <v>CDK9</v>
      </c>
    </row>
    <row r="189" spans="1:3" x14ac:dyDescent="0.25">
      <c r="A189" s="2" t="s">
        <v>599</v>
      </c>
      <c r="B189" s="2" t="s">
        <v>2885</v>
      </c>
      <c r="C189" s="2" t="str">
        <f>INDEX(Table1[PTMSEA],MATCH(PTM_full_output_formatted[[#This Row],[Kinase]],Table1[PTMSEA],0))</f>
        <v>CDK8</v>
      </c>
    </row>
    <row r="190" spans="1:3" x14ac:dyDescent="0.25">
      <c r="A190" s="2" t="s">
        <v>596</v>
      </c>
      <c r="B190" s="2" t="s">
        <v>2885</v>
      </c>
      <c r="C190" s="2" t="str">
        <f>INDEX(Table1[PTMSEA],MATCH(PTM_full_output_formatted[[#This Row],[Kinase]],Table1[PTMSEA],0))</f>
        <v>CDK7</v>
      </c>
    </row>
    <row r="191" spans="1:3" x14ac:dyDescent="0.25">
      <c r="A191" s="2" t="s">
        <v>593</v>
      </c>
      <c r="B191" s="2" t="s">
        <v>2885</v>
      </c>
      <c r="C191" s="2" t="str">
        <f>INDEX(Table1[PTMSEA],MATCH(PTM_full_output_formatted[[#This Row],[Kinase]],Table1[PTMSEA],0))</f>
        <v>CDK6</v>
      </c>
    </row>
    <row r="192" spans="1:3" x14ac:dyDescent="0.25">
      <c r="A192" s="2" t="s">
        <v>590</v>
      </c>
      <c r="B192" s="2" t="s">
        <v>2885</v>
      </c>
      <c r="C192" s="2" t="str">
        <f>INDEX(Table1[PTMSEA],MATCH(PTM_full_output_formatted[[#This Row],[Kinase]],Table1[PTMSEA],0))</f>
        <v>CDK5</v>
      </c>
    </row>
    <row r="193" spans="1:3" x14ac:dyDescent="0.25">
      <c r="A193" s="2" t="s">
        <v>587</v>
      </c>
      <c r="B193" s="2" t="s">
        <v>2885</v>
      </c>
      <c r="C193" s="2" t="str">
        <f>INDEX(Table1[PTMSEA],MATCH(PTM_full_output_formatted[[#This Row],[Kinase]],Table1[PTMSEA],0))</f>
        <v>CDK4</v>
      </c>
    </row>
    <row r="194" spans="1:3" x14ac:dyDescent="0.25">
      <c r="A194" s="2" t="s">
        <v>584</v>
      </c>
      <c r="B194" s="2" t="s">
        <v>2885</v>
      </c>
      <c r="C194" s="2" t="str">
        <f>INDEX(Table1[PTMSEA],MATCH(PTM_full_output_formatted[[#This Row],[Kinase]],Table1[PTMSEA],0))</f>
        <v>CDK3</v>
      </c>
    </row>
    <row r="195" spans="1:3" x14ac:dyDescent="0.25">
      <c r="A195" s="2" t="s">
        <v>578</v>
      </c>
      <c r="B195" s="2" t="s">
        <v>2885</v>
      </c>
      <c r="C195" s="2" t="str">
        <f>INDEX(Table1[PTMSEA],MATCH(PTM_full_output_formatted[[#This Row],[Kinase]],Table1[PTMSEA],0))</f>
        <v>CDK2</v>
      </c>
    </row>
    <row r="196" spans="1:3" x14ac:dyDescent="0.25">
      <c r="A196" s="2" t="s">
        <v>560</v>
      </c>
      <c r="B196" s="2" t="s">
        <v>2885</v>
      </c>
      <c r="C196" s="2" t="str">
        <f>INDEX(Table1[PTMSEA],MATCH(PTM_full_output_formatted[[#This Row],[Kinase]],Table1[PTMSEA],0))</f>
        <v>CDK14</v>
      </c>
    </row>
    <row r="197" spans="1:3" x14ac:dyDescent="0.25">
      <c r="A197" s="2" t="s">
        <v>541</v>
      </c>
      <c r="B197" s="2" t="s">
        <v>2885</v>
      </c>
      <c r="C197" s="2" t="str">
        <f>INDEX(Table1[PTMSEA],MATCH(PTM_full_output_formatted[[#This Row],[Kinase]],Table1[PTMSEA],0))</f>
        <v>CDK1</v>
      </c>
    </row>
    <row r="198" spans="1:3" x14ac:dyDescent="0.25">
      <c r="A198" s="2" t="s">
        <v>1443</v>
      </c>
      <c r="B198" s="2" t="s">
        <v>2885</v>
      </c>
      <c r="C198" s="2" t="str">
        <f>INDEX(Table1[PTMSEA],MATCH(PTM_full_output_formatted[[#This Row],[Kinase]],Table1[PTMSEA],0))</f>
        <v>CDC7</v>
      </c>
    </row>
    <row r="199" spans="1:3" x14ac:dyDescent="0.25">
      <c r="A199" s="2" t="s">
        <v>265</v>
      </c>
      <c r="B199" s="2" t="s">
        <v>2885</v>
      </c>
      <c r="C199" s="2" t="str">
        <f>INDEX(Table1[PTMSEA],MATCH(PTM_full_output_formatted[[#This Row],[Kinase]],Table1[PTMSEA],0))</f>
        <v>CASK</v>
      </c>
    </row>
    <row r="200" spans="1:3" x14ac:dyDescent="0.25">
      <c r="A200" s="2" t="s">
        <v>1435</v>
      </c>
      <c r="B200" s="2" t="s">
        <v>2885</v>
      </c>
      <c r="C200" s="2" t="str">
        <f>INDEX(Table1[PTMSEA],MATCH(PTM_full_output_formatted[[#This Row],[Kinase]],Table1[PTMSEA],0))</f>
        <v>CAMKK1</v>
      </c>
    </row>
    <row r="201" spans="1:3" x14ac:dyDescent="0.25">
      <c r="A201" s="2" t="s">
        <v>258</v>
      </c>
      <c r="B201" s="2" t="s">
        <v>2885</v>
      </c>
      <c r="C201" s="2" t="str">
        <f>INDEX(Table1[PTMSEA],MATCH(PTM_full_output_formatted[[#This Row],[Kinase]],Table1[PTMSEA],0))</f>
        <v>CAMK4</v>
      </c>
    </row>
    <row r="202" spans="1:3" x14ac:dyDescent="0.25">
      <c r="A202" s="2" t="s">
        <v>250</v>
      </c>
      <c r="B202" s="2" t="s">
        <v>2885</v>
      </c>
      <c r="C202" s="2" t="str">
        <f>INDEX(Table1[PTMSEA],MATCH(PTM_full_output_formatted[[#This Row],[Kinase]],Table1[PTMSEA],0))</f>
        <v>CAMK2D</v>
      </c>
    </row>
    <row r="203" spans="1:3" x14ac:dyDescent="0.25">
      <c r="A203" s="2" t="s">
        <v>246</v>
      </c>
      <c r="B203" s="2" t="s">
        <v>2885</v>
      </c>
      <c r="C203" s="2" t="str">
        <f>INDEX(Table1[PTMSEA],MATCH(PTM_full_output_formatted[[#This Row],[Kinase]],Table1[PTMSEA],0))</f>
        <v>CAMK2B</v>
      </c>
    </row>
    <row r="204" spans="1:3" x14ac:dyDescent="0.25">
      <c r="A204" s="2" t="s">
        <v>242</v>
      </c>
      <c r="B204" s="2" t="s">
        <v>2885</v>
      </c>
      <c r="C204" s="2" t="str">
        <f>INDEX(Table1[PTMSEA],MATCH(PTM_full_output_formatted[[#This Row],[Kinase]],Table1[PTMSEA],0))</f>
        <v>CAMK2A</v>
      </c>
    </row>
    <row r="205" spans="1:3" x14ac:dyDescent="0.25">
      <c r="A205" s="2" t="s">
        <v>2969</v>
      </c>
      <c r="B205" s="2" t="s">
        <v>2885</v>
      </c>
      <c r="C205" s="2" t="str">
        <f>INDEX(Table1[PTMSEA],MATCH(PTM_full_output_formatted[[#This Row],[Kinase]],Table1[PTMSEA],0))</f>
        <v>CAMK1A/CAMK1</v>
      </c>
    </row>
    <row r="206" spans="1:3" x14ac:dyDescent="0.25">
      <c r="A206" s="2" t="s">
        <v>1429</v>
      </c>
      <c r="B206" s="2" t="s">
        <v>2885</v>
      </c>
      <c r="C206" s="2" t="str">
        <f>INDEX(Table1[PTMSEA],MATCH(PTM_full_output_formatted[[#This Row],[Kinase]],Table1[PTMSEA],0))</f>
        <v>BUB1</v>
      </c>
    </row>
    <row r="207" spans="1:3" x14ac:dyDescent="0.25">
      <c r="A207" s="2" t="s">
        <v>2970</v>
      </c>
      <c r="B207" s="2" t="s">
        <v>2885</v>
      </c>
      <c r="C207" s="2" t="e">
        <f>INDEX(Table1[PTMSEA],MATCH(PTM_full_output_formatted[[#This Row],[Kinase]],Table1[PTMSEA],0))</f>
        <v>#N/A</v>
      </c>
    </row>
    <row r="208" spans="1:3" x14ac:dyDescent="0.25">
      <c r="A208" s="2" t="s">
        <v>2971</v>
      </c>
      <c r="B208" s="2" t="s">
        <v>2885</v>
      </c>
      <c r="C208" s="2" t="str">
        <f>INDEX(Table1[PTMSEA],MATCH(PTM_full_output_formatted[[#This Row],[Kinase]],Table1[PTMSEA],0))</f>
        <v>BRSK1_iso2/BRSK1</v>
      </c>
    </row>
    <row r="209" spans="1:3" x14ac:dyDescent="0.25">
      <c r="A209" s="2" t="s">
        <v>2972</v>
      </c>
      <c r="B209" s="2" t="s">
        <v>2885</v>
      </c>
      <c r="C209" s="2" t="e">
        <f>INDEX(Table1[PTMSEA],MATCH(PTM_full_output_formatted[[#This Row],[Kinase]],Table1[PTMSEA],0))</f>
        <v>#N/A</v>
      </c>
    </row>
    <row r="210" spans="1:3" x14ac:dyDescent="0.25">
      <c r="A210" s="2" t="s">
        <v>1051</v>
      </c>
      <c r="B210" s="2" t="s">
        <v>2885</v>
      </c>
      <c r="C210" s="2" t="str">
        <f>INDEX(Table1[PTMSEA],MATCH(PTM_full_output_formatted[[#This Row],[Kinase]],Table1[PTMSEA],0))</f>
        <v>BRAF</v>
      </c>
    </row>
    <row r="211" spans="1:3" x14ac:dyDescent="0.25">
      <c r="A211" s="2" t="s">
        <v>1044</v>
      </c>
      <c r="B211" s="2" t="s">
        <v>2885</v>
      </c>
      <c r="C211" s="2" t="str">
        <f>INDEX(Table1[PTMSEA],MATCH(PTM_full_output_formatted[[#This Row],[Kinase]],Table1[PTMSEA],0))</f>
        <v>BMPR1B</v>
      </c>
    </row>
    <row r="212" spans="1:3" x14ac:dyDescent="0.25">
      <c r="A212" s="2" t="s">
        <v>2973</v>
      </c>
      <c r="B212" s="2" t="s">
        <v>2885</v>
      </c>
      <c r="C212" s="2" t="e">
        <f>INDEX(Table1[PTMSEA],MATCH(PTM_full_output_formatted[[#This Row],[Kinase]],Table1[PTMSEA],0))</f>
        <v>#N/A</v>
      </c>
    </row>
    <row r="213" spans="1:3" x14ac:dyDescent="0.25">
      <c r="A213" s="2" t="s">
        <v>1135</v>
      </c>
      <c r="B213" s="2" t="s">
        <v>2885</v>
      </c>
      <c r="C213" s="2" t="str">
        <f>INDEX(Table1[PTMSEA],MATCH(PTM_full_output_formatted[[#This Row],[Kinase]],Table1[PTMSEA],0))</f>
        <v>AXL</v>
      </c>
    </row>
    <row r="214" spans="1:3" x14ac:dyDescent="0.25">
      <c r="A214" s="2" t="s">
        <v>2974</v>
      </c>
      <c r="B214" s="2" t="s">
        <v>2885</v>
      </c>
      <c r="C214" s="2" t="str">
        <f>INDEX(Table1[PTMSEA],MATCH(PTM_full_output_formatted[[#This Row],[Kinase]],Table1[PTMSEA],0))</f>
        <v>AurC/AURKC</v>
      </c>
    </row>
    <row r="215" spans="1:3" x14ac:dyDescent="0.25">
      <c r="A215" s="2" t="s">
        <v>2975</v>
      </c>
      <c r="B215" s="2" t="s">
        <v>2885</v>
      </c>
      <c r="C215" s="2" t="str">
        <f>INDEX(Table1[PTMSEA],MATCH(PTM_full_output_formatted[[#This Row],[Kinase]],Table1[PTMSEA],0))</f>
        <v>AurB/AURKB</v>
      </c>
    </row>
    <row r="216" spans="1:3" x14ac:dyDescent="0.25">
      <c r="A216" s="2" t="s">
        <v>2976</v>
      </c>
      <c r="B216" s="2" t="s">
        <v>2885</v>
      </c>
      <c r="C216" s="2" t="str">
        <f>INDEX(Table1[PTMSEA],MATCH(PTM_full_output_formatted[[#This Row],[Kinase]],Table1[PTMSEA],0))</f>
        <v>AurA/AURKA</v>
      </c>
    </row>
    <row r="217" spans="1:3" x14ac:dyDescent="0.25">
      <c r="A217" s="2" t="s">
        <v>1746</v>
      </c>
      <c r="B217" s="2" t="s">
        <v>2885</v>
      </c>
      <c r="C217" s="2" t="str">
        <f>INDEX(Table1[PTMSEA],MATCH(PTM_full_output_formatted[[#This Row],[Kinase]],Table1[PTMSEA],0))</f>
        <v>ATR</v>
      </c>
    </row>
    <row r="218" spans="1:3" x14ac:dyDescent="0.25">
      <c r="A218" s="2" t="s">
        <v>1743</v>
      </c>
      <c r="B218" s="2" t="s">
        <v>2885</v>
      </c>
      <c r="C218" s="2" t="str">
        <f>INDEX(Table1[PTMSEA],MATCH(PTM_full_output_formatted[[#This Row],[Kinase]],Table1[PTMSEA],0))</f>
        <v>ATM</v>
      </c>
    </row>
    <row r="219" spans="1:3" x14ac:dyDescent="0.25">
      <c r="A219" s="2" t="s">
        <v>2977</v>
      </c>
      <c r="B219" s="2" t="s">
        <v>2885</v>
      </c>
      <c r="C219" s="2" t="str">
        <f>INDEX(Table1[PTMSEA],MATCH(PTM_full_output_formatted[[#This Row],[Kinase]],Table1[PTMSEA],0))</f>
        <v>ASK1/MAP3K5</v>
      </c>
    </row>
    <row r="220" spans="1:3" x14ac:dyDescent="0.25">
      <c r="A220" s="2" t="s">
        <v>2978</v>
      </c>
      <c r="B220" s="2" t="s">
        <v>2885</v>
      </c>
      <c r="C220" s="2" t="e">
        <f>INDEX(Table1[PTMSEA],MATCH(PTM_full_output_formatted[[#This Row],[Kinase]],Table1[PTMSEA],0))</f>
        <v>#N/A</v>
      </c>
    </row>
    <row r="221" spans="1:3" x14ac:dyDescent="0.25">
      <c r="A221" s="2" t="s">
        <v>1037</v>
      </c>
      <c r="B221" s="2" t="s">
        <v>2885</v>
      </c>
      <c r="C221" s="2" t="str">
        <f>INDEX(Table1[PTMSEA],MATCH(PTM_full_output_formatted[[#This Row],[Kinase]],Table1[PTMSEA],0))</f>
        <v>ARAF</v>
      </c>
    </row>
    <row r="222" spans="1:3" x14ac:dyDescent="0.25">
      <c r="A222" s="2" t="s">
        <v>2979</v>
      </c>
      <c r="B222" s="2" t="s">
        <v>2885</v>
      </c>
      <c r="C222" s="2" t="e">
        <f>INDEX(Table1[PTMSEA],MATCH(PTM_full_output_formatted[[#This Row],[Kinase]],Table1[PTMSEA],0))</f>
        <v>#N/A</v>
      </c>
    </row>
    <row r="223" spans="1:3" x14ac:dyDescent="0.25">
      <c r="A223" s="2" t="s">
        <v>2980</v>
      </c>
      <c r="B223" s="2" t="s">
        <v>2885</v>
      </c>
      <c r="C223" s="2" t="e">
        <f>INDEX(Table1[PTMSEA],MATCH(PTM_full_output_formatted[[#This Row],[Kinase]],Table1[PTMSEA],0))</f>
        <v>#N/A</v>
      </c>
    </row>
    <row r="224" spans="1:3" x14ac:dyDescent="0.25">
      <c r="A224" s="2" t="s">
        <v>1132</v>
      </c>
      <c r="B224" s="2" t="s">
        <v>2885</v>
      </c>
      <c r="C224" s="2" t="str">
        <f>INDEX(Table1[PTMSEA],MATCH(PTM_full_output_formatted[[#This Row],[Kinase]],Table1[PTMSEA],0))</f>
        <v>ALK</v>
      </c>
    </row>
    <row r="225" spans="1:3" x14ac:dyDescent="0.25">
      <c r="A225" s="2" t="s">
        <v>2981</v>
      </c>
      <c r="B225" s="2" t="s">
        <v>2885</v>
      </c>
      <c r="C225" s="2" t="str">
        <f>INDEX(Table1[PTMSEA],MATCH(PTM_full_output_formatted[[#This Row],[Kinase]],Table1[PTMSEA],0))</f>
        <v>Akt2/AKT2</v>
      </c>
    </row>
    <row r="226" spans="1:3" x14ac:dyDescent="0.25">
      <c r="A226" s="2" t="s">
        <v>2982</v>
      </c>
      <c r="B226" s="2" t="s">
        <v>2885</v>
      </c>
      <c r="C226" s="2" t="str">
        <f>INDEX(Table1[PTMSEA],MATCH(PTM_full_output_formatted[[#This Row],[Kinase]],Table1[PTMSEA],0))</f>
        <v>Akt1/AKT1</v>
      </c>
    </row>
    <row r="227" spans="1:3" x14ac:dyDescent="0.25">
      <c r="A227" s="2" t="s">
        <v>2983</v>
      </c>
      <c r="B227" s="2" t="s">
        <v>2885</v>
      </c>
      <c r="C227" s="2" t="e">
        <f>INDEX(Table1[PTMSEA],MATCH(PTM_full_output_formatted[[#This Row],[Kinase]],Table1[PTMSEA],0))</f>
        <v>#N/A</v>
      </c>
    </row>
    <row r="228" spans="1:3" x14ac:dyDescent="0.25">
      <c r="A228" s="2" t="s">
        <v>1800</v>
      </c>
      <c r="B228" s="2" t="s">
        <v>2885</v>
      </c>
      <c r="C228" s="2" t="str">
        <f>INDEX(Table1[PTMSEA],MATCH(PTM_full_output_formatted[[#This Row],[Kinase]],Table1[PTMSEA],0))</f>
        <v>Abl/ABL1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297D-770C-447A-8AFD-F272FA1538A6}">
  <dimension ref="A1:E228"/>
  <sheetViews>
    <sheetView topLeftCell="A7" workbookViewId="0">
      <selection activeCell="E12" sqref="E12"/>
    </sheetView>
  </sheetViews>
  <sheetFormatPr defaultRowHeight="15" x14ac:dyDescent="0.25"/>
  <cols>
    <col min="1" max="1" width="18.140625" bestFit="1" customWidth="1"/>
    <col min="2" max="2" width="11.42578125" bestFit="1" customWidth="1"/>
    <col min="3" max="4" width="19" customWidth="1"/>
    <col min="5" max="5" width="24.140625" customWidth="1"/>
  </cols>
  <sheetData>
    <row r="1" spans="1:5" x14ac:dyDescent="0.25">
      <c r="A1" t="s">
        <v>2883</v>
      </c>
      <c r="B1" t="s">
        <v>2884</v>
      </c>
      <c r="C1" t="s">
        <v>2988</v>
      </c>
      <c r="D1" t="s">
        <v>2990</v>
      </c>
      <c r="E1" t="s">
        <v>2989</v>
      </c>
    </row>
    <row r="2" spans="1:5" x14ac:dyDescent="0.25">
      <c r="A2" t="s">
        <v>2886</v>
      </c>
      <c r="B2" t="s">
        <v>2885</v>
      </c>
      <c r="C2" t="e">
        <v>#N/A</v>
      </c>
      <c r="D2" t="s">
        <v>2991</v>
      </c>
    </row>
    <row r="3" spans="1:5" x14ac:dyDescent="0.25">
      <c r="A3" t="s">
        <v>2887</v>
      </c>
      <c r="B3" t="s">
        <v>2885</v>
      </c>
      <c r="C3" t="e">
        <v>#N/A</v>
      </c>
      <c r="D3" t="s">
        <v>2991</v>
      </c>
    </row>
    <row r="4" spans="1:5" x14ac:dyDescent="0.25">
      <c r="A4" t="s">
        <v>2888</v>
      </c>
      <c r="B4" t="s">
        <v>2885</v>
      </c>
      <c r="C4" t="e">
        <v>#N/A</v>
      </c>
      <c r="D4" t="s">
        <v>2991</v>
      </c>
    </row>
    <row r="5" spans="1:5" x14ac:dyDescent="0.25">
      <c r="A5" t="s">
        <v>2889</v>
      </c>
      <c r="B5" t="s">
        <v>2885</v>
      </c>
      <c r="C5" t="e">
        <v>#N/A</v>
      </c>
      <c r="D5" t="s">
        <v>2991</v>
      </c>
    </row>
    <row r="6" spans="1:5" x14ac:dyDescent="0.25">
      <c r="A6" t="s">
        <v>2890</v>
      </c>
      <c r="B6" t="s">
        <v>2885</v>
      </c>
      <c r="C6" t="e">
        <v>#N/A</v>
      </c>
      <c r="D6" t="s">
        <v>2991</v>
      </c>
    </row>
    <row r="7" spans="1:5" x14ac:dyDescent="0.25">
      <c r="A7" t="s">
        <v>2891</v>
      </c>
      <c r="B7" t="s">
        <v>2885</v>
      </c>
      <c r="C7" t="e">
        <v>#N/A</v>
      </c>
      <c r="D7" t="s">
        <v>2991</v>
      </c>
    </row>
    <row r="8" spans="1:5" x14ac:dyDescent="0.25">
      <c r="A8" t="s">
        <v>2892</v>
      </c>
      <c r="B8" t="s">
        <v>2885</v>
      </c>
      <c r="C8" t="e">
        <v>#N/A</v>
      </c>
      <c r="D8" t="s">
        <v>2991</v>
      </c>
    </row>
    <row r="9" spans="1:5" x14ac:dyDescent="0.25">
      <c r="A9" t="s">
        <v>2893</v>
      </c>
      <c r="B9" t="s">
        <v>2885</v>
      </c>
      <c r="C9" t="e">
        <v>#N/A</v>
      </c>
      <c r="D9" t="s">
        <v>2991</v>
      </c>
    </row>
    <row r="10" spans="1:5" x14ac:dyDescent="0.25">
      <c r="A10" t="s">
        <v>2894</v>
      </c>
      <c r="B10" t="s">
        <v>2885</v>
      </c>
      <c r="C10" t="e">
        <v>#N/A</v>
      </c>
      <c r="D10" t="s">
        <v>2991</v>
      </c>
    </row>
    <row r="11" spans="1:5" x14ac:dyDescent="0.25">
      <c r="A11" t="s">
        <v>2895</v>
      </c>
      <c r="B11" t="s">
        <v>2885</v>
      </c>
      <c r="C11" t="e">
        <v>#N/A</v>
      </c>
      <c r="D11" t="s">
        <v>2991</v>
      </c>
    </row>
    <row r="12" spans="1:5" x14ac:dyDescent="0.25">
      <c r="A12" t="s">
        <v>2896</v>
      </c>
      <c r="B12" t="s">
        <v>2885</v>
      </c>
      <c r="C12" t="e">
        <v>#N/A</v>
      </c>
      <c r="D12" t="s">
        <v>2991</v>
      </c>
    </row>
    <row r="13" spans="1:5" x14ac:dyDescent="0.25">
      <c r="A13" t="s">
        <v>2897</v>
      </c>
      <c r="B13" t="s">
        <v>2885</v>
      </c>
      <c r="C13" t="e">
        <v>#N/A</v>
      </c>
      <c r="D13" t="s">
        <v>2991</v>
      </c>
    </row>
    <row r="14" spans="1:5" x14ac:dyDescent="0.25">
      <c r="A14" t="s">
        <v>2898</v>
      </c>
      <c r="B14" t="s">
        <v>2885</v>
      </c>
      <c r="C14" t="e">
        <v>#N/A</v>
      </c>
      <c r="D14" t="s">
        <v>2991</v>
      </c>
    </row>
    <row r="15" spans="1:5" x14ac:dyDescent="0.25">
      <c r="A15" t="s">
        <v>2899</v>
      </c>
      <c r="B15" t="s">
        <v>2885</v>
      </c>
      <c r="C15" t="e">
        <v>#N/A</v>
      </c>
      <c r="D15" t="s">
        <v>2991</v>
      </c>
    </row>
    <row r="16" spans="1:5" x14ac:dyDescent="0.25">
      <c r="A16" t="s">
        <v>2900</v>
      </c>
      <c r="B16" t="s">
        <v>2885</v>
      </c>
      <c r="C16" t="e">
        <v>#N/A</v>
      </c>
      <c r="D16" t="s">
        <v>2991</v>
      </c>
    </row>
    <row r="17" spans="1:4" x14ac:dyDescent="0.25">
      <c r="A17" t="s">
        <v>2901</v>
      </c>
      <c r="B17" t="s">
        <v>2885</v>
      </c>
      <c r="C17" t="e">
        <v>#N/A</v>
      </c>
      <c r="D17" t="s">
        <v>2991</v>
      </c>
    </row>
    <row r="18" spans="1:4" x14ac:dyDescent="0.25">
      <c r="A18" t="s">
        <v>2902</v>
      </c>
      <c r="B18" t="s">
        <v>2885</v>
      </c>
      <c r="C18" t="e">
        <v>#N/A</v>
      </c>
      <c r="D18" t="s">
        <v>2991</v>
      </c>
    </row>
    <row r="19" spans="1:4" x14ac:dyDescent="0.25">
      <c r="A19" t="s">
        <v>2903</v>
      </c>
      <c r="B19" t="s">
        <v>2885</v>
      </c>
      <c r="C19" t="e">
        <v>#N/A</v>
      </c>
      <c r="D19" t="s">
        <v>2991</v>
      </c>
    </row>
    <row r="20" spans="1:4" x14ac:dyDescent="0.25">
      <c r="A20" t="s">
        <v>2904</v>
      </c>
      <c r="B20" t="s">
        <v>2885</v>
      </c>
      <c r="C20" t="e">
        <v>#N/A</v>
      </c>
      <c r="D20" t="s">
        <v>2991</v>
      </c>
    </row>
    <row r="21" spans="1:4" x14ac:dyDescent="0.25">
      <c r="A21" t="s">
        <v>2905</v>
      </c>
      <c r="B21" t="s">
        <v>2885</v>
      </c>
      <c r="C21" t="e">
        <v>#N/A</v>
      </c>
      <c r="D21" t="s">
        <v>2991</v>
      </c>
    </row>
    <row r="22" spans="1:4" x14ac:dyDescent="0.25">
      <c r="A22" t="s">
        <v>2906</v>
      </c>
      <c r="B22" t="s">
        <v>2885</v>
      </c>
      <c r="C22" t="e">
        <v>#N/A</v>
      </c>
      <c r="D22" t="s">
        <v>2991</v>
      </c>
    </row>
    <row r="23" spans="1:4" x14ac:dyDescent="0.25">
      <c r="A23" t="s">
        <v>2907</v>
      </c>
      <c r="B23" t="s">
        <v>2885</v>
      </c>
      <c r="C23" t="e">
        <v>#N/A</v>
      </c>
      <c r="D23" t="s">
        <v>2991</v>
      </c>
    </row>
    <row r="24" spans="1:4" x14ac:dyDescent="0.25">
      <c r="A24" t="s">
        <v>2908</v>
      </c>
      <c r="B24" t="s">
        <v>2885</v>
      </c>
      <c r="C24" t="e">
        <v>#N/A</v>
      </c>
      <c r="D24" t="s">
        <v>2991</v>
      </c>
    </row>
    <row r="25" spans="1:4" x14ac:dyDescent="0.25">
      <c r="A25" t="s">
        <v>2909</v>
      </c>
      <c r="B25" t="s">
        <v>2885</v>
      </c>
      <c r="C25" t="e">
        <v>#N/A</v>
      </c>
      <c r="D25" t="s">
        <v>2991</v>
      </c>
    </row>
    <row r="26" spans="1:4" x14ac:dyDescent="0.25">
      <c r="A26" t="s">
        <v>2910</v>
      </c>
      <c r="B26" t="s">
        <v>2885</v>
      </c>
      <c r="C26" t="e">
        <v>#N/A</v>
      </c>
      <c r="D26" t="s">
        <v>2991</v>
      </c>
    </row>
    <row r="27" spans="1:4" x14ac:dyDescent="0.25">
      <c r="A27" t="s">
        <v>2911</v>
      </c>
      <c r="B27" t="s">
        <v>2885</v>
      </c>
      <c r="C27" t="e">
        <v>#N/A</v>
      </c>
      <c r="D27" t="s">
        <v>2991</v>
      </c>
    </row>
    <row r="28" spans="1:4" x14ac:dyDescent="0.25">
      <c r="A28" t="s">
        <v>2912</v>
      </c>
      <c r="B28" t="s">
        <v>2885</v>
      </c>
      <c r="C28" t="e">
        <v>#N/A</v>
      </c>
      <c r="D28" t="s">
        <v>2991</v>
      </c>
    </row>
    <row r="29" spans="1:4" x14ac:dyDescent="0.25">
      <c r="A29" t="s">
        <v>2913</v>
      </c>
      <c r="B29" t="s">
        <v>2885</v>
      </c>
      <c r="C29" t="e">
        <v>#N/A</v>
      </c>
      <c r="D29" t="s">
        <v>2991</v>
      </c>
    </row>
    <row r="30" spans="1:4" x14ac:dyDescent="0.25">
      <c r="A30" t="s">
        <v>2914</v>
      </c>
      <c r="B30" t="s">
        <v>2885</v>
      </c>
      <c r="C30" t="e">
        <v>#N/A</v>
      </c>
      <c r="D30" t="s">
        <v>2991</v>
      </c>
    </row>
    <row r="31" spans="1:4" x14ac:dyDescent="0.25">
      <c r="A31" t="s">
        <v>2915</v>
      </c>
      <c r="B31" t="s">
        <v>2885</v>
      </c>
      <c r="C31" t="e">
        <v>#N/A</v>
      </c>
      <c r="D31" t="s">
        <v>2991</v>
      </c>
    </row>
    <row r="32" spans="1:4" x14ac:dyDescent="0.25">
      <c r="A32" t="s">
        <v>2916</v>
      </c>
      <c r="B32" t="s">
        <v>2885</v>
      </c>
      <c r="C32" t="e">
        <v>#N/A</v>
      </c>
      <c r="D32" t="s">
        <v>2991</v>
      </c>
    </row>
    <row r="33" spans="1:4" x14ac:dyDescent="0.25">
      <c r="A33" t="s">
        <v>2917</v>
      </c>
      <c r="B33" t="s">
        <v>2885</v>
      </c>
      <c r="C33" t="e">
        <v>#N/A</v>
      </c>
      <c r="D33" t="s">
        <v>2991</v>
      </c>
    </row>
    <row r="34" spans="1:4" x14ac:dyDescent="0.25">
      <c r="A34" t="s">
        <v>2918</v>
      </c>
      <c r="B34" t="s">
        <v>2885</v>
      </c>
      <c r="C34" t="e">
        <v>#N/A</v>
      </c>
      <c r="D34" t="s">
        <v>2991</v>
      </c>
    </row>
    <row r="35" spans="1:4" x14ac:dyDescent="0.25">
      <c r="A35" t="s">
        <v>2919</v>
      </c>
      <c r="B35" t="s">
        <v>2885</v>
      </c>
      <c r="C35" t="e">
        <v>#N/A</v>
      </c>
      <c r="D35" t="s">
        <v>2991</v>
      </c>
    </row>
    <row r="36" spans="1:4" x14ac:dyDescent="0.25">
      <c r="A36" t="s">
        <v>2920</v>
      </c>
      <c r="B36" t="s">
        <v>2885</v>
      </c>
      <c r="C36" t="e">
        <v>#N/A</v>
      </c>
      <c r="D36" t="s">
        <v>2991</v>
      </c>
    </row>
    <row r="37" spans="1:4" x14ac:dyDescent="0.25">
      <c r="A37" t="s">
        <v>2921</v>
      </c>
      <c r="B37" t="s">
        <v>2885</v>
      </c>
      <c r="C37" t="e">
        <v>#N/A</v>
      </c>
      <c r="D37" t="s">
        <v>2991</v>
      </c>
    </row>
    <row r="38" spans="1:4" x14ac:dyDescent="0.25">
      <c r="A38" t="s">
        <v>2922</v>
      </c>
      <c r="B38" t="s">
        <v>2885</v>
      </c>
      <c r="C38" t="e">
        <v>#N/A</v>
      </c>
      <c r="D38" t="s">
        <v>2991</v>
      </c>
    </row>
    <row r="39" spans="1:4" x14ac:dyDescent="0.25">
      <c r="A39" t="s">
        <v>2923</v>
      </c>
      <c r="B39" t="s">
        <v>2885</v>
      </c>
      <c r="C39" t="e">
        <v>#N/A</v>
      </c>
      <c r="D39" t="s">
        <v>2991</v>
      </c>
    </row>
    <row r="40" spans="1:4" x14ac:dyDescent="0.25">
      <c r="A40" t="s">
        <v>2924</v>
      </c>
      <c r="B40" t="s">
        <v>2885</v>
      </c>
      <c r="C40" t="e">
        <v>#N/A</v>
      </c>
      <c r="D40" t="s">
        <v>2991</v>
      </c>
    </row>
    <row r="41" spans="1:4" x14ac:dyDescent="0.25">
      <c r="A41" t="s">
        <v>2925</v>
      </c>
      <c r="B41" t="s">
        <v>2885</v>
      </c>
      <c r="C41" t="e">
        <v>#N/A</v>
      </c>
      <c r="D41" t="s">
        <v>2991</v>
      </c>
    </row>
    <row r="42" spans="1:4" x14ac:dyDescent="0.25">
      <c r="A42" t="s">
        <v>2926</v>
      </c>
      <c r="B42" t="s">
        <v>2885</v>
      </c>
      <c r="C42" t="e">
        <v>#N/A</v>
      </c>
      <c r="D42" t="s">
        <v>2991</v>
      </c>
    </row>
    <row r="43" spans="1:4" x14ac:dyDescent="0.25">
      <c r="A43" t="s">
        <v>2927</v>
      </c>
      <c r="B43" t="s">
        <v>2885</v>
      </c>
      <c r="C43" t="e">
        <v>#N/A</v>
      </c>
      <c r="D43" t="s">
        <v>2991</v>
      </c>
    </row>
    <row r="44" spans="1:4" x14ac:dyDescent="0.25">
      <c r="A44" t="s">
        <v>2928</v>
      </c>
      <c r="B44" t="s">
        <v>2885</v>
      </c>
      <c r="C44" t="e">
        <v>#N/A</v>
      </c>
      <c r="D44" t="s">
        <v>2991</v>
      </c>
    </row>
    <row r="45" spans="1:4" x14ac:dyDescent="0.25">
      <c r="A45" t="s">
        <v>2929</v>
      </c>
      <c r="B45" t="s">
        <v>2885</v>
      </c>
      <c r="C45" t="e">
        <v>#N/A</v>
      </c>
      <c r="D45" t="s">
        <v>2991</v>
      </c>
    </row>
    <row r="46" spans="1:4" x14ac:dyDescent="0.25">
      <c r="A46" t="s">
        <v>2930</v>
      </c>
      <c r="B46" t="s">
        <v>2885</v>
      </c>
      <c r="C46" t="e">
        <v>#N/A</v>
      </c>
      <c r="D46" t="s">
        <v>2991</v>
      </c>
    </row>
    <row r="47" spans="1:4" x14ac:dyDescent="0.25">
      <c r="A47" t="s">
        <v>2931</v>
      </c>
      <c r="B47" t="s">
        <v>2885</v>
      </c>
      <c r="C47" t="e">
        <v>#N/A</v>
      </c>
      <c r="D47" t="s">
        <v>2991</v>
      </c>
    </row>
    <row r="48" spans="1:4" x14ac:dyDescent="0.25">
      <c r="A48" t="s">
        <v>2932</v>
      </c>
      <c r="B48" t="s">
        <v>2885</v>
      </c>
      <c r="C48" t="e">
        <v>#N/A</v>
      </c>
      <c r="D48" t="s">
        <v>2991</v>
      </c>
    </row>
    <row r="49" spans="1:4" x14ac:dyDescent="0.25">
      <c r="A49" t="s">
        <v>2933</v>
      </c>
      <c r="B49" t="s">
        <v>2885</v>
      </c>
      <c r="C49" t="e">
        <v>#N/A</v>
      </c>
      <c r="D49" t="s">
        <v>2991</v>
      </c>
    </row>
    <row r="50" spans="1:4" x14ac:dyDescent="0.25">
      <c r="A50" t="s">
        <v>2934</v>
      </c>
      <c r="B50" t="s">
        <v>2885</v>
      </c>
      <c r="C50" t="e">
        <v>#N/A</v>
      </c>
      <c r="D50" t="s">
        <v>2991</v>
      </c>
    </row>
    <row r="51" spans="1:4" x14ac:dyDescent="0.25">
      <c r="A51" t="s">
        <v>2935</v>
      </c>
      <c r="B51" t="s">
        <v>2885</v>
      </c>
      <c r="C51" t="e">
        <v>#N/A</v>
      </c>
      <c r="D51" t="s">
        <v>2991</v>
      </c>
    </row>
    <row r="52" spans="1:4" x14ac:dyDescent="0.25">
      <c r="A52" t="s">
        <v>2936</v>
      </c>
      <c r="B52" t="s">
        <v>2885</v>
      </c>
      <c r="C52" t="e">
        <v>#N/A</v>
      </c>
      <c r="D52" t="s">
        <v>2992</v>
      </c>
    </row>
    <row r="53" spans="1:4" x14ac:dyDescent="0.25">
      <c r="A53" t="s">
        <v>2937</v>
      </c>
      <c r="B53" t="s">
        <v>2885</v>
      </c>
      <c r="C53" t="e">
        <v>#N/A</v>
      </c>
      <c r="D53" t="s">
        <v>2992</v>
      </c>
    </row>
    <row r="54" spans="1:4" x14ac:dyDescent="0.25">
      <c r="A54" t="s">
        <v>2938</v>
      </c>
      <c r="B54" t="s">
        <v>2885</v>
      </c>
      <c r="C54" t="e">
        <v>#N/A</v>
      </c>
      <c r="D54" t="s">
        <v>2992</v>
      </c>
    </row>
    <row r="55" spans="1:4" x14ac:dyDescent="0.25">
      <c r="A55" t="s">
        <v>2732</v>
      </c>
      <c r="B55" t="s">
        <v>2885</v>
      </c>
      <c r="C55" t="e">
        <v>#N/A</v>
      </c>
      <c r="D55" t="s">
        <v>2992</v>
      </c>
    </row>
    <row r="56" spans="1:4" x14ac:dyDescent="0.25">
      <c r="A56" t="s">
        <v>2939</v>
      </c>
      <c r="B56" t="s">
        <v>2885</v>
      </c>
      <c r="C56" t="e">
        <v>#N/A</v>
      </c>
      <c r="D56" t="s">
        <v>2992</v>
      </c>
    </row>
    <row r="57" spans="1:4" x14ac:dyDescent="0.25">
      <c r="A57" t="s">
        <v>2940</v>
      </c>
      <c r="B57" t="s">
        <v>2885</v>
      </c>
      <c r="C57" t="e">
        <v>#N/A</v>
      </c>
      <c r="D57" t="s">
        <v>2992</v>
      </c>
    </row>
    <row r="58" spans="1:4" x14ac:dyDescent="0.25">
      <c r="A58" t="s">
        <v>2733</v>
      </c>
      <c r="B58" t="s">
        <v>2885</v>
      </c>
      <c r="C58" t="e">
        <v>#N/A</v>
      </c>
      <c r="D58" t="s">
        <v>2992</v>
      </c>
    </row>
    <row r="59" spans="1:4" x14ac:dyDescent="0.25">
      <c r="A59" t="s">
        <v>2941</v>
      </c>
      <c r="B59" t="s">
        <v>2885</v>
      </c>
      <c r="C59" t="e">
        <v>#N/A</v>
      </c>
      <c r="D59" t="s">
        <v>2992</v>
      </c>
    </row>
    <row r="60" spans="1:4" x14ac:dyDescent="0.25">
      <c r="A60" t="s">
        <v>2942</v>
      </c>
      <c r="B60" t="s">
        <v>2885</v>
      </c>
      <c r="C60" t="e">
        <v>#N/A</v>
      </c>
      <c r="D60" t="s">
        <v>2992</v>
      </c>
    </row>
    <row r="61" spans="1:4" x14ac:dyDescent="0.25">
      <c r="A61" t="s">
        <v>2943</v>
      </c>
      <c r="B61" t="s">
        <v>2885</v>
      </c>
      <c r="C61" t="e">
        <v>#N/A</v>
      </c>
      <c r="D61" t="s">
        <v>2992</v>
      </c>
    </row>
    <row r="62" spans="1:4" x14ac:dyDescent="0.25">
      <c r="A62" t="s">
        <v>2944</v>
      </c>
      <c r="B62" t="s">
        <v>2885</v>
      </c>
      <c r="C62" t="e">
        <v>#N/A</v>
      </c>
      <c r="D62" t="s">
        <v>2992</v>
      </c>
    </row>
    <row r="63" spans="1:4" x14ac:dyDescent="0.25">
      <c r="A63" t="s">
        <v>2945</v>
      </c>
      <c r="B63" t="s">
        <v>2885</v>
      </c>
      <c r="C63" t="e">
        <v>#N/A</v>
      </c>
      <c r="D63" t="s">
        <v>2992</v>
      </c>
    </row>
    <row r="64" spans="1:4" x14ac:dyDescent="0.25">
      <c r="A64" t="s">
        <v>2946</v>
      </c>
      <c r="B64" t="s">
        <v>2885</v>
      </c>
      <c r="C64" t="e">
        <v>#N/A</v>
      </c>
      <c r="D64" t="s">
        <v>2992</v>
      </c>
    </row>
    <row r="65" spans="1:4" x14ac:dyDescent="0.25">
      <c r="A65" t="s">
        <v>2947</v>
      </c>
      <c r="B65" t="s">
        <v>2885</v>
      </c>
      <c r="C65" t="e">
        <v>#N/A</v>
      </c>
      <c r="D65" t="s">
        <v>2992</v>
      </c>
    </row>
    <row r="66" spans="1:4" x14ac:dyDescent="0.25">
      <c r="A66" t="s">
        <v>2948</v>
      </c>
      <c r="B66" t="s">
        <v>2885</v>
      </c>
      <c r="C66" t="e">
        <v>#N/A</v>
      </c>
      <c r="D66" t="s">
        <v>2992</v>
      </c>
    </row>
    <row r="67" spans="1:4" x14ac:dyDescent="0.25">
      <c r="A67" t="s">
        <v>2949</v>
      </c>
      <c r="B67" t="s">
        <v>2885</v>
      </c>
      <c r="C67" t="e">
        <v>#N/A</v>
      </c>
      <c r="D67" t="s">
        <v>2992</v>
      </c>
    </row>
    <row r="68" spans="1:4" x14ac:dyDescent="0.25">
      <c r="A68" t="s">
        <v>2950</v>
      </c>
      <c r="B68" t="s">
        <v>2885</v>
      </c>
      <c r="C68" t="e">
        <v>#N/A</v>
      </c>
      <c r="D68" t="s">
        <v>2992</v>
      </c>
    </row>
    <row r="69" spans="1:4" x14ac:dyDescent="0.25">
      <c r="A69" t="s">
        <v>2951</v>
      </c>
      <c r="B69" t="s">
        <v>2885</v>
      </c>
      <c r="C69" t="e">
        <v>#N/A</v>
      </c>
      <c r="D69" t="s">
        <v>2992</v>
      </c>
    </row>
    <row r="70" spans="1:4" x14ac:dyDescent="0.25">
      <c r="A70" t="s">
        <v>2952</v>
      </c>
      <c r="B70" t="s">
        <v>2885</v>
      </c>
      <c r="C70" t="e">
        <v>#N/A</v>
      </c>
      <c r="D70" t="s">
        <v>2992</v>
      </c>
    </row>
    <row r="71" spans="1:4" x14ac:dyDescent="0.25">
      <c r="A71" t="s">
        <v>2953</v>
      </c>
      <c r="B71" t="s">
        <v>2885</v>
      </c>
      <c r="C71" t="e">
        <v>#N/A</v>
      </c>
      <c r="D71" t="s">
        <v>2992</v>
      </c>
    </row>
    <row r="72" spans="1:4" x14ac:dyDescent="0.25">
      <c r="A72" t="s">
        <v>2954</v>
      </c>
      <c r="B72" t="s">
        <v>2885</v>
      </c>
      <c r="C72" t="e">
        <v>#N/A</v>
      </c>
      <c r="D72" t="s">
        <v>2992</v>
      </c>
    </row>
    <row r="73" spans="1:4" x14ac:dyDescent="0.25">
      <c r="A73" t="s">
        <v>2955</v>
      </c>
      <c r="B73" t="s">
        <v>2885</v>
      </c>
      <c r="C73" t="e">
        <v>#N/A</v>
      </c>
      <c r="D73" t="s">
        <v>2992</v>
      </c>
    </row>
    <row r="74" spans="1:4" x14ac:dyDescent="0.25">
      <c r="A74" t="s">
        <v>2956</v>
      </c>
      <c r="B74" t="s">
        <v>2885</v>
      </c>
      <c r="C74" t="e">
        <v>#N/A</v>
      </c>
      <c r="D74" t="s">
        <v>2992</v>
      </c>
    </row>
    <row r="75" spans="1:4" x14ac:dyDescent="0.25">
      <c r="A75" t="s">
        <v>2957</v>
      </c>
      <c r="B75" t="s">
        <v>2885</v>
      </c>
      <c r="C75" t="e">
        <v>#N/A</v>
      </c>
      <c r="D75" t="s">
        <v>2992</v>
      </c>
    </row>
    <row r="76" spans="1:4" x14ac:dyDescent="0.25">
      <c r="A76" t="s">
        <v>2958</v>
      </c>
      <c r="B76" t="s">
        <v>2885</v>
      </c>
      <c r="C76" t="e">
        <v>#N/A</v>
      </c>
      <c r="D76" t="s">
        <v>2992</v>
      </c>
    </row>
    <row r="77" spans="1:4" x14ac:dyDescent="0.25">
      <c r="A77" t="s">
        <v>2959</v>
      </c>
      <c r="B77" t="s">
        <v>2885</v>
      </c>
      <c r="C77" t="e">
        <v>#N/A</v>
      </c>
      <c r="D77" t="s">
        <v>2992</v>
      </c>
    </row>
    <row r="78" spans="1:4" x14ac:dyDescent="0.25">
      <c r="A78" t="s">
        <v>2960</v>
      </c>
      <c r="B78" t="s">
        <v>2885</v>
      </c>
      <c r="C78" t="e">
        <v>#N/A</v>
      </c>
      <c r="D78" t="s">
        <v>2992</v>
      </c>
    </row>
    <row r="79" spans="1:4" x14ac:dyDescent="0.25">
      <c r="A79" t="s">
        <v>2961</v>
      </c>
      <c r="B79" t="s">
        <v>2885</v>
      </c>
      <c r="C79" t="e">
        <v>#N/A</v>
      </c>
      <c r="D79" t="s">
        <v>2992</v>
      </c>
    </row>
    <row r="80" spans="1:4" x14ac:dyDescent="0.25">
      <c r="A80" t="s">
        <v>2962</v>
      </c>
      <c r="B80" t="s">
        <v>2885</v>
      </c>
      <c r="C80" t="e">
        <v>#N/A</v>
      </c>
      <c r="D80" t="s">
        <v>2992</v>
      </c>
    </row>
    <row r="81" spans="1:4" x14ac:dyDescent="0.25">
      <c r="A81" t="s">
        <v>2963</v>
      </c>
      <c r="B81" t="s">
        <v>2885</v>
      </c>
      <c r="C81" t="e">
        <v>#N/A</v>
      </c>
      <c r="D81" t="s">
        <v>2992</v>
      </c>
    </row>
    <row r="82" spans="1:4" x14ac:dyDescent="0.25">
      <c r="A82" t="s">
        <v>2964</v>
      </c>
      <c r="B82" t="s">
        <v>2885</v>
      </c>
      <c r="C82" t="e">
        <v>#N/A</v>
      </c>
      <c r="D82" t="s">
        <v>2992</v>
      </c>
    </row>
    <row r="83" spans="1:4" x14ac:dyDescent="0.25">
      <c r="A83" t="s">
        <v>2965</v>
      </c>
      <c r="B83" t="s">
        <v>2885</v>
      </c>
      <c r="C83" t="e">
        <v>#N/A</v>
      </c>
      <c r="D83" t="s">
        <v>2992</v>
      </c>
    </row>
    <row r="84" spans="1:4" x14ac:dyDescent="0.25">
      <c r="A84" t="s">
        <v>2966</v>
      </c>
      <c r="B84" t="s">
        <v>2885</v>
      </c>
      <c r="C84" t="e">
        <v>#N/A</v>
      </c>
      <c r="D84" t="s">
        <v>2992</v>
      </c>
    </row>
    <row r="85" spans="1:4" x14ac:dyDescent="0.25">
      <c r="A85" t="s">
        <v>2967</v>
      </c>
      <c r="B85" t="s">
        <v>2885</v>
      </c>
      <c r="C85" t="e">
        <v>#N/A</v>
      </c>
      <c r="D85" t="s">
        <v>2992</v>
      </c>
    </row>
    <row r="86" spans="1:4" x14ac:dyDescent="0.25">
      <c r="A86" t="s">
        <v>2968</v>
      </c>
      <c r="B86" t="s">
        <v>2885</v>
      </c>
      <c r="C86" t="e">
        <v>#N/A</v>
      </c>
      <c r="D86" t="s">
        <v>2992</v>
      </c>
    </row>
    <row r="87" spans="1:4" x14ac:dyDescent="0.25">
      <c r="A87" t="s">
        <v>2969</v>
      </c>
      <c r="B87" t="s">
        <v>2885</v>
      </c>
      <c r="C87" t="e">
        <v>#N/A</v>
      </c>
      <c r="D87" t="s">
        <v>2992</v>
      </c>
    </row>
    <row r="88" spans="1:4" x14ac:dyDescent="0.25">
      <c r="A88" t="s">
        <v>2970</v>
      </c>
      <c r="B88" t="s">
        <v>2885</v>
      </c>
      <c r="C88" t="e">
        <v>#N/A</v>
      </c>
      <c r="D88" t="s">
        <v>2992</v>
      </c>
    </row>
    <row r="89" spans="1:4" x14ac:dyDescent="0.25">
      <c r="A89" t="s">
        <v>2971</v>
      </c>
      <c r="B89" t="s">
        <v>2885</v>
      </c>
      <c r="C89" t="e">
        <v>#N/A</v>
      </c>
      <c r="D89" t="s">
        <v>2992</v>
      </c>
    </row>
    <row r="90" spans="1:4" x14ac:dyDescent="0.25">
      <c r="A90" t="s">
        <v>2972</v>
      </c>
      <c r="B90" t="s">
        <v>2885</v>
      </c>
      <c r="C90" t="e">
        <v>#N/A</v>
      </c>
      <c r="D90" t="s">
        <v>2992</v>
      </c>
    </row>
    <row r="91" spans="1:4" x14ac:dyDescent="0.25">
      <c r="A91" t="s">
        <v>2973</v>
      </c>
      <c r="B91" t="s">
        <v>2885</v>
      </c>
      <c r="C91" t="e">
        <v>#N/A</v>
      </c>
      <c r="D91" t="s">
        <v>2992</v>
      </c>
    </row>
    <row r="92" spans="1:4" x14ac:dyDescent="0.25">
      <c r="A92" t="s">
        <v>2974</v>
      </c>
      <c r="B92" t="s">
        <v>2885</v>
      </c>
      <c r="C92" t="e">
        <v>#N/A</v>
      </c>
      <c r="D92" t="s">
        <v>2992</v>
      </c>
    </row>
    <row r="93" spans="1:4" x14ac:dyDescent="0.25">
      <c r="A93" t="s">
        <v>2975</v>
      </c>
      <c r="B93" t="s">
        <v>2885</v>
      </c>
      <c r="C93" t="e">
        <v>#N/A</v>
      </c>
      <c r="D93" t="s">
        <v>2992</v>
      </c>
    </row>
    <row r="94" spans="1:4" x14ac:dyDescent="0.25">
      <c r="A94" t="s">
        <v>2976</v>
      </c>
      <c r="B94" t="s">
        <v>2885</v>
      </c>
      <c r="C94" t="e">
        <v>#N/A</v>
      </c>
      <c r="D94" t="s">
        <v>2992</v>
      </c>
    </row>
    <row r="95" spans="1:4" x14ac:dyDescent="0.25">
      <c r="A95" t="s">
        <v>2977</v>
      </c>
      <c r="B95" t="s">
        <v>2885</v>
      </c>
      <c r="C95" t="e">
        <v>#N/A</v>
      </c>
      <c r="D95" t="s">
        <v>2992</v>
      </c>
    </row>
    <row r="96" spans="1:4" x14ac:dyDescent="0.25">
      <c r="A96" t="s">
        <v>2978</v>
      </c>
      <c r="B96" t="s">
        <v>2885</v>
      </c>
      <c r="C96" t="e">
        <v>#N/A</v>
      </c>
      <c r="D96" t="s">
        <v>2992</v>
      </c>
    </row>
    <row r="97" spans="1:4" x14ac:dyDescent="0.25">
      <c r="A97" t="s">
        <v>2979</v>
      </c>
      <c r="B97" t="s">
        <v>2885</v>
      </c>
      <c r="C97" t="e">
        <v>#N/A</v>
      </c>
      <c r="D97" t="s">
        <v>2992</v>
      </c>
    </row>
    <row r="98" spans="1:4" x14ac:dyDescent="0.25">
      <c r="A98" t="s">
        <v>2980</v>
      </c>
      <c r="B98" t="s">
        <v>2885</v>
      </c>
      <c r="C98" t="e">
        <v>#N/A</v>
      </c>
      <c r="D98" t="s">
        <v>2992</v>
      </c>
    </row>
    <row r="99" spans="1:4" x14ac:dyDescent="0.25">
      <c r="A99" t="s">
        <v>2981</v>
      </c>
      <c r="B99" t="s">
        <v>2885</v>
      </c>
      <c r="C99" t="e">
        <v>#N/A</v>
      </c>
      <c r="D99" t="s">
        <v>2992</v>
      </c>
    </row>
    <row r="100" spans="1:4" x14ac:dyDescent="0.25">
      <c r="A100" t="s">
        <v>2982</v>
      </c>
      <c r="B100" t="s">
        <v>2885</v>
      </c>
      <c r="C100" t="e">
        <v>#N/A</v>
      </c>
      <c r="D100" t="s">
        <v>2992</v>
      </c>
    </row>
    <row r="101" spans="1:4" x14ac:dyDescent="0.25">
      <c r="A101" t="s">
        <v>2983</v>
      </c>
      <c r="B101" t="s">
        <v>2885</v>
      </c>
      <c r="C101" t="e">
        <v>#N/A</v>
      </c>
      <c r="D101" t="s">
        <v>2992</v>
      </c>
    </row>
    <row r="102" spans="1:4" x14ac:dyDescent="0.25">
      <c r="A102" t="s">
        <v>1410</v>
      </c>
      <c r="B102" t="s">
        <v>2885</v>
      </c>
      <c r="C102" t="s">
        <v>1410</v>
      </c>
    </row>
    <row r="103" spans="1:4" x14ac:dyDescent="0.25">
      <c r="A103" t="s">
        <v>1672</v>
      </c>
      <c r="B103" t="s">
        <v>2885</v>
      </c>
      <c r="C103" t="s">
        <v>1672</v>
      </c>
    </row>
    <row r="104" spans="1:4" x14ac:dyDescent="0.25">
      <c r="A104" t="s">
        <v>534</v>
      </c>
      <c r="B104" t="s">
        <v>2885</v>
      </c>
      <c r="C104" t="s">
        <v>534</v>
      </c>
    </row>
    <row r="105" spans="1:4" x14ac:dyDescent="0.25">
      <c r="A105" t="s">
        <v>531</v>
      </c>
      <c r="B105" t="s">
        <v>2885</v>
      </c>
      <c r="C105" t="s">
        <v>531</v>
      </c>
    </row>
    <row r="106" spans="1:4" x14ac:dyDescent="0.25">
      <c r="A106" t="s">
        <v>1830</v>
      </c>
      <c r="B106" t="s">
        <v>2885</v>
      </c>
      <c r="C106" t="s">
        <v>1830</v>
      </c>
    </row>
    <row r="107" spans="1:4" x14ac:dyDescent="0.25">
      <c r="A107" t="s">
        <v>1654</v>
      </c>
      <c r="B107" t="s">
        <v>2885</v>
      </c>
      <c r="C107" t="s">
        <v>1654</v>
      </c>
    </row>
    <row r="108" spans="1:4" x14ac:dyDescent="0.25">
      <c r="A108" t="s">
        <v>1648</v>
      </c>
      <c r="B108" t="s">
        <v>2885</v>
      </c>
      <c r="C108" t="s">
        <v>1648</v>
      </c>
    </row>
    <row r="109" spans="1:4" x14ac:dyDescent="0.25">
      <c r="A109" t="s">
        <v>528</v>
      </c>
      <c r="B109" t="s">
        <v>2885</v>
      </c>
      <c r="C109" t="s">
        <v>528</v>
      </c>
    </row>
    <row r="110" spans="1:4" x14ac:dyDescent="0.25">
      <c r="A110" t="s">
        <v>525</v>
      </c>
      <c r="B110" t="s">
        <v>2885</v>
      </c>
      <c r="C110" t="s">
        <v>525</v>
      </c>
    </row>
    <row r="111" spans="1:4" x14ac:dyDescent="0.25">
      <c r="A111" t="s">
        <v>1842</v>
      </c>
      <c r="B111" t="s">
        <v>2885</v>
      </c>
      <c r="C111" t="s">
        <v>1842</v>
      </c>
    </row>
    <row r="112" spans="1:4" x14ac:dyDescent="0.25">
      <c r="A112" t="s">
        <v>1638</v>
      </c>
      <c r="B112" t="s">
        <v>2885</v>
      </c>
      <c r="C112" t="s">
        <v>1638</v>
      </c>
    </row>
    <row r="113" spans="1:3" x14ac:dyDescent="0.25">
      <c r="A113" t="s">
        <v>1112</v>
      </c>
      <c r="B113" t="s">
        <v>2885</v>
      </c>
      <c r="C113" t="s">
        <v>1112</v>
      </c>
    </row>
    <row r="114" spans="1:3" x14ac:dyDescent="0.25">
      <c r="A114" t="s">
        <v>1108</v>
      </c>
      <c r="B114" t="s">
        <v>2885</v>
      </c>
      <c r="C114" t="s">
        <v>1108</v>
      </c>
    </row>
    <row r="115" spans="1:3" x14ac:dyDescent="0.25">
      <c r="A115" t="s">
        <v>1380</v>
      </c>
      <c r="B115" t="s">
        <v>2885</v>
      </c>
      <c r="C115" t="s">
        <v>1380</v>
      </c>
    </row>
    <row r="116" spans="1:3" x14ac:dyDescent="0.25">
      <c r="A116" t="s">
        <v>1632</v>
      </c>
      <c r="B116" t="s">
        <v>2885</v>
      </c>
      <c r="C116" t="s">
        <v>1632</v>
      </c>
    </row>
    <row r="117" spans="1:3" x14ac:dyDescent="0.25">
      <c r="A117" t="s">
        <v>1856</v>
      </c>
      <c r="B117" t="s">
        <v>2885</v>
      </c>
      <c r="C117" t="s">
        <v>1856</v>
      </c>
    </row>
    <row r="118" spans="1:3" x14ac:dyDescent="0.25">
      <c r="A118" t="s">
        <v>734</v>
      </c>
      <c r="B118" t="s">
        <v>2885</v>
      </c>
      <c r="C118" t="s">
        <v>734</v>
      </c>
    </row>
    <row r="119" spans="1:3" x14ac:dyDescent="0.25">
      <c r="A119" t="s">
        <v>1853</v>
      </c>
      <c r="B119" t="s">
        <v>2885</v>
      </c>
      <c r="C119" t="s">
        <v>1853</v>
      </c>
    </row>
    <row r="120" spans="1:3" x14ac:dyDescent="0.25">
      <c r="A120" t="s">
        <v>1771</v>
      </c>
      <c r="B120" t="s">
        <v>2885</v>
      </c>
      <c r="C120" t="s">
        <v>1771</v>
      </c>
    </row>
    <row r="121" spans="1:3" x14ac:dyDescent="0.25">
      <c r="A121" t="s">
        <v>211</v>
      </c>
      <c r="B121" t="s">
        <v>2885</v>
      </c>
      <c r="C121" t="s">
        <v>211</v>
      </c>
    </row>
    <row r="122" spans="1:3" x14ac:dyDescent="0.25">
      <c r="A122" t="s">
        <v>205</v>
      </c>
      <c r="B122" t="s">
        <v>2885</v>
      </c>
      <c r="C122" t="s">
        <v>205</v>
      </c>
    </row>
    <row r="123" spans="1:3" x14ac:dyDescent="0.25">
      <c r="A123" t="s">
        <v>170</v>
      </c>
      <c r="B123" t="s">
        <v>2885</v>
      </c>
      <c r="C123" t="s">
        <v>170</v>
      </c>
    </row>
    <row r="124" spans="1:3" x14ac:dyDescent="0.25">
      <c r="A124" t="s">
        <v>167</v>
      </c>
      <c r="B124" t="s">
        <v>2885</v>
      </c>
      <c r="C124" t="s">
        <v>167</v>
      </c>
    </row>
    <row r="125" spans="1:3" x14ac:dyDescent="0.25">
      <c r="A125" t="s">
        <v>1093</v>
      </c>
      <c r="B125" t="s">
        <v>2885</v>
      </c>
      <c r="C125" t="s">
        <v>1093</v>
      </c>
    </row>
    <row r="126" spans="1:3" x14ac:dyDescent="0.25">
      <c r="A126" t="s">
        <v>1090</v>
      </c>
      <c r="B126" t="s">
        <v>2885</v>
      </c>
      <c r="C126" t="s">
        <v>1090</v>
      </c>
    </row>
    <row r="127" spans="1:3" x14ac:dyDescent="0.25">
      <c r="A127" t="s">
        <v>1850</v>
      </c>
      <c r="B127" t="s">
        <v>2885</v>
      </c>
      <c r="C127" t="s">
        <v>1850</v>
      </c>
    </row>
    <row r="128" spans="1:3" x14ac:dyDescent="0.25">
      <c r="A128" t="s">
        <v>1087</v>
      </c>
      <c r="B128" t="s">
        <v>2885</v>
      </c>
      <c r="C128" t="s">
        <v>1087</v>
      </c>
    </row>
    <row r="129" spans="1:3" x14ac:dyDescent="0.25">
      <c r="A129" t="s">
        <v>399</v>
      </c>
      <c r="B129" t="s">
        <v>2885</v>
      </c>
      <c r="C129" t="s">
        <v>399</v>
      </c>
    </row>
    <row r="130" spans="1:3" x14ac:dyDescent="0.25">
      <c r="A130" t="s">
        <v>395</v>
      </c>
      <c r="B130" t="s">
        <v>2885</v>
      </c>
      <c r="C130" t="s">
        <v>395</v>
      </c>
    </row>
    <row r="131" spans="1:3" x14ac:dyDescent="0.25">
      <c r="A131" t="s">
        <v>1550</v>
      </c>
      <c r="B131" t="s">
        <v>2885</v>
      </c>
      <c r="C131" t="s">
        <v>1550</v>
      </c>
    </row>
    <row r="132" spans="1:3" x14ac:dyDescent="0.25">
      <c r="A132" t="s">
        <v>1547</v>
      </c>
      <c r="B132" t="s">
        <v>2885</v>
      </c>
      <c r="C132" t="s">
        <v>1547</v>
      </c>
    </row>
    <row r="133" spans="1:3" x14ac:dyDescent="0.25">
      <c r="A133" t="s">
        <v>1544</v>
      </c>
      <c r="B133" t="s">
        <v>2885</v>
      </c>
      <c r="C133" t="s">
        <v>1544</v>
      </c>
    </row>
    <row r="134" spans="1:3" x14ac:dyDescent="0.25">
      <c r="A134" t="s">
        <v>1541</v>
      </c>
      <c r="B134" t="s">
        <v>2885</v>
      </c>
      <c r="C134" t="s">
        <v>1541</v>
      </c>
    </row>
    <row r="135" spans="1:3" x14ac:dyDescent="0.25">
      <c r="A135" t="s">
        <v>98</v>
      </c>
      <c r="B135" t="s">
        <v>2885</v>
      </c>
      <c r="C135" t="s">
        <v>98</v>
      </c>
    </row>
    <row r="136" spans="1:3" x14ac:dyDescent="0.25">
      <c r="A136" t="s">
        <v>1531</v>
      </c>
      <c r="B136" t="s">
        <v>2885</v>
      </c>
      <c r="C136" t="s">
        <v>1531</v>
      </c>
    </row>
    <row r="137" spans="1:3" x14ac:dyDescent="0.25">
      <c r="A137" t="s">
        <v>1764</v>
      </c>
      <c r="B137" t="s">
        <v>2885</v>
      </c>
      <c r="C137" t="s">
        <v>1764</v>
      </c>
    </row>
    <row r="138" spans="1:3" x14ac:dyDescent="0.25">
      <c r="A138" t="s">
        <v>1328</v>
      </c>
      <c r="B138" t="s">
        <v>2885</v>
      </c>
      <c r="C138" t="s">
        <v>1328</v>
      </c>
    </row>
    <row r="139" spans="1:3" x14ac:dyDescent="0.25">
      <c r="A139" t="s">
        <v>1324</v>
      </c>
      <c r="B139" t="s">
        <v>2885</v>
      </c>
      <c r="C139" t="s">
        <v>1324</v>
      </c>
    </row>
    <row r="140" spans="1:3" x14ac:dyDescent="0.25">
      <c r="A140" t="s">
        <v>959</v>
      </c>
      <c r="B140" t="s">
        <v>2885</v>
      </c>
      <c r="C140" t="s">
        <v>959</v>
      </c>
    </row>
    <row r="141" spans="1:3" x14ac:dyDescent="0.25">
      <c r="A141" t="s">
        <v>956</v>
      </c>
      <c r="B141" t="s">
        <v>2885</v>
      </c>
      <c r="C141" t="s">
        <v>956</v>
      </c>
    </row>
    <row r="142" spans="1:3" x14ac:dyDescent="0.25">
      <c r="A142" t="s">
        <v>950</v>
      </c>
      <c r="B142" t="s">
        <v>2885</v>
      </c>
      <c r="C142" t="s">
        <v>950</v>
      </c>
    </row>
    <row r="143" spans="1:3" x14ac:dyDescent="0.25">
      <c r="A143" t="s">
        <v>944</v>
      </c>
      <c r="B143" t="s">
        <v>2885</v>
      </c>
      <c r="C143" t="s">
        <v>944</v>
      </c>
    </row>
    <row r="144" spans="1:3" x14ac:dyDescent="0.25">
      <c r="A144" t="s">
        <v>941</v>
      </c>
      <c r="B144" t="s">
        <v>2885</v>
      </c>
      <c r="C144" t="s">
        <v>941</v>
      </c>
    </row>
    <row r="145" spans="1:3" x14ac:dyDescent="0.25">
      <c r="A145" t="s">
        <v>727</v>
      </c>
      <c r="B145" t="s">
        <v>2885</v>
      </c>
      <c r="C145" t="s">
        <v>727</v>
      </c>
    </row>
    <row r="146" spans="1:3" x14ac:dyDescent="0.25">
      <c r="A146" t="s">
        <v>774</v>
      </c>
      <c r="B146" t="s">
        <v>2885</v>
      </c>
      <c r="C146" t="s">
        <v>774</v>
      </c>
    </row>
    <row r="147" spans="1:3" x14ac:dyDescent="0.25">
      <c r="A147" t="s">
        <v>768</v>
      </c>
      <c r="B147" t="s">
        <v>2885</v>
      </c>
      <c r="C147" t="s">
        <v>768</v>
      </c>
    </row>
    <row r="148" spans="1:3" x14ac:dyDescent="0.25">
      <c r="A148" t="s">
        <v>765</v>
      </c>
      <c r="B148" t="s">
        <v>2885</v>
      </c>
      <c r="C148" t="s">
        <v>765</v>
      </c>
    </row>
    <row r="149" spans="1:3" x14ac:dyDescent="0.25">
      <c r="A149" t="s">
        <v>753</v>
      </c>
      <c r="B149" t="s">
        <v>2885</v>
      </c>
      <c r="C149" t="s">
        <v>753</v>
      </c>
    </row>
    <row r="150" spans="1:3" x14ac:dyDescent="0.25">
      <c r="A150" t="s">
        <v>744</v>
      </c>
      <c r="B150" t="s">
        <v>2885</v>
      </c>
      <c r="C150" t="s">
        <v>744</v>
      </c>
    </row>
    <row r="151" spans="1:3" x14ac:dyDescent="0.25">
      <c r="A151" t="s">
        <v>1797</v>
      </c>
      <c r="B151" t="s">
        <v>2885</v>
      </c>
      <c r="C151" t="s">
        <v>1797</v>
      </c>
    </row>
    <row r="152" spans="1:3" x14ac:dyDescent="0.25">
      <c r="A152" t="s">
        <v>1839</v>
      </c>
      <c r="B152" t="s">
        <v>2885</v>
      </c>
      <c r="C152" t="s">
        <v>1839</v>
      </c>
    </row>
    <row r="153" spans="1:3" x14ac:dyDescent="0.25">
      <c r="A153" t="s">
        <v>1837</v>
      </c>
      <c r="B153" t="s">
        <v>2885</v>
      </c>
      <c r="C153" t="s">
        <v>1837</v>
      </c>
    </row>
    <row r="154" spans="1:3" x14ac:dyDescent="0.25">
      <c r="A154" t="s">
        <v>331</v>
      </c>
      <c r="B154" t="s">
        <v>2885</v>
      </c>
      <c r="C154" t="s">
        <v>331</v>
      </c>
    </row>
    <row r="155" spans="1:3" x14ac:dyDescent="0.25">
      <c r="A155" t="s">
        <v>1796</v>
      </c>
      <c r="B155" t="s">
        <v>2885</v>
      </c>
      <c r="C155" t="s">
        <v>1796</v>
      </c>
    </row>
    <row r="156" spans="1:3" x14ac:dyDescent="0.25">
      <c r="A156" t="s">
        <v>325</v>
      </c>
      <c r="B156" t="s">
        <v>2885</v>
      </c>
      <c r="C156" t="s">
        <v>325</v>
      </c>
    </row>
    <row r="157" spans="1:3" x14ac:dyDescent="0.25">
      <c r="A157" t="s">
        <v>322</v>
      </c>
      <c r="B157" t="s">
        <v>2885</v>
      </c>
      <c r="C157" t="s">
        <v>322</v>
      </c>
    </row>
    <row r="158" spans="1:3" x14ac:dyDescent="0.25">
      <c r="A158" t="s">
        <v>319</v>
      </c>
      <c r="B158" t="s">
        <v>2885</v>
      </c>
      <c r="C158" t="s">
        <v>319</v>
      </c>
    </row>
    <row r="159" spans="1:3" x14ac:dyDescent="0.25">
      <c r="A159" t="s">
        <v>315</v>
      </c>
      <c r="B159" t="s">
        <v>2885</v>
      </c>
      <c r="C159" t="s">
        <v>315</v>
      </c>
    </row>
    <row r="160" spans="1:3" x14ac:dyDescent="0.25">
      <c r="A160" t="s">
        <v>307</v>
      </c>
      <c r="B160" t="s">
        <v>2885</v>
      </c>
      <c r="C160" t="s">
        <v>307</v>
      </c>
    </row>
    <row r="161" spans="1:3" x14ac:dyDescent="0.25">
      <c r="A161" t="s">
        <v>1296</v>
      </c>
      <c r="B161" t="s">
        <v>2885</v>
      </c>
      <c r="C161" t="s">
        <v>1296</v>
      </c>
    </row>
    <row r="162" spans="1:3" x14ac:dyDescent="0.25">
      <c r="A162" t="s">
        <v>1084</v>
      </c>
      <c r="B162" t="s">
        <v>2885</v>
      </c>
      <c r="C162" t="s">
        <v>1084</v>
      </c>
    </row>
    <row r="163" spans="1:3" x14ac:dyDescent="0.25">
      <c r="A163" t="s">
        <v>1833</v>
      </c>
      <c r="B163" t="s">
        <v>2885</v>
      </c>
      <c r="C163" t="s">
        <v>1833</v>
      </c>
    </row>
    <row r="164" spans="1:3" x14ac:dyDescent="0.25">
      <c r="A164" t="s">
        <v>73</v>
      </c>
      <c r="B164" t="s">
        <v>2885</v>
      </c>
      <c r="C164" t="s">
        <v>73</v>
      </c>
    </row>
    <row r="165" spans="1:3" x14ac:dyDescent="0.25">
      <c r="A165" t="s">
        <v>70</v>
      </c>
      <c r="B165" t="s">
        <v>2885</v>
      </c>
      <c r="C165" t="s">
        <v>70</v>
      </c>
    </row>
    <row r="166" spans="1:3" x14ac:dyDescent="0.25">
      <c r="A166" t="s">
        <v>1274</v>
      </c>
      <c r="B166" t="s">
        <v>2885</v>
      </c>
      <c r="C166" t="s">
        <v>1274</v>
      </c>
    </row>
    <row r="167" spans="1:3" x14ac:dyDescent="0.25">
      <c r="A167" t="s">
        <v>1271</v>
      </c>
      <c r="B167" t="s">
        <v>2885</v>
      </c>
      <c r="C167" t="s">
        <v>1271</v>
      </c>
    </row>
    <row r="168" spans="1:3" x14ac:dyDescent="0.25">
      <c r="A168" t="s">
        <v>1268</v>
      </c>
      <c r="B168" t="s">
        <v>2885</v>
      </c>
      <c r="C168" t="s">
        <v>1268</v>
      </c>
    </row>
    <row r="169" spans="1:3" x14ac:dyDescent="0.25">
      <c r="A169" t="s">
        <v>1265</v>
      </c>
      <c r="B169" t="s">
        <v>2885</v>
      </c>
      <c r="C169" t="s">
        <v>1265</v>
      </c>
    </row>
    <row r="170" spans="1:3" x14ac:dyDescent="0.25">
      <c r="A170" t="s">
        <v>1066</v>
      </c>
      <c r="B170" t="s">
        <v>2885</v>
      </c>
      <c r="C170" t="s">
        <v>1066</v>
      </c>
    </row>
    <row r="171" spans="1:3" x14ac:dyDescent="0.25">
      <c r="A171" t="s">
        <v>1057</v>
      </c>
      <c r="B171" t="s">
        <v>2885</v>
      </c>
      <c r="C171" t="s">
        <v>1057</v>
      </c>
    </row>
    <row r="172" spans="1:3" x14ac:dyDescent="0.25">
      <c r="A172" t="s">
        <v>1259</v>
      </c>
      <c r="B172" t="s">
        <v>2885</v>
      </c>
      <c r="C172" t="s">
        <v>1259</v>
      </c>
    </row>
    <row r="173" spans="1:3" x14ac:dyDescent="0.25">
      <c r="A173" t="s">
        <v>1054</v>
      </c>
      <c r="B173" t="s">
        <v>2885</v>
      </c>
      <c r="C173" t="s">
        <v>1054</v>
      </c>
    </row>
    <row r="174" spans="1:3" x14ac:dyDescent="0.25">
      <c r="A174" t="s">
        <v>1256</v>
      </c>
      <c r="B174" t="s">
        <v>2885</v>
      </c>
      <c r="C174" t="s">
        <v>1256</v>
      </c>
    </row>
    <row r="175" spans="1:3" x14ac:dyDescent="0.25">
      <c r="A175" t="s">
        <v>661</v>
      </c>
      <c r="B175" t="s">
        <v>2885</v>
      </c>
      <c r="C175" t="s">
        <v>661</v>
      </c>
    </row>
    <row r="176" spans="1:3" x14ac:dyDescent="0.25">
      <c r="A176" t="s">
        <v>1818</v>
      </c>
      <c r="B176" t="s">
        <v>2885</v>
      </c>
      <c r="C176" t="s">
        <v>1818</v>
      </c>
    </row>
    <row r="177" spans="1:3" x14ac:dyDescent="0.25">
      <c r="A177" t="s">
        <v>655</v>
      </c>
      <c r="B177" t="s">
        <v>2885</v>
      </c>
      <c r="C177" t="s">
        <v>655</v>
      </c>
    </row>
    <row r="178" spans="1:3" x14ac:dyDescent="0.25">
      <c r="A178" t="s">
        <v>652</v>
      </c>
      <c r="B178" t="s">
        <v>2885</v>
      </c>
      <c r="C178" t="s">
        <v>652</v>
      </c>
    </row>
    <row r="179" spans="1:3" x14ac:dyDescent="0.25">
      <c r="A179" t="s">
        <v>65</v>
      </c>
      <c r="B179" t="s">
        <v>2885</v>
      </c>
      <c r="C179" t="s">
        <v>65</v>
      </c>
    </row>
    <row r="180" spans="1:3" x14ac:dyDescent="0.25">
      <c r="A180" t="s">
        <v>62</v>
      </c>
      <c r="B180" t="s">
        <v>2885</v>
      </c>
      <c r="C180" t="s">
        <v>62</v>
      </c>
    </row>
    <row r="181" spans="1:3" x14ac:dyDescent="0.25">
      <c r="A181" t="s">
        <v>59</v>
      </c>
      <c r="B181" t="s">
        <v>2885</v>
      </c>
      <c r="C181" t="s">
        <v>59</v>
      </c>
    </row>
    <row r="182" spans="1:3" x14ac:dyDescent="0.25">
      <c r="A182" t="s">
        <v>55</v>
      </c>
      <c r="B182" t="s">
        <v>2885</v>
      </c>
      <c r="C182" t="s">
        <v>55</v>
      </c>
    </row>
    <row r="183" spans="1:3" x14ac:dyDescent="0.25">
      <c r="A183" t="s">
        <v>51</v>
      </c>
      <c r="B183" t="s">
        <v>2885</v>
      </c>
      <c r="C183" t="s">
        <v>51</v>
      </c>
    </row>
    <row r="184" spans="1:3" x14ac:dyDescent="0.25">
      <c r="A184" t="s">
        <v>1826</v>
      </c>
      <c r="B184" t="s">
        <v>2885</v>
      </c>
      <c r="C184" t="s">
        <v>1826</v>
      </c>
    </row>
    <row r="185" spans="1:3" x14ac:dyDescent="0.25">
      <c r="A185" t="s">
        <v>1240</v>
      </c>
      <c r="B185" t="s">
        <v>2885</v>
      </c>
      <c r="C185" t="s">
        <v>1240</v>
      </c>
    </row>
    <row r="186" spans="1:3" x14ac:dyDescent="0.25">
      <c r="A186" t="s">
        <v>1233</v>
      </c>
      <c r="B186" t="s">
        <v>2885</v>
      </c>
      <c r="C186" t="s">
        <v>1233</v>
      </c>
    </row>
    <row r="187" spans="1:3" x14ac:dyDescent="0.25">
      <c r="A187" t="s">
        <v>1227</v>
      </c>
      <c r="B187" t="s">
        <v>2885</v>
      </c>
      <c r="C187" t="s">
        <v>1227</v>
      </c>
    </row>
    <row r="188" spans="1:3" x14ac:dyDescent="0.25">
      <c r="A188" t="s">
        <v>1221</v>
      </c>
      <c r="B188" t="s">
        <v>2885</v>
      </c>
      <c r="C188" t="s">
        <v>1221</v>
      </c>
    </row>
    <row r="189" spans="1:3" x14ac:dyDescent="0.25">
      <c r="A189" t="s">
        <v>1822</v>
      </c>
      <c r="B189" t="s">
        <v>2885</v>
      </c>
      <c r="C189" t="s">
        <v>1822</v>
      </c>
    </row>
    <row r="190" spans="1:3" x14ac:dyDescent="0.25">
      <c r="A190" t="s">
        <v>1803</v>
      </c>
      <c r="B190" t="s">
        <v>2885</v>
      </c>
      <c r="C190" t="s">
        <v>1803</v>
      </c>
    </row>
    <row r="191" spans="1:3" x14ac:dyDescent="0.25">
      <c r="A191" t="s">
        <v>1807</v>
      </c>
      <c r="B191" t="s">
        <v>2885</v>
      </c>
      <c r="C191" t="s">
        <v>1807</v>
      </c>
    </row>
    <row r="192" spans="1:3" x14ac:dyDescent="0.25">
      <c r="A192" t="s">
        <v>1160</v>
      </c>
      <c r="B192" t="s">
        <v>2885</v>
      </c>
      <c r="C192" t="s">
        <v>1160</v>
      </c>
    </row>
    <row r="193" spans="1:3" x14ac:dyDescent="0.25">
      <c r="A193" t="s">
        <v>1711</v>
      </c>
      <c r="B193" t="s">
        <v>2885</v>
      </c>
      <c r="C193" t="s">
        <v>1711</v>
      </c>
    </row>
    <row r="194" spans="1:3" x14ac:dyDescent="0.25">
      <c r="A194" t="s">
        <v>643</v>
      </c>
      <c r="B194" t="s">
        <v>2885</v>
      </c>
      <c r="C194" t="s">
        <v>643</v>
      </c>
    </row>
    <row r="195" spans="1:3" x14ac:dyDescent="0.25">
      <c r="A195" t="s">
        <v>639</v>
      </c>
      <c r="B195" t="s">
        <v>2885</v>
      </c>
      <c r="C195" t="s">
        <v>639</v>
      </c>
    </row>
    <row r="196" spans="1:3" x14ac:dyDescent="0.25">
      <c r="A196" t="s">
        <v>635</v>
      </c>
      <c r="B196" t="s">
        <v>2885</v>
      </c>
      <c r="C196" t="s">
        <v>635</v>
      </c>
    </row>
    <row r="197" spans="1:3" x14ac:dyDescent="0.25">
      <c r="A197" t="s">
        <v>283</v>
      </c>
      <c r="B197" t="s">
        <v>2885</v>
      </c>
      <c r="C197" t="s">
        <v>283</v>
      </c>
    </row>
    <row r="198" spans="1:3" x14ac:dyDescent="0.25">
      <c r="A198" t="s">
        <v>277</v>
      </c>
      <c r="B198" t="s">
        <v>2885</v>
      </c>
      <c r="C198" t="s">
        <v>277</v>
      </c>
    </row>
    <row r="199" spans="1:3" x14ac:dyDescent="0.25">
      <c r="A199" t="s">
        <v>1151</v>
      </c>
      <c r="B199" t="s">
        <v>2885</v>
      </c>
      <c r="C199" t="s">
        <v>1151</v>
      </c>
    </row>
    <row r="200" spans="1:3" x14ac:dyDescent="0.25">
      <c r="A200" t="s">
        <v>626</v>
      </c>
      <c r="B200" t="s">
        <v>2885</v>
      </c>
      <c r="C200" t="s">
        <v>626</v>
      </c>
    </row>
    <row r="201" spans="1:3" x14ac:dyDescent="0.25">
      <c r="A201" t="s">
        <v>623</v>
      </c>
      <c r="B201" t="s">
        <v>2885</v>
      </c>
      <c r="C201" t="s">
        <v>623</v>
      </c>
    </row>
    <row r="202" spans="1:3" x14ac:dyDescent="0.25">
      <c r="A202" t="s">
        <v>1794</v>
      </c>
      <c r="B202" t="s">
        <v>2885</v>
      </c>
      <c r="C202" t="s">
        <v>1794</v>
      </c>
    </row>
    <row r="203" spans="1:3" x14ac:dyDescent="0.25">
      <c r="A203" t="s">
        <v>602</v>
      </c>
      <c r="B203" t="s">
        <v>2885</v>
      </c>
      <c r="C203" t="s">
        <v>602</v>
      </c>
    </row>
    <row r="204" spans="1:3" x14ac:dyDescent="0.25">
      <c r="A204" t="s">
        <v>599</v>
      </c>
      <c r="B204" t="s">
        <v>2885</v>
      </c>
      <c r="C204" t="s">
        <v>599</v>
      </c>
    </row>
    <row r="205" spans="1:3" x14ac:dyDescent="0.25">
      <c r="A205" t="s">
        <v>596</v>
      </c>
      <c r="B205" t="s">
        <v>2885</v>
      </c>
      <c r="C205" t="s">
        <v>596</v>
      </c>
    </row>
    <row r="206" spans="1:3" x14ac:dyDescent="0.25">
      <c r="A206" t="s">
        <v>593</v>
      </c>
      <c r="B206" t="s">
        <v>2885</v>
      </c>
      <c r="C206" t="s">
        <v>593</v>
      </c>
    </row>
    <row r="207" spans="1:3" x14ac:dyDescent="0.25">
      <c r="A207" t="s">
        <v>590</v>
      </c>
      <c r="B207" t="s">
        <v>2885</v>
      </c>
      <c r="C207" t="s">
        <v>590</v>
      </c>
    </row>
    <row r="208" spans="1:3" x14ac:dyDescent="0.25">
      <c r="A208" t="s">
        <v>587</v>
      </c>
      <c r="B208" t="s">
        <v>2885</v>
      </c>
      <c r="C208" t="s">
        <v>587</v>
      </c>
    </row>
    <row r="209" spans="1:3" x14ac:dyDescent="0.25">
      <c r="A209" t="s">
        <v>584</v>
      </c>
      <c r="B209" t="s">
        <v>2885</v>
      </c>
      <c r="C209" t="s">
        <v>584</v>
      </c>
    </row>
    <row r="210" spans="1:3" x14ac:dyDescent="0.25">
      <c r="A210" t="s">
        <v>578</v>
      </c>
      <c r="B210" t="s">
        <v>2885</v>
      </c>
      <c r="C210" t="s">
        <v>578</v>
      </c>
    </row>
    <row r="211" spans="1:3" x14ac:dyDescent="0.25">
      <c r="A211" t="s">
        <v>560</v>
      </c>
      <c r="B211" t="s">
        <v>2885</v>
      </c>
      <c r="C211" t="s">
        <v>560</v>
      </c>
    </row>
    <row r="212" spans="1:3" x14ac:dyDescent="0.25">
      <c r="A212" t="s">
        <v>541</v>
      </c>
      <c r="B212" t="s">
        <v>2885</v>
      </c>
      <c r="C212" t="s">
        <v>541</v>
      </c>
    </row>
    <row r="213" spans="1:3" x14ac:dyDescent="0.25">
      <c r="A213" t="s">
        <v>1443</v>
      </c>
      <c r="B213" t="s">
        <v>2885</v>
      </c>
      <c r="C213" t="s">
        <v>1443</v>
      </c>
    </row>
    <row r="214" spans="1:3" x14ac:dyDescent="0.25">
      <c r="A214" t="s">
        <v>265</v>
      </c>
      <c r="B214" t="s">
        <v>2885</v>
      </c>
      <c r="C214" t="s">
        <v>265</v>
      </c>
    </row>
    <row r="215" spans="1:3" x14ac:dyDescent="0.25">
      <c r="A215" t="s">
        <v>1435</v>
      </c>
      <c r="B215" t="s">
        <v>2885</v>
      </c>
      <c r="C215" t="s">
        <v>1435</v>
      </c>
    </row>
    <row r="216" spans="1:3" x14ac:dyDescent="0.25">
      <c r="A216" t="s">
        <v>258</v>
      </c>
      <c r="B216" t="s">
        <v>2885</v>
      </c>
      <c r="C216" t="s">
        <v>258</v>
      </c>
    </row>
    <row r="217" spans="1:3" x14ac:dyDescent="0.25">
      <c r="A217" t="s">
        <v>250</v>
      </c>
      <c r="B217" t="s">
        <v>2885</v>
      </c>
      <c r="C217" t="s">
        <v>250</v>
      </c>
    </row>
    <row r="218" spans="1:3" x14ac:dyDescent="0.25">
      <c r="A218" t="s">
        <v>246</v>
      </c>
      <c r="B218" t="s">
        <v>2885</v>
      </c>
      <c r="C218" t="s">
        <v>246</v>
      </c>
    </row>
    <row r="219" spans="1:3" x14ac:dyDescent="0.25">
      <c r="A219" t="s">
        <v>242</v>
      </c>
      <c r="B219" t="s">
        <v>2885</v>
      </c>
      <c r="C219" t="s">
        <v>242</v>
      </c>
    </row>
    <row r="220" spans="1:3" x14ac:dyDescent="0.25">
      <c r="A220" t="s">
        <v>1429</v>
      </c>
      <c r="B220" t="s">
        <v>2885</v>
      </c>
      <c r="C220" t="s">
        <v>1429</v>
      </c>
    </row>
    <row r="221" spans="1:3" x14ac:dyDescent="0.25">
      <c r="A221" t="s">
        <v>1051</v>
      </c>
      <c r="B221" t="s">
        <v>2885</v>
      </c>
      <c r="C221" t="s">
        <v>1051</v>
      </c>
    </row>
    <row r="222" spans="1:3" x14ac:dyDescent="0.25">
      <c r="A222" t="s">
        <v>1044</v>
      </c>
      <c r="B222" t="s">
        <v>2885</v>
      </c>
      <c r="C222" t="s">
        <v>1044</v>
      </c>
    </row>
    <row r="223" spans="1:3" x14ac:dyDescent="0.25">
      <c r="A223" t="s">
        <v>1135</v>
      </c>
      <c r="B223" t="s">
        <v>2885</v>
      </c>
      <c r="C223" t="s">
        <v>1135</v>
      </c>
    </row>
    <row r="224" spans="1:3" x14ac:dyDescent="0.25">
      <c r="A224" t="s">
        <v>1746</v>
      </c>
      <c r="B224" t="s">
        <v>2885</v>
      </c>
      <c r="C224" t="s">
        <v>1746</v>
      </c>
    </row>
    <row r="225" spans="1:3" x14ac:dyDescent="0.25">
      <c r="A225" t="s">
        <v>1743</v>
      </c>
      <c r="B225" t="s">
        <v>2885</v>
      </c>
      <c r="C225" t="s">
        <v>1743</v>
      </c>
    </row>
    <row r="226" spans="1:3" x14ac:dyDescent="0.25">
      <c r="A226" t="s">
        <v>1037</v>
      </c>
      <c r="B226" t="s">
        <v>2885</v>
      </c>
      <c r="C226" t="s">
        <v>1037</v>
      </c>
    </row>
    <row r="227" spans="1:3" x14ac:dyDescent="0.25">
      <c r="A227" t="s">
        <v>1132</v>
      </c>
      <c r="B227" t="s">
        <v>2885</v>
      </c>
      <c r="C227" t="s">
        <v>1132</v>
      </c>
    </row>
    <row r="228" spans="1:3" x14ac:dyDescent="0.25">
      <c r="A228" t="s">
        <v>1800</v>
      </c>
      <c r="B228" t="s">
        <v>2885</v>
      </c>
      <c r="C228" t="s">
        <v>1800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65CA-D052-4A7E-A45A-7921BF6C0483}">
  <dimension ref="A1:B164"/>
  <sheetViews>
    <sheetView topLeftCell="A133" workbookViewId="0">
      <selection activeCell="A2" sqref="A2:A164"/>
    </sheetView>
  </sheetViews>
  <sheetFormatPr defaultRowHeight="15" x14ac:dyDescent="0.25"/>
  <cols>
    <col min="1" max="1" width="10.85546875" bestFit="1" customWidth="1"/>
    <col min="2" max="2" width="24" bestFit="1" customWidth="1"/>
  </cols>
  <sheetData>
    <row r="1" spans="1:2" x14ac:dyDescent="0.25">
      <c r="A1" t="s">
        <v>2883</v>
      </c>
      <c r="B1" t="s">
        <v>2997</v>
      </c>
    </row>
    <row r="2" spans="1:2" x14ac:dyDescent="0.25">
      <c r="A2" s="2" t="s">
        <v>18</v>
      </c>
      <c r="B2" s="2" t="s">
        <v>3564</v>
      </c>
    </row>
    <row r="3" spans="1:2" x14ac:dyDescent="0.25">
      <c r="A3" s="2" t="s">
        <v>23</v>
      </c>
      <c r="B3" s="2" t="s">
        <v>3565</v>
      </c>
    </row>
    <row r="4" spans="1:2" x14ac:dyDescent="0.25">
      <c r="A4" s="2" t="s">
        <v>51</v>
      </c>
      <c r="B4" s="2" t="s">
        <v>3566</v>
      </c>
    </row>
    <row r="5" spans="1:2" x14ac:dyDescent="0.25">
      <c r="A5" s="2" t="s">
        <v>55</v>
      </c>
      <c r="B5" s="2" t="s">
        <v>3567</v>
      </c>
    </row>
    <row r="6" spans="1:2" x14ac:dyDescent="0.25">
      <c r="A6" s="2" t="s">
        <v>62</v>
      </c>
      <c r="B6" s="2" t="s">
        <v>3568</v>
      </c>
    </row>
    <row r="7" spans="1:2" x14ac:dyDescent="0.25">
      <c r="A7" s="2" t="s">
        <v>65</v>
      </c>
      <c r="B7" s="2" t="s">
        <v>3569</v>
      </c>
    </row>
    <row r="8" spans="1:2" x14ac:dyDescent="0.25">
      <c r="A8" s="2" t="s">
        <v>70</v>
      </c>
      <c r="B8" s="2" t="s">
        <v>3570</v>
      </c>
    </row>
    <row r="9" spans="1:2" x14ac:dyDescent="0.25">
      <c r="A9" s="2" t="s">
        <v>73</v>
      </c>
      <c r="B9" s="2" t="s">
        <v>3571</v>
      </c>
    </row>
    <row r="10" spans="1:2" x14ac:dyDescent="0.25">
      <c r="A10" s="2" t="s">
        <v>98</v>
      </c>
      <c r="B10" s="2" t="s">
        <v>3572</v>
      </c>
    </row>
    <row r="11" spans="1:2" x14ac:dyDescent="0.25">
      <c r="A11" s="2" t="s">
        <v>107</v>
      </c>
      <c r="B11" s="2" t="s">
        <v>3573</v>
      </c>
    </row>
    <row r="12" spans="1:2" x14ac:dyDescent="0.25">
      <c r="A12" s="2" t="s">
        <v>118</v>
      </c>
      <c r="B12" s="2" t="s">
        <v>3574</v>
      </c>
    </row>
    <row r="13" spans="1:2" x14ac:dyDescent="0.25">
      <c r="A13" s="2" t="s">
        <v>122</v>
      </c>
      <c r="B13" s="2" t="s">
        <v>3575</v>
      </c>
    </row>
    <row r="14" spans="1:2" x14ac:dyDescent="0.25">
      <c r="A14" s="2" t="s">
        <v>126</v>
      </c>
      <c r="B14" s="2" t="s">
        <v>3576</v>
      </c>
    </row>
    <row r="15" spans="1:2" x14ac:dyDescent="0.25">
      <c r="A15" s="2" t="s">
        <v>130</v>
      </c>
      <c r="B15" s="2" t="s">
        <v>3577</v>
      </c>
    </row>
    <row r="16" spans="1:2" x14ac:dyDescent="0.25">
      <c r="A16" s="2" t="s">
        <v>134</v>
      </c>
      <c r="B16" s="2" t="s">
        <v>3578</v>
      </c>
    </row>
    <row r="17" spans="1:2" x14ac:dyDescent="0.25">
      <c r="A17" s="2" t="s">
        <v>138</v>
      </c>
      <c r="B17" s="2" t="s">
        <v>3579</v>
      </c>
    </row>
    <row r="18" spans="1:2" x14ac:dyDescent="0.25">
      <c r="A18" s="2" t="s">
        <v>142</v>
      </c>
      <c r="B18" s="2" t="s">
        <v>3580</v>
      </c>
    </row>
    <row r="19" spans="1:2" x14ac:dyDescent="0.25">
      <c r="A19" s="2" t="s">
        <v>146</v>
      </c>
      <c r="B19" s="2" t="s">
        <v>3581</v>
      </c>
    </row>
    <row r="20" spans="1:2" x14ac:dyDescent="0.25">
      <c r="A20" s="2" t="s">
        <v>150</v>
      </c>
      <c r="B20" s="2" t="s">
        <v>3582</v>
      </c>
    </row>
    <row r="21" spans="1:2" x14ac:dyDescent="0.25">
      <c r="A21" s="2" t="s">
        <v>154</v>
      </c>
      <c r="B21" s="2" t="s">
        <v>3583</v>
      </c>
    </row>
    <row r="22" spans="1:2" x14ac:dyDescent="0.25">
      <c r="A22" s="2" t="s">
        <v>158</v>
      </c>
      <c r="B22" s="2" t="s">
        <v>3584</v>
      </c>
    </row>
    <row r="23" spans="1:2" x14ac:dyDescent="0.25">
      <c r="A23" s="2" t="s">
        <v>167</v>
      </c>
      <c r="B23" s="2" t="s">
        <v>3585</v>
      </c>
    </row>
    <row r="24" spans="1:2" x14ac:dyDescent="0.25">
      <c r="A24" s="2" t="s">
        <v>170</v>
      </c>
      <c r="B24" s="2" t="s">
        <v>3586</v>
      </c>
    </row>
    <row r="25" spans="1:2" x14ac:dyDescent="0.25">
      <c r="A25" s="2" t="s">
        <v>173</v>
      </c>
      <c r="B25" s="2" t="s">
        <v>3587</v>
      </c>
    </row>
    <row r="26" spans="1:2" x14ac:dyDescent="0.25">
      <c r="A26" s="2" t="s">
        <v>181</v>
      </c>
      <c r="B26" s="2" t="s">
        <v>3588</v>
      </c>
    </row>
    <row r="27" spans="1:2" x14ac:dyDescent="0.25">
      <c r="A27" s="2" t="s">
        <v>189</v>
      </c>
      <c r="B27" s="2" t="s">
        <v>3589</v>
      </c>
    </row>
    <row r="28" spans="1:2" x14ac:dyDescent="0.25">
      <c r="A28" s="2" t="s">
        <v>197</v>
      </c>
      <c r="B28" s="2" t="s">
        <v>3590</v>
      </c>
    </row>
    <row r="29" spans="1:2" x14ac:dyDescent="0.25">
      <c r="A29" s="2" t="s">
        <v>201</v>
      </c>
      <c r="B29" s="2" t="s">
        <v>3591</v>
      </c>
    </row>
    <row r="30" spans="1:2" x14ac:dyDescent="0.25">
      <c r="A30" s="2" t="s">
        <v>205</v>
      </c>
      <c r="B30" s="2" t="s">
        <v>3592</v>
      </c>
    </row>
    <row r="31" spans="1:2" x14ac:dyDescent="0.25">
      <c r="A31" s="2" t="s">
        <v>224</v>
      </c>
      <c r="B31" s="2" t="s">
        <v>3593</v>
      </c>
    </row>
    <row r="32" spans="1:2" x14ac:dyDescent="0.25">
      <c r="A32" s="2" t="s">
        <v>230</v>
      </c>
      <c r="B32" s="2" t="s">
        <v>3594</v>
      </c>
    </row>
    <row r="33" spans="1:2" x14ac:dyDescent="0.25">
      <c r="A33" s="2" t="s">
        <v>242</v>
      </c>
      <c r="B33" s="2" t="s">
        <v>3595</v>
      </c>
    </row>
    <row r="34" spans="1:2" x14ac:dyDescent="0.25">
      <c r="A34" s="2" t="s">
        <v>250</v>
      </c>
      <c r="B34" s="2" t="s">
        <v>3596</v>
      </c>
    </row>
    <row r="35" spans="1:2" x14ac:dyDescent="0.25">
      <c r="A35" s="2" t="s">
        <v>258</v>
      </c>
      <c r="B35" s="2" t="s">
        <v>3597</v>
      </c>
    </row>
    <row r="36" spans="1:2" x14ac:dyDescent="0.25">
      <c r="A36" s="2" t="s">
        <v>269</v>
      </c>
      <c r="B36" s="2" t="s">
        <v>3598</v>
      </c>
    </row>
    <row r="37" spans="1:2" x14ac:dyDescent="0.25">
      <c r="A37" s="2" t="s">
        <v>273</v>
      </c>
      <c r="B37" s="2" t="s">
        <v>3599</v>
      </c>
    </row>
    <row r="38" spans="1:2" x14ac:dyDescent="0.25">
      <c r="A38" s="2" t="s">
        <v>277</v>
      </c>
      <c r="B38" s="2" t="s">
        <v>3600</v>
      </c>
    </row>
    <row r="39" spans="1:2" x14ac:dyDescent="0.25">
      <c r="A39" s="2" t="s">
        <v>283</v>
      </c>
      <c r="B39" s="2" t="s">
        <v>3601</v>
      </c>
    </row>
    <row r="40" spans="1:2" x14ac:dyDescent="0.25">
      <c r="A40" s="2" t="s">
        <v>307</v>
      </c>
      <c r="B40" s="2" t="s">
        <v>3602</v>
      </c>
    </row>
    <row r="41" spans="1:2" x14ac:dyDescent="0.25">
      <c r="A41" s="2" t="s">
        <v>315</v>
      </c>
      <c r="B41" s="2" t="s">
        <v>3603</v>
      </c>
    </row>
    <row r="42" spans="1:2" x14ac:dyDescent="0.25">
      <c r="A42" s="2" t="s">
        <v>322</v>
      </c>
      <c r="B42" s="2" t="s">
        <v>3604</v>
      </c>
    </row>
    <row r="43" spans="1:2" x14ac:dyDescent="0.25">
      <c r="A43" s="2" t="s">
        <v>325</v>
      </c>
      <c r="B43" s="2" t="s">
        <v>3605</v>
      </c>
    </row>
    <row r="44" spans="1:2" x14ac:dyDescent="0.25">
      <c r="A44" s="2" t="s">
        <v>334</v>
      </c>
      <c r="B44" s="2" t="s">
        <v>3606</v>
      </c>
    </row>
    <row r="45" spans="1:2" x14ac:dyDescent="0.25">
      <c r="A45" s="2" t="s">
        <v>356</v>
      </c>
      <c r="B45" s="2" t="s">
        <v>3607</v>
      </c>
    </row>
    <row r="46" spans="1:2" x14ac:dyDescent="0.25">
      <c r="A46" s="2" t="s">
        <v>374</v>
      </c>
      <c r="B46" s="2" t="s">
        <v>3608</v>
      </c>
    </row>
    <row r="47" spans="1:2" x14ac:dyDescent="0.25">
      <c r="A47" s="2" t="s">
        <v>387</v>
      </c>
      <c r="B47" s="2" t="s">
        <v>3609</v>
      </c>
    </row>
    <row r="48" spans="1:2" x14ac:dyDescent="0.25">
      <c r="A48" s="2" t="s">
        <v>391</v>
      </c>
      <c r="B48" s="2" t="s">
        <v>3610</v>
      </c>
    </row>
    <row r="49" spans="1:2" x14ac:dyDescent="0.25">
      <c r="A49" s="2" t="s">
        <v>395</v>
      </c>
      <c r="B49" s="2" t="s">
        <v>3611</v>
      </c>
    </row>
    <row r="50" spans="1:2" x14ac:dyDescent="0.25">
      <c r="A50" s="2" t="s">
        <v>399</v>
      </c>
      <c r="B50" s="2" t="s">
        <v>3612</v>
      </c>
    </row>
    <row r="51" spans="1:2" x14ac:dyDescent="0.25">
      <c r="A51" s="2" t="s">
        <v>431</v>
      </c>
      <c r="B51" s="2" t="s">
        <v>3613</v>
      </c>
    </row>
    <row r="52" spans="1:2" x14ac:dyDescent="0.25">
      <c r="A52" s="2" t="s">
        <v>498</v>
      </c>
      <c r="B52" s="2" t="s">
        <v>3614</v>
      </c>
    </row>
    <row r="53" spans="1:2" x14ac:dyDescent="0.25">
      <c r="A53" s="2" t="s">
        <v>505</v>
      </c>
      <c r="B53" s="2" t="s">
        <v>3615</v>
      </c>
    </row>
    <row r="54" spans="1:2" x14ac:dyDescent="0.25">
      <c r="A54" s="2" t="s">
        <v>509</v>
      </c>
      <c r="B54" s="2" t="s">
        <v>3616</v>
      </c>
    </row>
    <row r="55" spans="1:2" x14ac:dyDescent="0.25">
      <c r="A55" s="2" t="s">
        <v>531</v>
      </c>
      <c r="B55" s="2" t="s">
        <v>3617</v>
      </c>
    </row>
    <row r="56" spans="1:2" x14ac:dyDescent="0.25">
      <c r="A56" s="2" t="s">
        <v>541</v>
      </c>
      <c r="B56" s="2" t="s">
        <v>3618</v>
      </c>
    </row>
    <row r="57" spans="1:2" x14ac:dyDescent="0.25">
      <c r="A57" s="2" t="s">
        <v>578</v>
      </c>
      <c r="B57" s="2" t="s">
        <v>3619</v>
      </c>
    </row>
    <row r="58" spans="1:2" x14ac:dyDescent="0.25">
      <c r="A58" s="2" t="s">
        <v>584</v>
      </c>
      <c r="B58" s="2" t="s">
        <v>3620</v>
      </c>
    </row>
    <row r="59" spans="1:2" x14ac:dyDescent="0.25">
      <c r="A59" s="2" t="s">
        <v>587</v>
      </c>
      <c r="B59" s="2" t="s">
        <v>3621</v>
      </c>
    </row>
    <row r="60" spans="1:2" x14ac:dyDescent="0.25">
      <c r="A60" s="2" t="s">
        <v>590</v>
      </c>
      <c r="B60" s="2" t="s">
        <v>3622</v>
      </c>
    </row>
    <row r="61" spans="1:2" x14ac:dyDescent="0.25">
      <c r="A61" s="2" t="s">
        <v>593</v>
      </c>
      <c r="B61" s="2" t="s">
        <v>3623</v>
      </c>
    </row>
    <row r="62" spans="1:2" x14ac:dyDescent="0.25">
      <c r="A62" s="2" t="s">
        <v>596</v>
      </c>
      <c r="B62" s="2" t="s">
        <v>3624</v>
      </c>
    </row>
    <row r="63" spans="1:2" x14ac:dyDescent="0.25">
      <c r="A63" s="2" t="s">
        <v>599</v>
      </c>
      <c r="B63" s="2" t="s">
        <v>3625</v>
      </c>
    </row>
    <row r="64" spans="1:2" x14ac:dyDescent="0.25">
      <c r="A64" s="2" t="s">
        <v>602</v>
      </c>
      <c r="B64" s="2" t="s">
        <v>3626</v>
      </c>
    </row>
    <row r="65" spans="1:2" x14ac:dyDescent="0.25">
      <c r="A65" s="2" t="s">
        <v>635</v>
      </c>
      <c r="B65" s="2" t="s">
        <v>3627</v>
      </c>
    </row>
    <row r="66" spans="1:2" x14ac:dyDescent="0.25">
      <c r="A66" s="2" t="s">
        <v>639</v>
      </c>
      <c r="B66" s="2" t="s">
        <v>3628</v>
      </c>
    </row>
    <row r="67" spans="1:2" x14ac:dyDescent="0.25">
      <c r="A67" s="2" t="s">
        <v>643</v>
      </c>
      <c r="B67" s="2" t="s">
        <v>3629</v>
      </c>
    </row>
    <row r="68" spans="1:2" x14ac:dyDescent="0.25">
      <c r="A68" s="2" t="s">
        <v>652</v>
      </c>
      <c r="B68" s="2" t="s">
        <v>3630</v>
      </c>
    </row>
    <row r="69" spans="1:2" x14ac:dyDescent="0.25">
      <c r="A69" s="2" t="s">
        <v>655</v>
      </c>
      <c r="B69" s="2" t="s">
        <v>3631</v>
      </c>
    </row>
    <row r="70" spans="1:2" x14ac:dyDescent="0.25">
      <c r="A70" s="2" t="s">
        <v>661</v>
      </c>
      <c r="B70" s="2" t="s">
        <v>3632</v>
      </c>
    </row>
    <row r="71" spans="1:2" x14ac:dyDescent="0.25">
      <c r="A71" s="2" t="s">
        <v>673</v>
      </c>
      <c r="B71" s="2" t="s">
        <v>3633</v>
      </c>
    </row>
    <row r="72" spans="1:2" x14ac:dyDescent="0.25">
      <c r="A72" s="2" t="s">
        <v>677</v>
      </c>
      <c r="B72" s="2" t="s">
        <v>3634</v>
      </c>
    </row>
    <row r="73" spans="1:2" x14ac:dyDescent="0.25">
      <c r="A73" s="2" t="s">
        <v>681</v>
      </c>
      <c r="B73" s="2" t="s">
        <v>3635</v>
      </c>
    </row>
    <row r="74" spans="1:2" x14ac:dyDescent="0.25">
      <c r="A74" s="2" t="s">
        <v>685</v>
      </c>
      <c r="B74" s="2" t="s">
        <v>3636</v>
      </c>
    </row>
    <row r="75" spans="1:2" x14ac:dyDescent="0.25">
      <c r="A75" s="2" t="s">
        <v>689</v>
      </c>
      <c r="B75" s="2" t="s">
        <v>3637</v>
      </c>
    </row>
    <row r="76" spans="1:2" x14ac:dyDescent="0.25">
      <c r="A76" s="2" t="s">
        <v>693</v>
      </c>
      <c r="B76" s="2" t="s">
        <v>3638</v>
      </c>
    </row>
    <row r="77" spans="1:2" x14ac:dyDescent="0.25">
      <c r="A77" s="2" t="s">
        <v>312</v>
      </c>
      <c r="B77" s="2" t="s">
        <v>3639</v>
      </c>
    </row>
    <row r="78" spans="1:2" x14ac:dyDescent="0.25">
      <c r="A78" s="2" t="s">
        <v>712</v>
      </c>
      <c r="B78" s="2" t="s">
        <v>3640</v>
      </c>
    </row>
    <row r="79" spans="1:2" x14ac:dyDescent="0.25">
      <c r="A79" s="2" t="s">
        <v>716</v>
      </c>
      <c r="B79" s="2" t="s">
        <v>3641</v>
      </c>
    </row>
    <row r="80" spans="1:2" x14ac:dyDescent="0.25">
      <c r="A80" s="2" t="s">
        <v>720</v>
      </c>
      <c r="B80" s="2" t="s">
        <v>3642</v>
      </c>
    </row>
    <row r="81" spans="1:2" x14ac:dyDescent="0.25">
      <c r="A81" s="2" t="s">
        <v>727</v>
      </c>
      <c r="B81" s="2" t="s">
        <v>3643</v>
      </c>
    </row>
    <row r="82" spans="1:2" x14ac:dyDescent="0.25">
      <c r="A82" s="2" t="s">
        <v>753</v>
      </c>
      <c r="B82" s="2" t="s">
        <v>3644</v>
      </c>
    </row>
    <row r="83" spans="1:2" x14ac:dyDescent="0.25">
      <c r="A83" s="2" t="s">
        <v>765</v>
      </c>
      <c r="B83" s="2" t="s">
        <v>3645</v>
      </c>
    </row>
    <row r="84" spans="1:2" x14ac:dyDescent="0.25">
      <c r="A84" s="2" t="s">
        <v>806</v>
      </c>
      <c r="B84" s="2" t="s">
        <v>3646</v>
      </c>
    </row>
    <row r="85" spans="1:2" x14ac:dyDescent="0.25">
      <c r="A85" s="2" t="s">
        <v>818</v>
      </c>
      <c r="B85" s="2" t="s">
        <v>3647</v>
      </c>
    </row>
    <row r="86" spans="1:2" x14ac:dyDescent="0.25">
      <c r="A86" s="2" t="s">
        <v>826</v>
      </c>
      <c r="B86" s="2" t="s">
        <v>3648</v>
      </c>
    </row>
    <row r="87" spans="1:2" x14ac:dyDescent="0.25">
      <c r="A87" s="2" t="s">
        <v>842</v>
      </c>
      <c r="B87" s="2" t="s">
        <v>3649</v>
      </c>
    </row>
    <row r="88" spans="1:2" x14ac:dyDescent="0.25">
      <c r="A88" s="2" t="s">
        <v>854</v>
      </c>
      <c r="B88" s="2" t="s">
        <v>3650</v>
      </c>
    </row>
    <row r="89" spans="1:2" x14ac:dyDescent="0.25">
      <c r="A89" s="2" t="s">
        <v>886</v>
      </c>
      <c r="B89" s="2" t="s">
        <v>3651</v>
      </c>
    </row>
    <row r="90" spans="1:2" x14ac:dyDescent="0.25">
      <c r="A90" s="2" t="s">
        <v>894</v>
      </c>
      <c r="B90" s="2" t="s">
        <v>3652</v>
      </c>
    </row>
    <row r="91" spans="1:2" x14ac:dyDescent="0.25">
      <c r="A91" s="2" t="s">
        <v>941</v>
      </c>
      <c r="B91" s="2" t="s">
        <v>3653</v>
      </c>
    </row>
    <row r="92" spans="1:2" x14ac:dyDescent="0.25">
      <c r="A92" s="2" t="s">
        <v>944</v>
      </c>
      <c r="B92" s="2" t="s">
        <v>3654</v>
      </c>
    </row>
    <row r="93" spans="1:2" x14ac:dyDescent="0.25">
      <c r="A93" s="2" t="s">
        <v>950</v>
      </c>
      <c r="B93" s="2" t="s">
        <v>3655</v>
      </c>
    </row>
    <row r="94" spans="1:2" x14ac:dyDescent="0.25">
      <c r="A94" s="2" t="s">
        <v>959</v>
      </c>
      <c r="B94" s="2" t="s">
        <v>3656</v>
      </c>
    </row>
    <row r="95" spans="1:2" x14ac:dyDescent="0.25">
      <c r="A95" s="2" t="s">
        <v>975</v>
      </c>
      <c r="B95" s="2" t="s">
        <v>3657</v>
      </c>
    </row>
    <row r="96" spans="1:2" x14ac:dyDescent="0.25">
      <c r="A96" s="2" t="s">
        <v>978</v>
      </c>
      <c r="B96" s="2" t="s">
        <v>3658</v>
      </c>
    </row>
    <row r="97" spans="1:2" x14ac:dyDescent="0.25">
      <c r="A97" s="2" t="s">
        <v>981</v>
      </c>
      <c r="B97" s="2" t="s">
        <v>3659</v>
      </c>
    </row>
    <row r="98" spans="1:2" x14ac:dyDescent="0.25">
      <c r="A98" s="2" t="s">
        <v>1051</v>
      </c>
      <c r="B98" s="2" t="s">
        <v>3660</v>
      </c>
    </row>
    <row r="99" spans="1:2" x14ac:dyDescent="0.25">
      <c r="A99" s="2" t="s">
        <v>1054</v>
      </c>
      <c r="B99" s="2" t="s">
        <v>3661</v>
      </c>
    </row>
    <row r="100" spans="1:2" x14ac:dyDescent="0.25">
      <c r="A100" s="2" t="s">
        <v>1084</v>
      </c>
      <c r="B100" s="2" t="s">
        <v>3662</v>
      </c>
    </row>
    <row r="101" spans="1:2" x14ac:dyDescent="0.25">
      <c r="A101" s="2" t="s">
        <v>1087</v>
      </c>
      <c r="B101" s="2" t="s">
        <v>3663</v>
      </c>
    </row>
    <row r="102" spans="1:2" x14ac:dyDescent="0.25">
      <c r="A102" s="2" t="s">
        <v>1108</v>
      </c>
      <c r="B102" s="2" t="s">
        <v>3664</v>
      </c>
    </row>
    <row r="103" spans="1:2" x14ac:dyDescent="0.25">
      <c r="A103" s="2" t="s">
        <v>1126</v>
      </c>
      <c r="B103" s="2" t="s">
        <v>3665</v>
      </c>
    </row>
    <row r="104" spans="1:2" x14ac:dyDescent="0.25">
      <c r="A104" s="2" t="s">
        <v>1129</v>
      </c>
      <c r="B104" s="2" t="s">
        <v>3666</v>
      </c>
    </row>
    <row r="105" spans="1:2" x14ac:dyDescent="0.25">
      <c r="A105" s="2" t="s">
        <v>1132</v>
      </c>
      <c r="B105" s="2" t="s">
        <v>3667</v>
      </c>
    </row>
    <row r="106" spans="1:2" x14ac:dyDescent="0.25">
      <c r="A106" s="2" t="s">
        <v>1135</v>
      </c>
      <c r="B106" s="2" t="s">
        <v>3668</v>
      </c>
    </row>
    <row r="107" spans="1:2" x14ac:dyDescent="0.25">
      <c r="A107" s="2" t="s">
        <v>1142</v>
      </c>
      <c r="B107" s="2" t="s">
        <v>3669</v>
      </c>
    </row>
    <row r="108" spans="1:2" x14ac:dyDescent="0.25">
      <c r="A108" s="2" t="s">
        <v>1145</v>
      </c>
      <c r="B108" s="2" t="s">
        <v>3670</v>
      </c>
    </row>
    <row r="109" spans="1:2" x14ac:dyDescent="0.25">
      <c r="A109" s="2" t="s">
        <v>1151</v>
      </c>
      <c r="B109" s="2" t="s">
        <v>3671</v>
      </c>
    </row>
    <row r="110" spans="1:2" x14ac:dyDescent="0.25">
      <c r="A110" s="2" t="s">
        <v>1160</v>
      </c>
      <c r="B110" s="2" t="s">
        <v>3672</v>
      </c>
    </row>
    <row r="111" spans="1:2" x14ac:dyDescent="0.25">
      <c r="A111" s="2" t="s">
        <v>1206</v>
      </c>
      <c r="B111" s="2" t="s">
        <v>3673</v>
      </c>
    </row>
    <row r="112" spans="1:2" x14ac:dyDescent="0.25">
      <c r="A112" s="2" t="s">
        <v>1215</v>
      </c>
      <c r="B112" s="2" t="s">
        <v>3674</v>
      </c>
    </row>
    <row r="113" spans="1:2" x14ac:dyDescent="0.25">
      <c r="A113" s="2" t="s">
        <v>1221</v>
      </c>
      <c r="B113" s="2" t="s">
        <v>3675</v>
      </c>
    </row>
    <row r="114" spans="1:2" x14ac:dyDescent="0.25">
      <c r="A114" s="2" t="s">
        <v>1227</v>
      </c>
      <c r="B114" s="2" t="s">
        <v>3676</v>
      </c>
    </row>
    <row r="115" spans="1:2" x14ac:dyDescent="0.25">
      <c r="A115" s="2" t="s">
        <v>1250</v>
      </c>
      <c r="B115" s="2" t="s">
        <v>3677</v>
      </c>
    </row>
    <row r="116" spans="1:2" x14ac:dyDescent="0.25">
      <c r="A116" s="2" t="s">
        <v>1253</v>
      </c>
      <c r="B116" s="2" t="s">
        <v>3678</v>
      </c>
    </row>
    <row r="117" spans="1:2" x14ac:dyDescent="0.25">
      <c r="A117" s="2" t="s">
        <v>1256</v>
      </c>
      <c r="B117" s="2" t="s">
        <v>3679</v>
      </c>
    </row>
    <row r="118" spans="1:2" x14ac:dyDescent="0.25">
      <c r="A118" s="2" t="s">
        <v>1259</v>
      </c>
      <c r="B118" s="2" t="s">
        <v>3680</v>
      </c>
    </row>
    <row r="119" spans="1:2" x14ac:dyDescent="0.25">
      <c r="A119" s="2" t="s">
        <v>1265</v>
      </c>
      <c r="B119" s="2" t="s">
        <v>3681</v>
      </c>
    </row>
    <row r="120" spans="1:2" x14ac:dyDescent="0.25">
      <c r="A120" s="2" t="s">
        <v>1268</v>
      </c>
      <c r="B120" s="2" t="s">
        <v>3682</v>
      </c>
    </row>
    <row r="121" spans="1:2" x14ac:dyDescent="0.25">
      <c r="A121" s="2" t="s">
        <v>1271</v>
      </c>
      <c r="B121" s="2" t="s">
        <v>3683</v>
      </c>
    </row>
    <row r="122" spans="1:2" x14ac:dyDescent="0.25">
      <c r="A122" s="2" t="s">
        <v>1274</v>
      </c>
      <c r="B122" s="2" t="s">
        <v>3684</v>
      </c>
    </row>
    <row r="123" spans="1:2" x14ac:dyDescent="0.25">
      <c r="A123" s="2" t="s">
        <v>1284</v>
      </c>
      <c r="B123" s="2" t="s">
        <v>3685</v>
      </c>
    </row>
    <row r="124" spans="1:2" x14ac:dyDescent="0.25">
      <c r="A124" s="2" t="s">
        <v>1296</v>
      </c>
      <c r="B124" s="2" t="s">
        <v>3686</v>
      </c>
    </row>
    <row r="125" spans="1:2" x14ac:dyDescent="0.25">
      <c r="A125" s="2" t="s">
        <v>1302</v>
      </c>
      <c r="B125" s="2" t="s">
        <v>3687</v>
      </c>
    </row>
    <row r="126" spans="1:2" x14ac:dyDescent="0.25">
      <c r="A126" s="2" t="s">
        <v>1305</v>
      </c>
      <c r="B126" s="2" t="s">
        <v>3688</v>
      </c>
    </row>
    <row r="127" spans="1:2" x14ac:dyDescent="0.25">
      <c r="A127" s="2" t="s">
        <v>1328</v>
      </c>
      <c r="B127" s="2" t="s">
        <v>3689</v>
      </c>
    </row>
    <row r="128" spans="1:2" x14ac:dyDescent="0.25">
      <c r="A128" s="2" t="s">
        <v>1332</v>
      </c>
      <c r="B128" s="2" t="s">
        <v>3690</v>
      </c>
    </row>
    <row r="129" spans="1:2" x14ac:dyDescent="0.25">
      <c r="A129" s="2" t="s">
        <v>1336</v>
      </c>
      <c r="B129" s="2" t="s">
        <v>3691</v>
      </c>
    </row>
    <row r="130" spans="1:2" x14ac:dyDescent="0.25">
      <c r="A130" s="2" t="s">
        <v>1340</v>
      </c>
      <c r="B130" s="2" t="s">
        <v>3692</v>
      </c>
    </row>
    <row r="131" spans="1:2" x14ac:dyDescent="0.25">
      <c r="A131" s="2" t="s">
        <v>1346</v>
      </c>
      <c r="B131" s="2" t="s">
        <v>3693</v>
      </c>
    </row>
    <row r="132" spans="1:2" x14ac:dyDescent="0.25">
      <c r="A132" s="2" t="s">
        <v>1361</v>
      </c>
      <c r="B132" s="2" t="s">
        <v>3694</v>
      </c>
    </row>
    <row r="133" spans="1:2" x14ac:dyDescent="0.25">
      <c r="A133" s="2" t="s">
        <v>1370</v>
      </c>
      <c r="B133" s="2" t="s">
        <v>3695</v>
      </c>
    </row>
    <row r="134" spans="1:2" x14ac:dyDescent="0.25">
      <c r="A134" s="2" t="s">
        <v>1380</v>
      </c>
      <c r="B134" s="2" t="s">
        <v>3696</v>
      </c>
    </row>
    <row r="135" spans="1:2" x14ac:dyDescent="0.25">
      <c r="A135" s="2" t="s">
        <v>1393</v>
      </c>
      <c r="B135" s="2" t="s">
        <v>3697</v>
      </c>
    </row>
    <row r="136" spans="1:2" x14ac:dyDescent="0.25">
      <c r="A136" s="2" t="s">
        <v>1400</v>
      </c>
      <c r="B136" s="2" t="s">
        <v>3698</v>
      </c>
    </row>
    <row r="137" spans="1:2" x14ac:dyDescent="0.25">
      <c r="A137" s="2" t="s">
        <v>1406</v>
      </c>
      <c r="B137" s="2" t="s">
        <v>3699</v>
      </c>
    </row>
    <row r="138" spans="1:2" x14ac:dyDescent="0.25">
      <c r="A138" s="2" t="s">
        <v>1410</v>
      </c>
      <c r="B138" s="2" t="s">
        <v>3700</v>
      </c>
    </row>
    <row r="139" spans="1:2" x14ac:dyDescent="0.25">
      <c r="A139" s="2" t="s">
        <v>1417</v>
      </c>
      <c r="B139" s="2" t="s">
        <v>3701</v>
      </c>
    </row>
    <row r="140" spans="1:2" x14ac:dyDescent="0.25">
      <c r="A140" s="2" t="s">
        <v>1420</v>
      </c>
      <c r="B140" s="2" t="s">
        <v>3702</v>
      </c>
    </row>
    <row r="141" spans="1:2" x14ac:dyDescent="0.25">
      <c r="A141" s="2" t="s">
        <v>1423</v>
      </c>
      <c r="B141" s="2" t="s">
        <v>3703</v>
      </c>
    </row>
    <row r="142" spans="1:2" x14ac:dyDescent="0.25">
      <c r="A142" s="2" t="s">
        <v>1435</v>
      </c>
      <c r="B142" s="2" t="s">
        <v>3704</v>
      </c>
    </row>
    <row r="143" spans="1:2" x14ac:dyDescent="0.25">
      <c r="A143" s="2" t="s">
        <v>1443</v>
      </c>
      <c r="B143" s="2" t="s">
        <v>3705</v>
      </c>
    </row>
    <row r="144" spans="1:2" x14ac:dyDescent="0.25">
      <c r="A144" s="2" t="s">
        <v>1446</v>
      </c>
      <c r="B144" s="2" t="s">
        <v>3706</v>
      </c>
    </row>
    <row r="145" spans="1:2" x14ac:dyDescent="0.25">
      <c r="A145" s="2" t="s">
        <v>1450</v>
      </c>
      <c r="B145" s="2" t="s">
        <v>3707</v>
      </c>
    </row>
    <row r="146" spans="1:2" x14ac:dyDescent="0.25">
      <c r="A146" s="2" t="s">
        <v>1454</v>
      </c>
      <c r="B146" s="2" t="s">
        <v>3708</v>
      </c>
    </row>
    <row r="147" spans="1:2" x14ac:dyDescent="0.25">
      <c r="A147" s="2" t="s">
        <v>1469</v>
      </c>
      <c r="B147" s="2" t="s">
        <v>3709</v>
      </c>
    </row>
    <row r="148" spans="1:2" x14ac:dyDescent="0.25">
      <c r="A148" s="2" t="s">
        <v>1494</v>
      </c>
      <c r="B148" s="2" t="s">
        <v>3710</v>
      </c>
    </row>
    <row r="149" spans="1:2" x14ac:dyDescent="0.25">
      <c r="A149" s="2" t="s">
        <v>1498</v>
      </c>
      <c r="B149" s="2" t="s">
        <v>3711</v>
      </c>
    </row>
    <row r="150" spans="1:2" x14ac:dyDescent="0.25">
      <c r="A150" s="2" t="s">
        <v>1531</v>
      </c>
      <c r="B150" s="2" t="s">
        <v>3712</v>
      </c>
    </row>
    <row r="151" spans="1:2" x14ac:dyDescent="0.25">
      <c r="A151" s="2" t="s">
        <v>1541</v>
      </c>
      <c r="B151" s="2" t="s">
        <v>3713</v>
      </c>
    </row>
    <row r="152" spans="1:2" x14ac:dyDescent="0.25">
      <c r="A152" s="2" t="s">
        <v>1544</v>
      </c>
      <c r="B152" s="2" t="s">
        <v>3714</v>
      </c>
    </row>
    <row r="153" spans="1:2" x14ac:dyDescent="0.25">
      <c r="A153" s="2" t="s">
        <v>1547</v>
      </c>
      <c r="B153" s="2" t="s">
        <v>3715</v>
      </c>
    </row>
    <row r="154" spans="1:2" x14ac:dyDescent="0.25">
      <c r="A154" s="2" t="s">
        <v>1550</v>
      </c>
      <c r="B154" s="2" t="s">
        <v>3716</v>
      </c>
    </row>
    <row r="155" spans="1:2" x14ac:dyDescent="0.25">
      <c r="A155" s="2" t="s">
        <v>1632</v>
      </c>
      <c r="B155" s="2" t="s">
        <v>3717</v>
      </c>
    </row>
    <row r="156" spans="1:2" x14ac:dyDescent="0.25">
      <c r="A156" s="2" t="s">
        <v>1648</v>
      </c>
      <c r="B156" s="2" t="s">
        <v>3718</v>
      </c>
    </row>
    <row r="157" spans="1:2" x14ac:dyDescent="0.25">
      <c r="A157" s="2" t="s">
        <v>1654</v>
      </c>
      <c r="B157" s="2" t="s">
        <v>3719</v>
      </c>
    </row>
    <row r="158" spans="1:2" x14ac:dyDescent="0.25">
      <c r="A158" s="2" t="s">
        <v>1672</v>
      </c>
      <c r="B158" s="2" t="s">
        <v>3720</v>
      </c>
    </row>
    <row r="159" spans="1:2" x14ac:dyDescent="0.25">
      <c r="A159" s="2" t="s">
        <v>1718</v>
      </c>
      <c r="B159" s="2" t="s">
        <v>3721</v>
      </c>
    </row>
    <row r="160" spans="1:2" x14ac:dyDescent="0.25">
      <c r="A160" s="2" t="s">
        <v>1730</v>
      </c>
      <c r="B160" s="2" t="s">
        <v>3722</v>
      </c>
    </row>
    <row r="161" spans="1:2" x14ac:dyDescent="0.25">
      <c r="A161" s="2" t="s">
        <v>1743</v>
      </c>
      <c r="B161" s="2" t="s">
        <v>3723</v>
      </c>
    </row>
    <row r="162" spans="1:2" x14ac:dyDescent="0.25">
      <c r="A162" s="2" t="s">
        <v>1746</v>
      </c>
      <c r="B162" s="2" t="s">
        <v>3724</v>
      </c>
    </row>
    <row r="163" spans="1:2" x14ac:dyDescent="0.25">
      <c r="A163" s="2" t="s">
        <v>1749</v>
      </c>
      <c r="B163" s="2" t="s">
        <v>3725</v>
      </c>
    </row>
    <row r="164" spans="1:2" x14ac:dyDescent="0.25">
      <c r="A164" s="2" t="s">
        <v>1768</v>
      </c>
      <c r="B164" s="2" t="s">
        <v>3726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336E-066D-4BA1-97F1-31BBF381E802}">
  <dimension ref="A1:B340"/>
  <sheetViews>
    <sheetView topLeftCell="A309" workbookViewId="0">
      <selection activeCell="A2" sqref="A2:A340"/>
    </sheetView>
  </sheetViews>
  <sheetFormatPr defaultRowHeight="15" x14ac:dyDescent="0.25"/>
  <cols>
    <col min="1" max="1" width="10.85546875" bestFit="1" customWidth="1"/>
    <col min="2" max="2" width="34.140625" bestFit="1" customWidth="1"/>
  </cols>
  <sheetData>
    <row r="1" spans="1:2" x14ac:dyDescent="0.25">
      <c r="A1" t="s">
        <v>2883</v>
      </c>
      <c r="B1" t="s">
        <v>2997</v>
      </c>
    </row>
    <row r="2" spans="1:2" x14ac:dyDescent="0.25">
      <c r="A2" s="2" t="s">
        <v>18</v>
      </c>
      <c r="B2" s="2" t="s">
        <v>3225</v>
      </c>
    </row>
    <row r="3" spans="1:2" x14ac:dyDescent="0.25">
      <c r="A3" s="2" t="s">
        <v>23</v>
      </c>
      <c r="B3" s="2" t="s">
        <v>3226</v>
      </c>
    </row>
    <row r="4" spans="1:2" x14ac:dyDescent="0.25">
      <c r="A4" s="2" t="s">
        <v>26</v>
      </c>
      <c r="B4" s="2" t="s">
        <v>3227</v>
      </c>
    </row>
    <row r="5" spans="1:2" x14ac:dyDescent="0.25">
      <c r="A5" s="2" t="s">
        <v>29</v>
      </c>
      <c r="B5" s="2" t="s">
        <v>3228</v>
      </c>
    </row>
    <row r="6" spans="1:2" x14ac:dyDescent="0.25">
      <c r="A6" s="2" t="s">
        <v>45</v>
      </c>
      <c r="B6" s="2" t="s">
        <v>3229</v>
      </c>
    </row>
    <row r="7" spans="1:2" x14ac:dyDescent="0.25">
      <c r="A7" s="2" t="s">
        <v>48</v>
      </c>
      <c r="B7" s="2" t="s">
        <v>3230</v>
      </c>
    </row>
    <row r="8" spans="1:2" x14ac:dyDescent="0.25">
      <c r="A8" s="2" t="s">
        <v>51</v>
      </c>
      <c r="B8" s="2" t="s">
        <v>3231</v>
      </c>
    </row>
    <row r="9" spans="1:2" x14ac:dyDescent="0.25">
      <c r="A9" s="2" t="s">
        <v>55</v>
      </c>
      <c r="B9" s="2" t="s">
        <v>3232</v>
      </c>
    </row>
    <row r="10" spans="1:2" x14ac:dyDescent="0.25">
      <c r="A10" s="2" t="s">
        <v>62</v>
      </c>
      <c r="B10" s="2" t="s">
        <v>3233</v>
      </c>
    </row>
    <row r="11" spans="1:2" x14ac:dyDescent="0.25">
      <c r="A11" s="2" t="s">
        <v>65</v>
      </c>
      <c r="B11" s="2" t="s">
        <v>3234</v>
      </c>
    </row>
    <row r="12" spans="1:2" x14ac:dyDescent="0.25">
      <c r="A12" s="2" t="s">
        <v>70</v>
      </c>
      <c r="B12" s="2" t="s">
        <v>3235</v>
      </c>
    </row>
    <row r="13" spans="1:2" x14ac:dyDescent="0.25">
      <c r="A13" s="2" t="s">
        <v>73</v>
      </c>
      <c r="B13" s="2" t="s">
        <v>3236</v>
      </c>
    </row>
    <row r="14" spans="1:2" x14ac:dyDescent="0.25">
      <c r="A14" s="2" t="s">
        <v>76</v>
      </c>
      <c r="B14" s="2" t="s">
        <v>3237</v>
      </c>
    </row>
    <row r="15" spans="1:2" x14ac:dyDescent="0.25">
      <c r="A15" s="2" t="s">
        <v>79</v>
      </c>
      <c r="B15" s="2" t="s">
        <v>3238</v>
      </c>
    </row>
    <row r="16" spans="1:2" x14ac:dyDescent="0.25">
      <c r="A16" s="2" t="s">
        <v>92</v>
      </c>
      <c r="B16" s="2" t="s">
        <v>3239</v>
      </c>
    </row>
    <row r="17" spans="1:2" x14ac:dyDescent="0.25">
      <c r="A17" s="2" t="s">
        <v>98</v>
      </c>
      <c r="B17" s="2" t="s">
        <v>3240</v>
      </c>
    </row>
    <row r="18" spans="1:2" x14ac:dyDescent="0.25">
      <c r="A18" s="2" t="s">
        <v>107</v>
      </c>
      <c r="B18" s="2" t="s">
        <v>3241</v>
      </c>
    </row>
    <row r="19" spans="1:2" x14ac:dyDescent="0.25">
      <c r="A19" s="2" t="s">
        <v>111</v>
      </c>
      <c r="B19" s="2" t="s">
        <v>3242</v>
      </c>
    </row>
    <row r="20" spans="1:2" x14ac:dyDescent="0.25">
      <c r="A20" s="2" t="s">
        <v>118</v>
      </c>
      <c r="B20" s="2" t="s">
        <v>3243</v>
      </c>
    </row>
    <row r="21" spans="1:2" x14ac:dyDescent="0.25">
      <c r="A21" s="2" t="s">
        <v>122</v>
      </c>
      <c r="B21" s="2" t="s">
        <v>3244</v>
      </c>
    </row>
    <row r="22" spans="1:2" x14ac:dyDescent="0.25">
      <c r="A22" s="2" t="s">
        <v>126</v>
      </c>
      <c r="B22" s="2" t="s">
        <v>3245</v>
      </c>
    </row>
    <row r="23" spans="1:2" x14ac:dyDescent="0.25">
      <c r="A23" s="2" t="s">
        <v>130</v>
      </c>
      <c r="B23" s="2" t="s">
        <v>3246</v>
      </c>
    </row>
    <row r="24" spans="1:2" x14ac:dyDescent="0.25">
      <c r="A24" s="2" t="s">
        <v>134</v>
      </c>
      <c r="B24" s="2" t="s">
        <v>3247</v>
      </c>
    </row>
    <row r="25" spans="1:2" x14ac:dyDescent="0.25">
      <c r="A25" s="2" t="s">
        <v>138</v>
      </c>
      <c r="B25" s="2" t="s">
        <v>3248</v>
      </c>
    </row>
    <row r="26" spans="1:2" x14ac:dyDescent="0.25">
      <c r="A26" s="2" t="s">
        <v>142</v>
      </c>
      <c r="B26" s="2" t="s">
        <v>3249</v>
      </c>
    </row>
    <row r="27" spans="1:2" x14ac:dyDescent="0.25">
      <c r="A27" s="2" t="s">
        <v>146</v>
      </c>
      <c r="B27" s="2" t="s">
        <v>3250</v>
      </c>
    </row>
    <row r="28" spans="1:2" x14ac:dyDescent="0.25">
      <c r="A28" s="2" t="s">
        <v>150</v>
      </c>
      <c r="B28" s="2" t="s">
        <v>3251</v>
      </c>
    </row>
    <row r="29" spans="1:2" x14ac:dyDescent="0.25">
      <c r="A29" s="2" t="s">
        <v>154</v>
      </c>
      <c r="B29" s="2" t="s">
        <v>3252</v>
      </c>
    </row>
    <row r="30" spans="1:2" x14ac:dyDescent="0.25">
      <c r="A30" s="2" t="s">
        <v>158</v>
      </c>
      <c r="B30" s="2" t="s">
        <v>3253</v>
      </c>
    </row>
    <row r="31" spans="1:2" x14ac:dyDescent="0.25">
      <c r="A31" s="2" t="s">
        <v>162</v>
      </c>
      <c r="B31" s="2" t="s">
        <v>3254</v>
      </c>
    </row>
    <row r="32" spans="1:2" x14ac:dyDescent="0.25">
      <c r="A32" s="2" t="s">
        <v>167</v>
      </c>
      <c r="B32" s="2" t="s">
        <v>3255</v>
      </c>
    </row>
    <row r="33" spans="1:2" x14ac:dyDescent="0.25">
      <c r="A33" s="2" t="s">
        <v>170</v>
      </c>
      <c r="B33" s="2" t="s">
        <v>3256</v>
      </c>
    </row>
    <row r="34" spans="1:2" x14ac:dyDescent="0.25">
      <c r="A34" s="2" t="s">
        <v>173</v>
      </c>
      <c r="B34" s="2" t="s">
        <v>3257</v>
      </c>
    </row>
    <row r="35" spans="1:2" x14ac:dyDescent="0.25">
      <c r="A35" s="2" t="s">
        <v>177</v>
      </c>
      <c r="B35" s="2" t="s">
        <v>3258</v>
      </c>
    </row>
    <row r="36" spans="1:2" x14ac:dyDescent="0.25">
      <c r="A36" s="2" t="s">
        <v>181</v>
      </c>
      <c r="B36" s="2" t="s">
        <v>3259</v>
      </c>
    </row>
    <row r="37" spans="1:2" x14ac:dyDescent="0.25">
      <c r="A37" s="2" t="s">
        <v>185</v>
      </c>
      <c r="B37" s="2" t="s">
        <v>3260</v>
      </c>
    </row>
    <row r="38" spans="1:2" x14ac:dyDescent="0.25">
      <c r="A38" s="2" t="s">
        <v>189</v>
      </c>
      <c r="B38" s="2" t="s">
        <v>3261</v>
      </c>
    </row>
    <row r="39" spans="1:2" x14ac:dyDescent="0.25">
      <c r="A39" s="2" t="s">
        <v>197</v>
      </c>
      <c r="B39" s="2" t="s">
        <v>3262</v>
      </c>
    </row>
    <row r="40" spans="1:2" x14ac:dyDescent="0.25">
      <c r="A40" s="2" t="s">
        <v>201</v>
      </c>
      <c r="B40" s="2" t="s">
        <v>3263</v>
      </c>
    </row>
    <row r="41" spans="1:2" x14ac:dyDescent="0.25">
      <c r="A41" s="2" t="s">
        <v>205</v>
      </c>
      <c r="B41" s="2" t="s">
        <v>3264</v>
      </c>
    </row>
    <row r="42" spans="1:2" x14ac:dyDescent="0.25">
      <c r="A42" s="2" t="s">
        <v>208</v>
      </c>
      <c r="B42" s="2" t="s">
        <v>3265</v>
      </c>
    </row>
    <row r="43" spans="1:2" x14ac:dyDescent="0.25">
      <c r="A43" s="2" t="s">
        <v>211</v>
      </c>
      <c r="B43" s="2" t="s">
        <v>3266</v>
      </c>
    </row>
    <row r="44" spans="1:2" x14ac:dyDescent="0.25">
      <c r="A44" s="2" t="s">
        <v>214</v>
      </c>
      <c r="B44" s="2" t="s">
        <v>3267</v>
      </c>
    </row>
    <row r="45" spans="1:2" x14ac:dyDescent="0.25">
      <c r="A45" s="2" t="s">
        <v>217</v>
      </c>
      <c r="B45" s="2" t="s">
        <v>3268</v>
      </c>
    </row>
    <row r="46" spans="1:2" x14ac:dyDescent="0.25">
      <c r="A46" s="2" t="s">
        <v>224</v>
      </c>
      <c r="B46" s="2" t="s">
        <v>3269</v>
      </c>
    </row>
    <row r="47" spans="1:2" x14ac:dyDescent="0.25">
      <c r="A47" s="2" t="s">
        <v>227</v>
      </c>
      <c r="B47" s="2" t="s">
        <v>3270</v>
      </c>
    </row>
    <row r="48" spans="1:2" x14ac:dyDescent="0.25">
      <c r="A48" s="2" t="s">
        <v>230</v>
      </c>
      <c r="B48" s="2" t="s">
        <v>3271</v>
      </c>
    </row>
    <row r="49" spans="1:2" x14ac:dyDescent="0.25">
      <c r="A49" s="2" t="s">
        <v>234</v>
      </c>
      <c r="B49" s="2" t="s">
        <v>3272</v>
      </c>
    </row>
    <row r="50" spans="1:2" x14ac:dyDescent="0.25">
      <c r="A50" s="2" t="s">
        <v>242</v>
      </c>
      <c r="B50" s="2" t="s">
        <v>3273</v>
      </c>
    </row>
    <row r="51" spans="1:2" x14ac:dyDescent="0.25">
      <c r="A51" s="2" t="s">
        <v>246</v>
      </c>
      <c r="B51" s="2" t="s">
        <v>3274</v>
      </c>
    </row>
    <row r="52" spans="1:2" x14ac:dyDescent="0.25">
      <c r="A52" s="2" t="s">
        <v>250</v>
      </c>
      <c r="B52" s="2" t="s">
        <v>3275</v>
      </c>
    </row>
    <row r="53" spans="1:2" x14ac:dyDescent="0.25">
      <c r="A53" s="2" t="s">
        <v>254</v>
      </c>
      <c r="B53" s="2" t="s">
        <v>3276</v>
      </c>
    </row>
    <row r="54" spans="1:2" x14ac:dyDescent="0.25">
      <c r="A54" s="2" t="s">
        <v>258</v>
      </c>
      <c r="B54" s="2" t="s">
        <v>3277</v>
      </c>
    </row>
    <row r="55" spans="1:2" x14ac:dyDescent="0.25">
      <c r="A55" s="2" t="s">
        <v>269</v>
      </c>
      <c r="B55" s="2" t="s">
        <v>3278</v>
      </c>
    </row>
    <row r="56" spans="1:2" x14ac:dyDescent="0.25">
      <c r="A56" s="2" t="s">
        <v>273</v>
      </c>
      <c r="B56" s="2" t="s">
        <v>3279</v>
      </c>
    </row>
    <row r="57" spans="1:2" x14ac:dyDescent="0.25">
      <c r="A57" s="2" t="s">
        <v>277</v>
      </c>
      <c r="B57" s="2" t="s">
        <v>3280</v>
      </c>
    </row>
    <row r="58" spans="1:2" x14ac:dyDescent="0.25">
      <c r="A58" s="2" t="s">
        <v>283</v>
      </c>
      <c r="B58" s="2" t="s">
        <v>3281</v>
      </c>
    </row>
    <row r="59" spans="1:2" x14ac:dyDescent="0.25">
      <c r="A59" s="2" t="s">
        <v>286</v>
      </c>
      <c r="B59" s="2" t="s">
        <v>3282</v>
      </c>
    </row>
    <row r="60" spans="1:2" x14ac:dyDescent="0.25">
      <c r="A60" s="2" t="s">
        <v>307</v>
      </c>
      <c r="B60" s="2" t="s">
        <v>3283</v>
      </c>
    </row>
    <row r="61" spans="1:2" x14ac:dyDescent="0.25">
      <c r="A61" s="2" t="s">
        <v>311</v>
      </c>
      <c r="B61" s="2" t="s">
        <v>3284</v>
      </c>
    </row>
    <row r="62" spans="1:2" x14ac:dyDescent="0.25">
      <c r="A62" s="2" t="s">
        <v>315</v>
      </c>
      <c r="B62" s="2" t="s">
        <v>3285</v>
      </c>
    </row>
    <row r="63" spans="1:2" x14ac:dyDescent="0.25">
      <c r="A63" s="2" t="s">
        <v>322</v>
      </c>
      <c r="B63" s="2" t="s">
        <v>3286</v>
      </c>
    </row>
    <row r="64" spans="1:2" x14ac:dyDescent="0.25">
      <c r="A64" s="2" t="s">
        <v>325</v>
      </c>
      <c r="B64" s="2" t="s">
        <v>3287</v>
      </c>
    </row>
    <row r="65" spans="1:2" x14ac:dyDescent="0.25">
      <c r="A65" s="2" t="s">
        <v>328</v>
      </c>
      <c r="B65" s="2" t="s">
        <v>3288</v>
      </c>
    </row>
    <row r="66" spans="1:2" x14ac:dyDescent="0.25">
      <c r="A66" s="2" t="s">
        <v>331</v>
      </c>
      <c r="B66" s="2" t="s">
        <v>3289</v>
      </c>
    </row>
    <row r="67" spans="1:2" x14ac:dyDescent="0.25">
      <c r="A67" s="2" t="s">
        <v>334</v>
      </c>
      <c r="B67" s="2" t="s">
        <v>3290</v>
      </c>
    </row>
    <row r="68" spans="1:2" x14ac:dyDescent="0.25">
      <c r="A68" s="2" t="s">
        <v>337</v>
      </c>
      <c r="B68" s="2" t="s">
        <v>3291</v>
      </c>
    </row>
    <row r="69" spans="1:2" x14ac:dyDescent="0.25">
      <c r="A69" s="2" t="s">
        <v>343</v>
      </c>
      <c r="B69" s="2" t="s">
        <v>3292</v>
      </c>
    </row>
    <row r="70" spans="1:2" x14ac:dyDescent="0.25">
      <c r="A70" s="2" t="s">
        <v>352</v>
      </c>
      <c r="B70" s="2" t="s">
        <v>3293</v>
      </c>
    </row>
    <row r="71" spans="1:2" x14ac:dyDescent="0.25">
      <c r="A71" s="2" t="s">
        <v>356</v>
      </c>
      <c r="B71" s="2" t="s">
        <v>3294</v>
      </c>
    </row>
    <row r="72" spans="1:2" x14ac:dyDescent="0.25">
      <c r="A72" s="2" t="s">
        <v>359</v>
      </c>
      <c r="B72" s="2" t="s">
        <v>3295</v>
      </c>
    </row>
    <row r="73" spans="1:2" x14ac:dyDescent="0.25">
      <c r="A73" s="2" t="s">
        <v>365</v>
      </c>
      <c r="B73" s="2" t="s">
        <v>3296</v>
      </c>
    </row>
    <row r="74" spans="1:2" x14ac:dyDescent="0.25">
      <c r="A74" s="2" t="s">
        <v>374</v>
      </c>
      <c r="B74" s="2" t="s">
        <v>3297</v>
      </c>
    </row>
    <row r="75" spans="1:2" x14ac:dyDescent="0.25">
      <c r="A75" s="2" t="s">
        <v>377</v>
      </c>
      <c r="B75" s="2" t="s">
        <v>3298</v>
      </c>
    </row>
    <row r="76" spans="1:2" x14ac:dyDescent="0.25">
      <c r="A76" s="2" t="s">
        <v>387</v>
      </c>
      <c r="B76" s="2" t="s">
        <v>3299</v>
      </c>
    </row>
    <row r="77" spans="1:2" x14ac:dyDescent="0.25">
      <c r="A77" s="2" t="s">
        <v>391</v>
      </c>
      <c r="B77" s="2" t="s">
        <v>3300</v>
      </c>
    </row>
    <row r="78" spans="1:2" x14ac:dyDescent="0.25">
      <c r="A78" s="2" t="s">
        <v>395</v>
      </c>
      <c r="B78" s="2" t="s">
        <v>3301</v>
      </c>
    </row>
    <row r="79" spans="1:2" x14ac:dyDescent="0.25">
      <c r="A79" s="2" t="s">
        <v>399</v>
      </c>
      <c r="B79" s="2" t="s">
        <v>3302</v>
      </c>
    </row>
    <row r="80" spans="1:2" x14ac:dyDescent="0.25">
      <c r="A80" s="2" t="s">
        <v>403</v>
      </c>
      <c r="B80" s="2" t="s">
        <v>3303</v>
      </c>
    </row>
    <row r="81" spans="1:2" x14ac:dyDescent="0.25">
      <c r="A81" s="2" t="s">
        <v>414</v>
      </c>
      <c r="B81" s="2" t="s">
        <v>3304</v>
      </c>
    </row>
    <row r="82" spans="1:2" x14ac:dyDescent="0.25">
      <c r="A82" s="2" t="s">
        <v>419</v>
      </c>
      <c r="B82" s="2" t="s">
        <v>3305</v>
      </c>
    </row>
    <row r="83" spans="1:2" x14ac:dyDescent="0.25">
      <c r="A83" s="2" t="s">
        <v>425</v>
      </c>
      <c r="B83" s="2" t="s">
        <v>3306</v>
      </c>
    </row>
    <row r="84" spans="1:2" x14ac:dyDescent="0.25">
      <c r="A84" s="2" t="s">
        <v>431</v>
      </c>
      <c r="B84" s="2" t="s">
        <v>3307</v>
      </c>
    </row>
    <row r="85" spans="1:2" x14ac:dyDescent="0.25">
      <c r="A85" s="2" t="s">
        <v>434</v>
      </c>
      <c r="B85" s="2" t="s">
        <v>3308</v>
      </c>
    </row>
    <row r="86" spans="1:2" x14ac:dyDescent="0.25">
      <c r="A86" s="2" t="s">
        <v>441</v>
      </c>
      <c r="B86" s="2" t="s">
        <v>3309</v>
      </c>
    </row>
    <row r="87" spans="1:2" x14ac:dyDescent="0.25">
      <c r="A87" s="2" t="s">
        <v>444</v>
      </c>
      <c r="B87" s="2" t="s">
        <v>3310</v>
      </c>
    </row>
    <row r="88" spans="1:2" x14ac:dyDescent="0.25">
      <c r="A88" s="2" t="s">
        <v>468</v>
      </c>
      <c r="B88" s="2" t="s">
        <v>3311</v>
      </c>
    </row>
    <row r="89" spans="1:2" x14ac:dyDescent="0.25">
      <c r="A89" s="2" t="s">
        <v>498</v>
      </c>
      <c r="B89" s="2" t="s">
        <v>3312</v>
      </c>
    </row>
    <row r="90" spans="1:2" x14ac:dyDescent="0.25">
      <c r="A90" s="2" t="s">
        <v>502</v>
      </c>
      <c r="B90" s="2" t="s">
        <v>3313</v>
      </c>
    </row>
    <row r="91" spans="1:2" x14ac:dyDescent="0.25">
      <c r="A91" s="2" t="s">
        <v>505</v>
      </c>
      <c r="B91" s="2" t="s">
        <v>3314</v>
      </c>
    </row>
    <row r="92" spans="1:2" x14ac:dyDescent="0.25">
      <c r="A92" s="2" t="s">
        <v>509</v>
      </c>
      <c r="B92" s="2" t="s">
        <v>3315</v>
      </c>
    </row>
    <row r="93" spans="1:2" x14ac:dyDescent="0.25">
      <c r="A93" s="2" t="s">
        <v>513</v>
      </c>
      <c r="B93" s="2" t="s">
        <v>3316</v>
      </c>
    </row>
    <row r="94" spans="1:2" x14ac:dyDescent="0.25">
      <c r="A94" s="2" t="s">
        <v>517</v>
      </c>
      <c r="B94" s="2" t="s">
        <v>3317</v>
      </c>
    </row>
    <row r="95" spans="1:2" x14ac:dyDescent="0.25">
      <c r="A95" s="2" t="s">
        <v>521</v>
      </c>
      <c r="B95" s="2" t="s">
        <v>3318</v>
      </c>
    </row>
    <row r="96" spans="1:2" x14ac:dyDescent="0.25">
      <c r="A96" s="2" t="s">
        <v>531</v>
      </c>
      <c r="B96" s="2" t="s">
        <v>3319</v>
      </c>
    </row>
    <row r="97" spans="1:2" x14ac:dyDescent="0.25">
      <c r="A97" s="2" t="s">
        <v>537</v>
      </c>
      <c r="B97" s="2" t="s">
        <v>3320</v>
      </c>
    </row>
    <row r="98" spans="1:2" x14ac:dyDescent="0.25">
      <c r="A98" s="2" t="s">
        <v>541</v>
      </c>
      <c r="B98" s="2" t="s">
        <v>3321</v>
      </c>
    </row>
    <row r="99" spans="1:2" x14ac:dyDescent="0.25">
      <c r="A99" s="2" t="s">
        <v>547</v>
      </c>
      <c r="B99" s="2" t="s">
        <v>3322</v>
      </c>
    </row>
    <row r="100" spans="1:2" x14ac:dyDescent="0.25">
      <c r="A100" s="2" t="s">
        <v>554</v>
      </c>
      <c r="B100" s="2" t="s">
        <v>3323</v>
      </c>
    </row>
    <row r="101" spans="1:2" x14ac:dyDescent="0.25">
      <c r="A101" s="2" t="s">
        <v>563</v>
      </c>
      <c r="B101" s="2" t="s">
        <v>3324</v>
      </c>
    </row>
    <row r="102" spans="1:2" x14ac:dyDescent="0.25">
      <c r="A102" s="2" t="s">
        <v>566</v>
      </c>
      <c r="B102" s="2" t="s">
        <v>3325</v>
      </c>
    </row>
    <row r="103" spans="1:2" x14ac:dyDescent="0.25">
      <c r="A103" s="2" t="s">
        <v>572</v>
      </c>
      <c r="B103" s="2" t="s">
        <v>3326</v>
      </c>
    </row>
    <row r="104" spans="1:2" x14ac:dyDescent="0.25">
      <c r="A104" s="2" t="s">
        <v>575</v>
      </c>
      <c r="B104" s="2" t="s">
        <v>3327</v>
      </c>
    </row>
    <row r="105" spans="1:2" x14ac:dyDescent="0.25">
      <c r="A105" s="2" t="s">
        <v>578</v>
      </c>
      <c r="B105" s="2" t="s">
        <v>3328</v>
      </c>
    </row>
    <row r="106" spans="1:2" x14ac:dyDescent="0.25">
      <c r="A106" s="2" t="s">
        <v>581</v>
      </c>
      <c r="B106" s="2" t="s">
        <v>3329</v>
      </c>
    </row>
    <row r="107" spans="1:2" x14ac:dyDescent="0.25">
      <c r="A107" s="2" t="s">
        <v>584</v>
      </c>
      <c r="B107" s="2" t="s">
        <v>3330</v>
      </c>
    </row>
    <row r="108" spans="1:2" x14ac:dyDescent="0.25">
      <c r="A108" s="2" t="s">
        <v>587</v>
      </c>
      <c r="B108" s="2" t="s">
        <v>3331</v>
      </c>
    </row>
    <row r="109" spans="1:2" x14ac:dyDescent="0.25">
      <c r="A109" s="2" t="s">
        <v>590</v>
      </c>
      <c r="B109" s="2" t="s">
        <v>3332</v>
      </c>
    </row>
    <row r="110" spans="1:2" x14ac:dyDescent="0.25">
      <c r="A110" s="2" t="s">
        <v>593</v>
      </c>
      <c r="B110" s="2" t="s">
        <v>3333</v>
      </c>
    </row>
    <row r="111" spans="1:2" x14ac:dyDescent="0.25">
      <c r="A111" s="2" t="s">
        <v>596</v>
      </c>
      <c r="B111" s="2" t="s">
        <v>3334</v>
      </c>
    </row>
    <row r="112" spans="1:2" x14ac:dyDescent="0.25">
      <c r="A112" s="2" t="s">
        <v>599</v>
      </c>
      <c r="B112" s="2" t="s">
        <v>3335</v>
      </c>
    </row>
    <row r="113" spans="1:2" x14ac:dyDescent="0.25">
      <c r="A113" s="2" t="s">
        <v>602</v>
      </c>
      <c r="B113" s="2" t="s">
        <v>3336</v>
      </c>
    </row>
    <row r="114" spans="1:2" x14ac:dyDescent="0.25">
      <c r="A114" s="2" t="s">
        <v>611</v>
      </c>
      <c r="B114" s="2" t="s">
        <v>3337</v>
      </c>
    </row>
    <row r="115" spans="1:2" x14ac:dyDescent="0.25">
      <c r="A115" s="2" t="s">
        <v>617</v>
      </c>
      <c r="B115" s="2" t="s">
        <v>3338</v>
      </c>
    </row>
    <row r="116" spans="1:2" x14ac:dyDescent="0.25">
      <c r="A116" s="2" t="s">
        <v>623</v>
      </c>
      <c r="B116" s="2" t="s">
        <v>3339</v>
      </c>
    </row>
    <row r="117" spans="1:2" x14ac:dyDescent="0.25">
      <c r="A117" s="2" t="s">
        <v>626</v>
      </c>
      <c r="B117" s="2" t="s">
        <v>3340</v>
      </c>
    </row>
    <row r="118" spans="1:2" x14ac:dyDescent="0.25">
      <c r="A118" s="2" t="s">
        <v>629</v>
      </c>
      <c r="B118" s="2" t="s">
        <v>3341</v>
      </c>
    </row>
    <row r="119" spans="1:2" x14ac:dyDescent="0.25">
      <c r="A119" s="2" t="s">
        <v>632</v>
      </c>
      <c r="B119" s="2" t="s">
        <v>3342</v>
      </c>
    </row>
    <row r="120" spans="1:2" x14ac:dyDescent="0.25">
      <c r="A120" s="2" t="s">
        <v>635</v>
      </c>
      <c r="B120" s="2" t="s">
        <v>3343</v>
      </c>
    </row>
    <row r="121" spans="1:2" x14ac:dyDescent="0.25">
      <c r="A121" s="2" t="s">
        <v>639</v>
      </c>
      <c r="B121" s="2" t="s">
        <v>3344</v>
      </c>
    </row>
    <row r="122" spans="1:2" x14ac:dyDescent="0.25">
      <c r="A122" s="2" t="s">
        <v>643</v>
      </c>
      <c r="B122" s="2" t="s">
        <v>3345</v>
      </c>
    </row>
    <row r="123" spans="1:2" x14ac:dyDescent="0.25">
      <c r="A123" s="2" t="s">
        <v>646</v>
      </c>
      <c r="B123" s="2" t="s">
        <v>3346</v>
      </c>
    </row>
    <row r="124" spans="1:2" x14ac:dyDescent="0.25">
      <c r="A124" s="2" t="s">
        <v>649</v>
      </c>
      <c r="B124" s="2" t="s">
        <v>3347</v>
      </c>
    </row>
    <row r="125" spans="1:2" x14ac:dyDescent="0.25">
      <c r="A125" s="2" t="s">
        <v>652</v>
      </c>
      <c r="B125" s="2" t="s">
        <v>3348</v>
      </c>
    </row>
    <row r="126" spans="1:2" x14ac:dyDescent="0.25">
      <c r="A126" s="2" t="s">
        <v>655</v>
      </c>
      <c r="B126" s="2" t="s">
        <v>3349</v>
      </c>
    </row>
    <row r="127" spans="1:2" x14ac:dyDescent="0.25">
      <c r="A127" s="2" t="s">
        <v>658</v>
      </c>
      <c r="B127" s="2" t="s">
        <v>3350</v>
      </c>
    </row>
    <row r="128" spans="1:2" x14ac:dyDescent="0.25">
      <c r="A128" s="2" t="s">
        <v>661</v>
      </c>
      <c r="B128" s="2" t="s">
        <v>3351</v>
      </c>
    </row>
    <row r="129" spans="1:2" x14ac:dyDescent="0.25">
      <c r="A129" s="2" t="s">
        <v>664</v>
      </c>
      <c r="B129" s="2" t="s">
        <v>3352</v>
      </c>
    </row>
    <row r="130" spans="1:2" x14ac:dyDescent="0.25">
      <c r="A130" s="2" t="s">
        <v>667</v>
      </c>
      <c r="B130" s="2" t="s">
        <v>3353</v>
      </c>
    </row>
    <row r="131" spans="1:2" x14ac:dyDescent="0.25">
      <c r="A131" s="2" t="s">
        <v>1795</v>
      </c>
      <c r="B131" s="2" t="s">
        <v>3354</v>
      </c>
    </row>
    <row r="132" spans="1:2" x14ac:dyDescent="0.25">
      <c r="A132" s="2" t="s">
        <v>670</v>
      </c>
      <c r="B132" s="2" t="s">
        <v>3355</v>
      </c>
    </row>
    <row r="133" spans="1:2" x14ac:dyDescent="0.25">
      <c r="A133" s="2" t="s">
        <v>673</v>
      </c>
      <c r="B133" s="2" t="s">
        <v>3356</v>
      </c>
    </row>
    <row r="134" spans="1:2" x14ac:dyDescent="0.25">
      <c r="A134" s="2" t="s">
        <v>677</v>
      </c>
      <c r="B134" s="2" t="s">
        <v>3357</v>
      </c>
    </row>
    <row r="135" spans="1:2" x14ac:dyDescent="0.25">
      <c r="A135" s="2" t="s">
        <v>681</v>
      </c>
      <c r="B135" s="2" t="s">
        <v>3358</v>
      </c>
    </row>
    <row r="136" spans="1:2" x14ac:dyDescent="0.25">
      <c r="A136" s="2" t="s">
        <v>685</v>
      </c>
      <c r="B136" s="2" t="s">
        <v>3359</v>
      </c>
    </row>
    <row r="137" spans="1:2" x14ac:dyDescent="0.25">
      <c r="A137" s="2" t="s">
        <v>689</v>
      </c>
      <c r="B137" s="2" t="s">
        <v>3360</v>
      </c>
    </row>
    <row r="138" spans="1:2" x14ac:dyDescent="0.25">
      <c r="A138" s="2" t="s">
        <v>693</v>
      </c>
      <c r="B138" s="2" t="s">
        <v>3361</v>
      </c>
    </row>
    <row r="139" spans="1:2" x14ac:dyDescent="0.25">
      <c r="A139" s="2" t="s">
        <v>697</v>
      </c>
      <c r="B139" s="2" t="s">
        <v>3362</v>
      </c>
    </row>
    <row r="140" spans="1:2" x14ac:dyDescent="0.25">
      <c r="A140" s="2" t="s">
        <v>312</v>
      </c>
      <c r="B140" s="2" t="s">
        <v>3363</v>
      </c>
    </row>
    <row r="141" spans="1:2" x14ac:dyDescent="0.25">
      <c r="A141" s="2" t="s">
        <v>708</v>
      </c>
      <c r="B141" s="2" t="s">
        <v>3364</v>
      </c>
    </row>
    <row r="142" spans="1:2" x14ac:dyDescent="0.25">
      <c r="A142" s="2" t="s">
        <v>712</v>
      </c>
      <c r="B142" s="2" t="s">
        <v>3365</v>
      </c>
    </row>
    <row r="143" spans="1:2" x14ac:dyDescent="0.25">
      <c r="A143" s="2" t="s">
        <v>716</v>
      </c>
      <c r="B143" s="2" t="s">
        <v>3366</v>
      </c>
    </row>
    <row r="144" spans="1:2" x14ac:dyDescent="0.25">
      <c r="A144" s="2" t="s">
        <v>720</v>
      </c>
      <c r="B144" s="2" t="s">
        <v>3367</v>
      </c>
    </row>
    <row r="145" spans="1:2" x14ac:dyDescent="0.25">
      <c r="A145" s="2" t="s">
        <v>724</v>
      </c>
      <c r="B145" s="2" t="s">
        <v>3368</v>
      </c>
    </row>
    <row r="146" spans="1:2" x14ac:dyDescent="0.25">
      <c r="A146" s="2" t="s">
        <v>727</v>
      </c>
      <c r="B146" s="2" t="s">
        <v>3369</v>
      </c>
    </row>
    <row r="147" spans="1:2" x14ac:dyDescent="0.25">
      <c r="A147" s="2" t="s">
        <v>730</v>
      </c>
      <c r="B147" s="2" t="s">
        <v>3370</v>
      </c>
    </row>
    <row r="148" spans="1:2" x14ac:dyDescent="0.25">
      <c r="A148" s="2" t="s">
        <v>734</v>
      </c>
      <c r="B148" s="2" t="s">
        <v>3371</v>
      </c>
    </row>
    <row r="149" spans="1:2" x14ac:dyDescent="0.25">
      <c r="A149" s="2" t="s">
        <v>737</v>
      </c>
      <c r="B149" s="2" t="s">
        <v>3372</v>
      </c>
    </row>
    <row r="150" spans="1:2" x14ac:dyDescent="0.25">
      <c r="A150" s="2" t="s">
        <v>747</v>
      </c>
      <c r="B150" s="2" t="s">
        <v>3373</v>
      </c>
    </row>
    <row r="151" spans="1:2" x14ac:dyDescent="0.25">
      <c r="A151" s="2" t="s">
        <v>750</v>
      </c>
      <c r="B151" s="2" t="s">
        <v>3374</v>
      </c>
    </row>
    <row r="152" spans="1:2" x14ac:dyDescent="0.25">
      <c r="A152" s="2" t="s">
        <v>753</v>
      </c>
      <c r="B152" s="2" t="s">
        <v>3375</v>
      </c>
    </row>
    <row r="153" spans="1:2" x14ac:dyDescent="0.25">
      <c r="A153" s="2" t="s">
        <v>756</v>
      </c>
      <c r="B153" s="2" t="s">
        <v>3376</v>
      </c>
    </row>
    <row r="154" spans="1:2" x14ac:dyDescent="0.25">
      <c r="A154" s="2" t="s">
        <v>759</v>
      </c>
      <c r="B154" s="2" t="s">
        <v>3377</v>
      </c>
    </row>
    <row r="155" spans="1:2" x14ac:dyDescent="0.25">
      <c r="A155" s="2" t="s">
        <v>765</v>
      </c>
      <c r="B155" s="2" t="s">
        <v>3378</v>
      </c>
    </row>
    <row r="156" spans="1:2" x14ac:dyDescent="0.25">
      <c r="A156" s="2" t="s">
        <v>771</v>
      </c>
      <c r="B156" s="2" t="s">
        <v>3379</v>
      </c>
    </row>
    <row r="157" spans="1:2" x14ac:dyDescent="0.25">
      <c r="A157" s="2" t="s">
        <v>774</v>
      </c>
      <c r="B157" s="2" t="s">
        <v>3380</v>
      </c>
    </row>
    <row r="158" spans="1:2" x14ac:dyDescent="0.25">
      <c r="A158" s="2" t="s">
        <v>801</v>
      </c>
      <c r="B158" s="2" t="s">
        <v>3381</v>
      </c>
    </row>
    <row r="159" spans="1:2" x14ac:dyDescent="0.25">
      <c r="A159" s="2" t="s">
        <v>806</v>
      </c>
      <c r="B159" s="2" t="s">
        <v>3382</v>
      </c>
    </row>
    <row r="160" spans="1:2" x14ac:dyDescent="0.25">
      <c r="A160" s="2" t="s">
        <v>810</v>
      </c>
      <c r="B160" s="2" t="s">
        <v>3383</v>
      </c>
    </row>
    <row r="161" spans="1:2" x14ac:dyDescent="0.25">
      <c r="A161" s="2" t="s">
        <v>814</v>
      </c>
      <c r="B161" s="2" t="s">
        <v>3384</v>
      </c>
    </row>
    <row r="162" spans="1:2" x14ac:dyDescent="0.25">
      <c r="A162" s="2" t="s">
        <v>818</v>
      </c>
      <c r="B162" s="2" t="s">
        <v>3385</v>
      </c>
    </row>
    <row r="163" spans="1:2" x14ac:dyDescent="0.25">
      <c r="A163" s="2" t="s">
        <v>826</v>
      </c>
      <c r="B163" s="2" t="s">
        <v>3386</v>
      </c>
    </row>
    <row r="164" spans="1:2" x14ac:dyDescent="0.25">
      <c r="A164" s="2" t="s">
        <v>830</v>
      </c>
      <c r="B164" s="2" t="s">
        <v>3387</v>
      </c>
    </row>
    <row r="165" spans="1:2" x14ac:dyDescent="0.25">
      <c r="A165" s="2" t="s">
        <v>834</v>
      </c>
      <c r="B165" s="2" t="s">
        <v>3388</v>
      </c>
    </row>
    <row r="166" spans="1:2" x14ac:dyDescent="0.25">
      <c r="A166" s="2" t="s">
        <v>838</v>
      </c>
      <c r="B166" s="2" t="s">
        <v>3389</v>
      </c>
    </row>
    <row r="167" spans="1:2" x14ac:dyDescent="0.25">
      <c r="A167" s="2" t="s">
        <v>842</v>
      </c>
      <c r="B167" s="2" t="s">
        <v>3390</v>
      </c>
    </row>
    <row r="168" spans="1:2" x14ac:dyDescent="0.25">
      <c r="A168" s="2" t="s">
        <v>850</v>
      </c>
      <c r="B168" s="2" t="s">
        <v>3391</v>
      </c>
    </row>
    <row r="169" spans="1:2" x14ac:dyDescent="0.25">
      <c r="A169" s="2" t="s">
        <v>854</v>
      </c>
      <c r="B169" s="2" t="s">
        <v>3392</v>
      </c>
    </row>
    <row r="170" spans="1:2" x14ac:dyDescent="0.25">
      <c r="A170" s="2" t="s">
        <v>870</v>
      </c>
      <c r="B170" s="2" t="s">
        <v>3393</v>
      </c>
    </row>
    <row r="171" spans="1:2" x14ac:dyDescent="0.25">
      <c r="A171" s="2" t="s">
        <v>878</v>
      </c>
      <c r="B171" s="2" t="s">
        <v>3394</v>
      </c>
    </row>
    <row r="172" spans="1:2" x14ac:dyDescent="0.25">
      <c r="A172" s="2" t="s">
        <v>882</v>
      </c>
      <c r="B172" s="2" t="s">
        <v>3395</v>
      </c>
    </row>
    <row r="173" spans="1:2" x14ac:dyDescent="0.25">
      <c r="A173" s="2" t="s">
        <v>886</v>
      </c>
      <c r="B173" s="2" t="s">
        <v>3396</v>
      </c>
    </row>
    <row r="174" spans="1:2" x14ac:dyDescent="0.25">
      <c r="A174" s="2" t="s">
        <v>890</v>
      </c>
      <c r="B174" s="2" t="s">
        <v>3397</v>
      </c>
    </row>
    <row r="175" spans="1:2" x14ac:dyDescent="0.25">
      <c r="A175" s="2" t="s">
        <v>894</v>
      </c>
      <c r="B175" s="2" t="s">
        <v>3398</v>
      </c>
    </row>
    <row r="176" spans="1:2" x14ac:dyDescent="0.25">
      <c r="A176" s="2" t="s">
        <v>898</v>
      </c>
      <c r="B176" s="2" t="s">
        <v>3399</v>
      </c>
    </row>
    <row r="177" spans="1:2" x14ac:dyDescent="0.25">
      <c r="A177" s="2" t="s">
        <v>906</v>
      </c>
      <c r="B177" s="2" t="s">
        <v>3400</v>
      </c>
    </row>
    <row r="178" spans="1:2" x14ac:dyDescent="0.25">
      <c r="A178" s="2" t="s">
        <v>910</v>
      </c>
      <c r="B178" s="2" t="s">
        <v>3401</v>
      </c>
    </row>
    <row r="179" spans="1:2" x14ac:dyDescent="0.25">
      <c r="A179" s="2" t="s">
        <v>914</v>
      </c>
      <c r="B179" s="2" t="s">
        <v>3402</v>
      </c>
    </row>
    <row r="180" spans="1:2" x14ac:dyDescent="0.25">
      <c r="A180" s="2" t="s">
        <v>918</v>
      </c>
      <c r="B180" s="2" t="s">
        <v>3403</v>
      </c>
    </row>
    <row r="181" spans="1:2" x14ac:dyDescent="0.25">
      <c r="A181" s="2" t="s">
        <v>922</v>
      </c>
      <c r="B181" s="2" t="s">
        <v>3404</v>
      </c>
    </row>
    <row r="182" spans="1:2" x14ac:dyDescent="0.25">
      <c r="A182" s="2" t="s">
        <v>929</v>
      </c>
      <c r="B182" s="2" t="s">
        <v>3405</v>
      </c>
    </row>
    <row r="183" spans="1:2" x14ac:dyDescent="0.25">
      <c r="A183" s="2" t="s">
        <v>938</v>
      </c>
      <c r="B183" s="2" t="s">
        <v>3406</v>
      </c>
    </row>
    <row r="184" spans="1:2" x14ac:dyDescent="0.25">
      <c r="A184" s="2" t="s">
        <v>941</v>
      </c>
      <c r="B184" s="2" t="s">
        <v>3407</v>
      </c>
    </row>
    <row r="185" spans="1:2" x14ac:dyDescent="0.25">
      <c r="A185" s="2" t="s">
        <v>944</v>
      </c>
      <c r="B185" s="2" t="s">
        <v>3408</v>
      </c>
    </row>
    <row r="186" spans="1:2" x14ac:dyDescent="0.25">
      <c r="A186" s="2" t="s">
        <v>947</v>
      </c>
      <c r="B186" s="2" t="s">
        <v>3409</v>
      </c>
    </row>
    <row r="187" spans="1:2" x14ac:dyDescent="0.25">
      <c r="A187" s="2" t="s">
        <v>950</v>
      </c>
      <c r="B187" s="2" t="s">
        <v>3410</v>
      </c>
    </row>
    <row r="188" spans="1:2" x14ac:dyDescent="0.25">
      <c r="A188" s="2" t="s">
        <v>953</v>
      </c>
      <c r="B188" s="2" t="s">
        <v>3411</v>
      </c>
    </row>
    <row r="189" spans="1:2" x14ac:dyDescent="0.25">
      <c r="A189" s="2" t="s">
        <v>956</v>
      </c>
      <c r="B189" s="2" t="s">
        <v>3412</v>
      </c>
    </row>
    <row r="190" spans="1:2" x14ac:dyDescent="0.25">
      <c r="A190" s="2" t="s">
        <v>959</v>
      </c>
      <c r="B190" s="2" t="s">
        <v>3413</v>
      </c>
    </row>
    <row r="191" spans="1:2" x14ac:dyDescent="0.25">
      <c r="A191" s="2" t="s">
        <v>966</v>
      </c>
      <c r="B191" s="2" t="s">
        <v>3414</v>
      </c>
    </row>
    <row r="192" spans="1:2" x14ac:dyDescent="0.25">
      <c r="A192" s="2" t="s">
        <v>969</v>
      </c>
      <c r="B192" s="2" t="s">
        <v>3415</v>
      </c>
    </row>
    <row r="193" spans="1:2" x14ac:dyDescent="0.25">
      <c r="A193" s="2" t="s">
        <v>972</v>
      </c>
      <c r="B193" s="2" t="s">
        <v>3416</v>
      </c>
    </row>
    <row r="194" spans="1:2" x14ac:dyDescent="0.25">
      <c r="A194" s="2" t="s">
        <v>975</v>
      </c>
      <c r="B194" s="2" t="s">
        <v>3417</v>
      </c>
    </row>
    <row r="195" spans="1:2" x14ac:dyDescent="0.25">
      <c r="A195" s="2" t="s">
        <v>978</v>
      </c>
      <c r="B195" s="2" t="s">
        <v>3418</v>
      </c>
    </row>
    <row r="196" spans="1:2" x14ac:dyDescent="0.25">
      <c r="A196" s="2" t="s">
        <v>984</v>
      </c>
      <c r="B196" s="2" t="s">
        <v>3419</v>
      </c>
    </row>
    <row r="197" spans="1:2" x14ac:dyDescent="0.25">
      <c r="A197" s="2" t="s">
        <v>995</v>
      </c>
      <c r="B197" s="2" t="s">
        <v>3420</v>
      </c>
    </row>
    <row r="198" spans="1:2" x14ac:dyDescent="0.25">
      <c r="A198" s="2" t="s">
        <v>1004</v>
      </c>
      <c r="B198" s="2" t="s">
        <v>3421</v>
      </c>
    </row>
    <row r="199" spans="1:2" x14ac:dyDescent="0.25">
      <c r="A199" s="2" t="s">
        <v>1008</v>
      </c>
      <c r="B199" s="2" t="s">
        <v>3422</v>
      </c>
    </row>
    <row r="200" spans="1:2" x14ac:dyDescent="0.25">
      <c r="A200" s="2" t="s">
        <v>1011</v>
      </c>
      <c r="B200" s="2" t="s">
        <v>3423</v>
      </c>
    </row>
    <row r="201" spans="1:2" x14ac:dyDescent="0.25">
      <c r="A201" s="2" t="s">
        <v>1037</v>
      </c>
      <c r="B201" s="2" t="s">
        <v>3424</v>
      </c>
    </row>
    <row r="202" spans="1:2" x14ac:dyDescent="0.25">
      <c r="A202" s="2" t="s">
        <v>1040</v>
      </c>
      <c r="B202" s="2" t="s">
        <v>3425</v>
      </c>
    </row>
    <row r="203" spans="1:2" x14ac:dyDescent="0.25">
      <c r="A203" s="2" t="s">
        <v>1048</v>
      </c>
      <c r="B203" s="2" t="s">
        <v>3426</v>
      </c>
    </row>
    <row r="204" spans="1:2" x14ac:dyDescent="0.25">
      <c r="A204" s="2" t="s">
        <v>1051</v>
      </c>
      <c r="B204" s="2" t="s">
        <v>3427</v>
      </c>
    </row>
    <row r="205" spans="1:2" x14ac:dyDescent="0.25">
      <c r="A205" s="2" t="s">
        <v>1054</v>
      </c>
      <c r="B205" s="2" t="s">
        <v>3428</v>
      </c>
    </row>
    <row r="206" spans="1:2" x14ac:dyDescent="0.25">
      <c r="A206" s="2" t="s">
        <v>1057</v>
      </c>
      <c r="B206" s="2" t="s">
        <v>3429</v>
      </c>
    </row>
    <row r="207" spans="1:2" x14ac:dyDescent="0.25">
      <c r="A207" s="2" t="s">
        <v>1063</v>
      </c>
      <c r="B207" s="2" t="s">
        <v>3430</v>
      </c>
    </row>
    <row r="208" spans="1:2" x14ac:dyDescent="0.25">
      <c r="A208" s="2" t="s">
        <v>1066</v>
      </c>
      <c r="B208" s="2" t="s">
        <v>3431</v>
      </c>
    </row>
    <row r="209" spans="1:2" x14ac:dyDescent="0.25">
      <c r="A209" s="2" t="s">
        <v>1069</v>
      </c>
      <c r="B209" s="2" t="s">
        <v>3432</v>
      </c>
    </row>
    <row r="210" spans="1:2" x14ac:dyDescent="0.25">
      <c r="A210" s="2" t="s">
        <v>1072</v>
      </c>
      <c r="B210" s="2" t="s">
        <v>3433</v>
      </c>
    </row>
    <row r="211" spans="1:2" x14ac:dyDescent="0.25">
      <c r="A211" s="2" t="s">
        <v>1075</v>
      </c>
      <c r="B211" s="2" t="s">
        <v>3434</v>
      </c>
    </row>
    <row r="212" spans="1:2" x14ac:dyDescent="0.25">
      <c r="A212" s="2" t="s">
        <v>1078</v>
      </c>
      <c r="B212" s="2" t="s">
        <v>3435</v>
      </c>
    </row>
    <row r="213" spans="1:2" x14ac:dyDescent="0.25">
      <c r="A213" s="2" t="s">
        <v>1084</v>
      </c>
      <c r="B213" s="2" t="s">
        <v>3436</v>
      </c>
    </row>
    <row r="214" spans="1:2" x14ac:dyDescent="0.25">
      <c r="A214" s="2" t="s">
        <v>1087</v>
      </c>
      <c r="B214" s="2" t="s">
        <v>3437</v>
      </c>
    </row>
    <row r="215" spans="1:2" x14ac:dyDescent="0.25">
      <c r="A215" s="2" t="s">
        <v>1090</v>
      </c>
      <c r="B215" s="2" t="s">
        <v>3438</v>
      </c>
    </row>
    <row r="216" spans="1:2" x14ac:dyDescent="0.25">
      <c r="A216" s="2" t="s">
        <v>1093</v>
      </c>
      <c r="B216" s="2" t="s">
        <v>3439</v>
      </c>
    </row>
    <row r="217" spans="1:2" x14ac:dyDescent="0.25">
      <c r="A217" s="2" t="s">
        <v>1096</v>
      </c>
      <c r="B217" s="2" t="s">
        <v>3440</v>
      </c>
    </row>
    <row r="218" spans="1:2" x14ac:dyDescent="0.25">
      <c r="A218" s="2" t="s">
        <v>1102</v>
      </c>
      <c r="B218" s="2" t="s">
        <v>3441</v>
      </c>
    </row>
    <row r="219" spans="1:2" x14ac:dyDescent="0.25">
      <c r="A219" s="2" t="s">
        <v>1105</v>
      </c>
      <c r="B219" s="2" t="s">
        <v>3442</v>
      </c>
    </row>
    <row r="220" spans="1:2" x14ac:dyDescent="0.25">
      <c r="A220" s="2" t="s">
        <v>1108</v>
      </c>
      <c r="B220" s="2" t="s">
        <v>3443</v>
      </c>
    </row>
    <row r="221" spans="1:2" x14ac:dyDescent="0.25">
      <c r="A221" s="2" t="s">
        <v>1112</v>
      </c>
      <c r="B221" s="2" t="s">
        <v>3444</v>
      </c>
    </row>
    <row r="222" spans="1:2" x14ac:dyDescent="0.25">
      <c r="A222" s="2" t="s">
        <v>1116</v>
      </c>
      <c r="B222" s="2" t="s">
        <v>3445</v>
      </c>
    </row>
    <row r="223" spans="1:2" x14ac:dyDescent="0.25">
      <c r="A223" s="2" t="s">
        <v>1126</v>
      </c>
      <c r="B223" s="2" t="s">
        <v>3446</v>
      </c>
    </row>
    <row r="224" spans="1:2" x14ac:dyDescent="0.25">
      <c r="A224" s="2" t="s">
        <v>1129</v>
      </c>
      <c r="B224" s="2" t="s">
        <v>3447</v>
      </c>
    </row>
    <row r="225" spans="1:2" x14ac:dyDescent="0.25">
      <c r="A225" s="2" t="s">
        <v>1132</v>
      </c>
      <c r="B225" s="2" t="s">
        <v>3448</v>
      </c>
    </row>
    <row r="226" spans="1:2" x14ac:dyDescent="0.25">
      <c r="A226" s="2" t="s">
        <v>1135</v>
      </c>
      <c r="B226" s="2" t="s">
        <v>3449</v>
      </c>
    </row>
    <row r="227" spans="1:2" x14ac:dyDescent="0.25">
      <c r="A227" s="2" t="s">
        <v>1139</v>
      </c>
      <c r="B227" s="2" t="s">
        <v>3450</v>
      </c>
    </row>
    <row r="228" spans="1:2" x14ac:dyDescent="0.25">
      <c r="A228" s="2" t="s">
        <v>1142</v>
      </c>
      <c r="B228" s="2" t="s">
        <v>3451</v>
      </c>
    </row>
    <row r="229" spans="1:2" x14ac:dyDescent="0.25">
      <c r="A229" s="2" t="s">
        <v>1145</v>
      </c>
      <c r="B229" s="2" t="s">
        <v>3452</v>
      </c>
    </row>
    <row r="230" spans="1:2" x14ac:dyDescent="0.25">
      <c r="A230" s="2" t="s">
        <v>1148</v>
      </c>
      <c r="B230" s="2" t="s">
        <v>3453</v>
      </c>
    </row>
    <row r="231" spans="1:2" x14ac:dyDescent="0.25">
      <c r="A231" s="2" t="s">
        <v>1151</v>
      </c>
      <c r="B231" s="2" t="s">
        <v>3454</v>
      </c>
    </row>
    <row r="232" spans="1:2" x14ac:dyDescent="0.25">
      <c r="A232" s="2" t="s">
        <v>1154</v>
      </c>
      <c r="B232" s="2" t="s">
        <v>3455</v>
      </c>
    </row>
    <row r="233" spans="1:2" x14ac:dyDescent="0.25">
      <c r="A233" s="2" t="s">
        <v>1157</v>
      </c>
      <c r="B233" s="2" t="s">
        <v>3456</v>
      </c>
    </row>
    <row r="234" spans="1:2" x14ac:dyDescent="0.25">
      <c r="A234" s="2" t="s">
        <v>1160</v>
      </c>
      <c r="B234" s="2" t="s">
        <v>3457</v>
      </c>
    </row>
    <row r="235" spans="1:2" x14ac:dyDescent="0.25">
      <c r="A235" s="2" t="s">
        <v>1170</v>
      </c>
      <c r="B235" s="2" t="s">
        <v>3458</v>
      </c>
    </row>
    <row r="236" spans="1:2" x14ac:dyDescent="0.25">
      <c r="A236" s="2" t="s">
        <v>1173</v>
      </c>
      <c r="B236" s="2" t="s">
        <v>3459</v>
      </c>
    </row>
    <row r="237" spans="1:2" x14ac:dyDescent="0.25">
      <c r="A237" s="2" t="s">
        <v>1176</v>
      </c>
      <c r="B237" s="2" t="s">
        <v>3460</v>
      </c>
    </row>
    <row r="238" spans="1:2" x14ac:dyDescent="0.25">
      <c r="A238" s="2" t="s">
        <v>1188</v>
      </c>
      <c r="B238" s="2" t="s">
        <v>3461</v>
      </c>
    </row>
    <row r="239" spans="1:2" x14ac:dyDescent="0.25">
      <c r="A239" s="2" t="s">
        <v>1191</v>
      </c>
      <c r="B239" s="2" t="s">
        <v>3462</v>
      </c>
    </row>
    <row r="240" spans="1:2" x14ac:dyDescent="0.25">
      <c r="A240" s="2" t="s">
        <v>1194</v>
      </c>
      <c r="B240" s="2" t="s">
        <v>3463</v>
      </c>
    </row>
    <row r="241" spans="1:2" x14ac:dyDescent="0.25">
      <c r="A241" s="2" t="s">
        <v>1197</v>
      </c>
      <c r="B241" s="2" t="s">
        <v>3464</v>
      </c>
    </row>
    <row r="242" spans="1:2" x14ac:dyDescent="0.25">
      <c r="A242" s="2" t="s">
        <v>1206</v>
      </c>
      <c r="B242" s="2" t="s">
        <v>3465</v>
      </c>
    </row>
    <row r="243" spans="1:2" x14ac:dyDescent="0.25">
      <c r="A243" s="2" t="s">
        <v>1212</v>
      </c>
      <c r="B243" s="2" t="s">
        <v>3466</v>
      </c>
    </row>
    <row r="244" spans="1:2" x14ac:dyDescent="0.25">
      <c r="A244" s="2" t="s">
        <v>1215</v>
      </c>
      <c r="B244" s="2" t="s">
        <v>3467</v>
      </c>
    </row>
    <row r="245" spans="1:2" x14ac:dyDescent="0.25">
      <c r="A245" s="2" t="s">
        <v>1218</v>
      </c>
      <c r="B245" s="2" t="s">
        <v>3468</v>
      </c>
    </row>
    <row r="246" spans="1:2" x14ac:dyDescent="0.25">
      <c r="A246" s="2" t="s">
        <v>1221</v>
      </c>
      <c r="B246" s="2" t="s">
        <v>3469</v>
      </c>
    </row>
    <row r="247" spans="1:2" x14ac:dyDescent="0.25">
      <c r="A247" s="2" t="s">
        <v>1224</v>
      </c>
      <c r="B247" s="2" t="s">
        <v>3470</v>
      </c>
    </row>
    <row r="248" spans="1:2" x14ac:dyDescent="0.25">
      <c r="A248" s="2" t="s">
        <v>1227</v>
      </c>
      <c r="B248" s="2" t="s">
        <v>3471</v>
      </c>
    </row>
    <row r="249" spans="1:2" x14ac:dyDescent="0.25">
      <c r="A249" s="2" t="s">
        <v>1230</v>
      </c>
      <c r="B249" s="2" t="s">
        <v>3472</v>
      </c>
    </row>
    <row r="250" spans="1:2" x14ac:dyDescent="0.25">
      <c r="A250" s="2" t="s">
        <v>1233</v>
      </c>
      <c r="B250" s="2" t="s">
        <v>3473</v>
      </c>
    </row>
    <row r="251" spans="1:2" x14ac:dyDescent="0.25">
      <c r="A251" s="2" t="s">
        <v>1236</v>
      </c>
      <c r="B251" s="2" t="s">
        <v>3474</v>
      </c>
    </row>
    <row r="252" spans="1:2" x14ac:dyDescent="0.25">
      <c r="A252" s="2" t="s">
        <v>1240</v>
      </c>
      <c r="B252" s="2" t="s">
        <v>3475</v>
      </c>
    </row>
    <row r="253" spans="1:2" x14ac:dyDescent="0.25">
      <c r="A253" s="2" t="s">
        <v>1243</v>
      </c>
      <c r="B253" s="2" t="s">
        <v>3476</v>
      </c>
    </row>
    <row r="254" spans="1:2" x14ac:dyDescent="0.25">
      <c r="A254" s="2" t="s">
        <v>1247</v>
      </c>
      <c r="B254" s="2" t="s">
        <v>3477</v>
      </c>
    </row>
    <row r="255" spans="1:2" x14ac:dyDescent="0.25">
      <c r="A255" s="2" t="s">
        <v>1250</v>
      </c>
      <c r="B255" s="2" t="s">
        <v>3478</v>
      </c>
    </row>
    <row r="256" spans="1:2" x14ac:dyDescent="0.25">
      <c r="A256" s="2" t="s">
        <v>1253</v>
      </c>
      <c r="B256" s="2" t="s">
        <v>3479</v>
      </c>
    </row>
    <row r="257" spans="1:2" x14ac:dyDescent="0.25">
      <c r="A257" s="2" t="s">
        <v>1256</v>
      </c>
      <c r="B257" s="2" t="s">
        <v>3480</v>
      </c>
    </row>
    <row r="258" spans="1:2" x14ac:dyDescent="0.25">
      <c r="A258" s="2" t="s">
        <v>1259</v>
      </c>
      <c r="B258" s="2" t="s">
        <v>3481</v>
      </c>
    </row>
    <row r="259" spans="1:2" x14ac:dyDescent="0.25">
      <c r="A259" s="2" t="s">
        <v>1265</v>
      </c>
      <c r="B259" s="2" t="s">
        <v>3482</v>
      </c>
    </row>
    <row r="260" spans="1:2" x14ac:dyDescent="0.25">
      <c r="A260" s="2" t="s">
        <v>1268</v>
      </c>
      <c r="B260" s="2" t="s">
        <v>3483</v>
      </c>
    </row>
    <row r="261" spans="1:2" x14ac:dyDescent="0.25">
      <c r="A261" s="2" t="s">
        <v>1271</v>
      </c>
      <c r="B261" s="2" t="s">
        <v>3484</v>
      </c>
    </row>
    <row r="262" spans="1:2" x14ac:dyDescent="0.25">
      <c r="A262" s="2" t="s">
        <v>1274</v>
      </c>
      <c r="B262" s="2" t="s">
        <v>3485</v>
      </c>
    </row>
    <row r="263" spans="1:2" x14ac:dyDescent="0.25">
      <c r="A263" s="2" t="s">
        <v>1277</v>
      </c>
      <c r="B263" s="2" t="s">
        <v>3486</v>
      </c>
    </row>
    <row r="264" spans="1:2" x14ac:dyDescent="0.25">
      <c r="A264" s="2" t="s">
        <v>1281</v>
      </c>
      <c r="B264" s="2" t="s">
        <v>3487</v>
      </c>
    </row>
    <row r="265" spans="1:2" x14ac:dyDescent="0.25">
      <c r="A265" s="2" t="s">
        <v>1284</v>
      </c>
      <c r="B265" s="2" t="s">
        <v>3488</v>
      </c>
    </row>
    <row r="266" spans="1:2" x14ac:dyDescent="0.25">
      <c r="A266" s="2" t="s">
        <v>1296</v>
      </c>
      <c r="B266" s="2" t="s">
        <v>3489</v>
      </c>
    </row>
    <row r="267" spans="1:2" x14ac:dyDescent="0.25">
      <c r="A267" s="2" t="s">
        <v>1299</v>
      </c>
      <c r="B267" s="2" t="s">
        <v>3490</v>
      </c>
    </row>
    <row r="268" spans="1:2" x14ac:dyDescent="0.25">
      <c r="A268" s="2" t="s">
        <v>1305</v>
      </c>
      <c r="B268" s="2" t="s">
        <v>3491</v>
      </c>
    </row>
    <row r="269" spans="1:2" x14ac:dyDescent="0.25">
      <c r="A269" s="2" t="s">
        <v>1308</v>
      </c>
      <c r="B269" s="2" t="s">
        <v>3492</v>
      </c>
    </row>
    <row r="270" spans="1:2" x14ac:dyDescent="0.25">
      <c r="A270" s="2" t="s">
        <v>1315</v>
      </c>
      <c r="B270" s="2" t="s">
        <v>3493</v>
      </c>
    </row>
    <row r="271" spans="1:2" x14ac:dyDescent="0.25">
      <c r="A271" s="2" t="s">
        <v>1318</v>
      </c>
      <c r="B271" s="2" t="s">
        <v>3494</v>
      </c>
    </row>
    <row r="272" spans="1:2" x14ac:dyDescent="0.25">
      <c r="A272" s="2" t="s">
        <v>1321</v>
      </c>
      <c r="B272" s="2" t="s">
        <v>3495</v>
      </c>
    </row>
    <row r="273" spans="1:2" x14ac:dyDescent="0.25">
      <c r="A273" s="2" t="s">
        <v>1324</v>
      </c>
      <c r="B273" s="2" t="s">
        <v>3496</v>
      </c>
    </row>
    <row r="274" spans="1:2" x14ac:dyDescent="0.25">
      <c r="A274" s="2" t="s">
        <v>1328</v>
      </c>
      <c r="B274" s="2" t="s">
        <v>3497</v>
      </c>
    </row>
    <row r="275" spans="1:2" x14ac:dyDescent="0.25">
      <c r="A275" s="2" t="s">
        <v>1332</v>
      </c>
      <c r="B275" s="2" t="s">
        <v>3498</v>
      </c>
    </row>
    <row r="276" spans="1:2" x14ac:dyDescent="0.25">
      <c r="A276" s="2" t="s">
        <v>1336</v>
      </c>
      <c r="B276" s="2" t="s">
        <v>3499</v>
      </c>
    </row>
    <row r="277" spans="1:2" x14ac:dyDescent="0.25">
      <c r="A277" s="2" t="s">
        <v>1340</v>
      </c>
      <c r="B277" s="2" t="s">
        <v>3500</v>
      </c>
    </row>
    <row r="278" spans="1:2" x14ac:dyDescent="0.25">
      <c r="A278" s="2" t="s">
        <v>1346</v>
      </c>
      <c r="B278" s="2" t="s">
        <v>3501</v>
      </c>
    </row>
    <row r="279" spans="1:2" x14ac:dyDescent="0.25">
      <c r="A279" s="2" t="s">
        <v>1361</v>
      </c>
      <c r="B279" s="2" t="s">
        <v>3502</v>
      </c>
    </row>
    <row r="280" spans="1:2" x14ac:dyDescent="0.25">
      <c r="A280" s="2" t="s">
        <v>1364</v>
      </c>
      <c r="B280" s="2" t="s">
        <v>3503</v>
      </c>
    </row>
    <row r="281" spans="1:2" x14ac:dyDescent="0.25">
      <c r="A281" s="2" t="s">
        <v>1367</v>
      </c>
      <c r="B281" s="2" t="s">
        <v>3504</v>
      </c>
    </row>
    <row r="282" spans="1:2" x14ac:dyDescent="0.25">
      <c r="A282" s="2" t="s">
        <v>1370</v>
      </c>
      <c r="B282" s="2" t="s">
        <v>3505</v>
      </c>
    </row>
    <row r="283" spans="1:2" x14ac:dyDescent="0.25">
      <c r="A283" s="2" t="s">
        <v>1380</v>
      </c>
      <c r="B283" s="2" t="s">
        <v>3506</v>
      </c>
    </row>
    <row r="284" spans="1:2" x14ac:dyDescent="0.25">
      <c r="A284" s="2" t="s">
        <v>1383</v>
      </c>
      <c r="B284" s="2" t="s">
        <v>3507</v>
      </c>
    </row>
    <row r="285" spans="1:2" x14ac:dyDescent="0.25">
      <c r="A285" s="2" t="s">
        <v>1393</v>
      </c>
      <c r="B285" s="2" t="s">
        <v>3508</v>
      </c>
    </row>
    <row r="286" spans="1:2" x14ac:dyDescent="0.25">
      <c r="A286" s="2" t="s">
        <v>1397</v>
      </c>
      <c r="B286" s="2" t="s">
        <v>3509</v>
      </c>
    </row>
    <row r="287" spans="1:2" x14ac:dyDescent="0.25">
      <c r="A287" s="2" t="s">
        <v>1400</v>
      </c>
      <c r="B287" s="2" t="s">
        <v>3510</v>
      </c>
    </row>
    <row r="288" spans="1:2" x14ac:dyDescent="0.25">
      <c r="A288" s="2" t="s">
        <v>1403</v>
      </c>
      <c r="B288" s="2" t="s">
        <v>3511</v>
      </c>
    </row>
    <row r="289" spans="1:2" x14ac:dyDescent="0.25">
      <c r="A289" s="2" t="s">
        <v>1406</v>
      </c>
      <c r="B289" s="2" t="s">
        <v>3512</v>
      </c>
    </row>
    <row r="290" spans="1:2" x14ac:dyDescent="0.25">
      <c r="A290" s="2" t="s">
        <v>1410</v>
      </c>
      <c r="B290" s="2" t="s">
        <v>3513</v>
      </c>
    </row>
    <row r="291" spans="1:2" x14ac:dyDescent="0.25">
      <c r="A291" s="2" t="s">
        <v>1414</v>
      </c>
      <c r="B291" s="2" t="s">
        <v>3514</v>
      </c>
    </row>
    <row r="292" spans="1:2" x14ac:dyDescent="0.25">
      <c r="A292" s="2" t="s">
        <v>1417</v>
      </c>
      <c r="B292" s="2" t="s">
        <v>3515</v>
      </c>
    </row>
    <row r="293" spans="1:2" x14ac:dyDescent="0.25">
      <c r="A293" s="2" t="s">
        <v>1420</v>
      </c>
      <c r="B293" s="2" t="s">
        <v>3516</v>
      </c>
    </row>
    <row r="294" spans="1:2" x14ac:dyDescent="0.25">
      <c r="A294" s="2" t="s">
        <v>1426</v>
      </c>
      <c r="B294" s="2" t="s">
        <v>3517</v>
      </c>
    </row>
    <row r="295" spans="1:2" x14ac:dyDescent="0.25">
      <c r="A295" s="2" t="s">
        <v>1429</v>
      </c>
      <c r="B295" s="2" t="s">
        <v>3518</v>
      </c>
    </row>
    <row r="296" spans="1:2" x14ac:dyDescent="0.25">
      <c r="A296" s="2" t="s">
        <v>1435</v>
      </c>
      <c r="B296" s="2" t="s">
        <v>3519</v>
      </c>
    </row>
    <row r="297" spans="1:2" x14ac:dyDescent="0.25">
      <c r="A297" s="2" t="s">
        <v>1439</v>
      </c>
      <c r="B297" s="2" t="s">
        <v>3520</v>
      </c>
    </row>
    <row r="298" spans="1:2" x14ac:dyDescent="0.25">
      <c r="A298" s="2" t="s">
        <v>1443</v>
      </c>
      <c r="B298" s="2" t="s">
        <v>3521</v>
      </c>
    </row>
    <row r="299" spans="1:2" x14ac:dyDescent="0.25">
      <c r="A299" s="2" t="s">
        <v>1446</v>
      </c>
      <c r="B299" s="2" t="s">
        <v>3522</v>
      </c>
    </row>
    <row r="300" spans="1:2" x14ac:dyDescent="0.25">
      <c r="A300" s="2" t="s">
        <v>1450</v>
      </c>
      <c r="B300" s="2" t="s">
        <v>3523</v>
      </c>
    </row>
    <row r="301" spans="1:2" x14ac:dyDescent="0.25">
      <c r="A301" s="2" t="s">
        <v>1454</v>
      </c>
      <c r="B301" s="2" t="s">
        <v>3524</v>
      </c>
    </row>
    <row r="302" spans="1:2" x14ac:dyDescent="0.25">
      <c r="A302" s="2" t="s">
        <v>1465</v>
      </c>
      <c r="B302" s="2" t="s">
        <v>3525</v>
      </c>
    </row>
    <row r="303" spans="1:2" x14ac:dyDescent="0.25">
      <c r="A303" s="2" t="s">
        <v>1469</v>
      </c>
      <c r="B303" s="2" t="s">
        <v>3526</v>
      </c>
    </row>
    <row r="304" spans="1:2" x14ac:dyDescent="0.25">
      <c r="A304" s="2" t="s">
        <v>1473</v>
      </c>
      <c r="B304" s="2" t="s">
        <v>3527</v>
      </c>
    </row>
    <row r="305" spans="1:2" x14ac:dyDescent="0.25">
      <c r="A305" s="2" t="s">
        <v>1494</v>
      </c>
      <c r="B305" s="2" t="s">
        <v>3528</v>
      </c>
    </row>
    <row r="306" spans="1:2" x14ac:dyDescent="0.25">
      <c r="A306" s="2" t="s">
        <v>1498</v>
      </c>
      <c r="B306" s="2" t="s">
        <v>3529</v>
      </c>
    </row>
    <row r="307" spans="1:2" x14ac:dyDescent="0.25">
      <c r="A307" s="2" t="s">
        <v>1505</v>
      </c>
      <c r="B307" s="2" t="s">
        <v>3530</v>
      </c>
    </row>
    <row r="308" spans="1:2" x14ac:dyDescent="0.25">
      <c r="A308" s="2" t="s">
        <v>1518</v>
      </c>
      <c r="B308" s="2" t="s">
        <v>3531</v>
      </c>
    </row>
    <row r="309" spans="1:2" x14ac:dyDescent="0.25">
      <c r="A309" s="2" t="s">
        <v>1527</v>
      </c>
      <c r="B309" s="2" t="s">
        <v>3532</v>
      </c>
    </row>
    <row r="310" spans="1:2" x14ac:dyDescent="0.25">
      <c r="A310" s="2" t="s">
        <v>1537</v>
      </c>
      <c r="B310" s="2" t="s">
        <v>3533</v>
      </c>
    </row>
    <row r="311" spans="1:2" x14ac:dyDescent="0.25">
      <c r="A311" s="2" t="s">
        <v>1541</v>
      </c>
      <c r="B311" s="2" t="s">
        <v>3534</v>
      </c>
    </row>
    <row r="312" spans="1:2" x14ac:dyDescent="0.25">
      <c r="A312" s="2" t="s">
        <v>1547</v>
      </c>
      <c r="B312" s="2" t="s">
        <v>3535</v>
      </c>
    </row>
    <row r="313" spans="1:2" x14ac:dyDescent="0.25">
      <c r="A313" s="2" t="s">
        <v>1563</v>
      </c>
      <c r="B313" s="2" t="s">
        <v>3536</v>
      </c>
    </row>
    <row r="314" spans="1:2" x14ac:dyDescent="0.25">
      <c r="A314" s="2" t="s">
        <v>1574</v>
      </c>
      <c r="B314" s="2" t="s">
        <v>3537</v>
      </c>
    </row>
    <row r="315" spans="1:2" x14ac:dyDescent="0.25">
      <c r="A315" s="2" t="s">
        <v>1591</v>
      </c>
      <c r="B315" s="2" t="s">
        <v>3538</v>
      </c>
    </row>
    <row r="316" spans="1:2" x14ac:dyDescent="0.25">
      <c r="A316" s="2" t="s">
        <v>1594</v>
      </c>
      <c r="B316" s="2" t="s">
        <v>3539</v>
      </c>
    </row>
    <row r="317" spans="1:2" x14ac:dyDescent="0.25">
      <c r="A317" s="2" t="s">
        <v>1597</v>
      </c>
      <c r="B317" s="2" t="s">
        <v>3540</v>
      </c>
    </row>
    <row r="318" spans="1:2" x14ac:dyDescent="0.25">
      <c r="A318" s="2" t="s">
        <v>1601</v>
      </c>
      <c r="B318" s="2" t="s">
        <v>3541</v>
      </c>
    </row>
    <row r="319" spans="1:2" x14ac:dyDescent="0.25">
      <c r="A319" s="2" t="s">
        <v>1622</v>
      </c>
      <c r="B319" s="2" t="s">
        <v>3542</v>
      </c>
    </row>
    <row r="320" spans="1:2" x14ac:dyDescent="0.25">
      <c r="A320" s="2" t="s">
        <v>1632</v>
      </c>
      <c r="B320" s="2" t="s">
        <v>3543</v>
      </c>
    </row>
    <row r="321" spans="1:2" x14ac:dyDescent="0.25">
      <c r="A321" s="2" t="s">
        <v>1638</v>
      </c>
      <c r="B321" s="2" t="s">
        <v>3544</v>
      </c>
    </row>
    <row r="322" spans="1:2" x14ac:dyDescent="0.25">
      <c r="A322" s="2" t="s">
        <v>1644</v>
      </c>
      <c r="B322" s="2" t="s">
        <v>3545</v>
      </c>
    </row>
    <row r="323" spans="1:2" x14ac:dyDescent="0.25">
      <c r="A323" s="2" t="s">
        <v>1648</v>
      </c>
      <c r="B323" s="2" t="s">
        <v>3546</v>
      </c>
    </row>
    <row r="324" spans="1:2" x14ac:dyDescent="0.25">
      <c r="A324" s="2" t="s">
        <v>1651</v>
      </c>
      <c r="B324" s="2" t="s">
        <v>3547</v>
      </c>
    </row>
    <row r="325" spans="1:2" x14ac:dyDescent="0.25">
      <c r="A325" s="2" t="s">
        <v>1654</v>
      </c>
      <c r="B325" s="2" t="s">
        <v>3548</v>
      </c>
    </row>
    <row r="326" spans="1:2" x14ac:dyDescent="0.25">
      <c r="A326" s="2" t="s">
        <v>1666</v>
      </c>
      <c r="B326" s="2" t="s">
        <v>3549</v>
      </c>
    </row>
    <row r="327" spans="1:2" x14ac:dyDescent="0.25">
      <c r="A327" s="2" t="s">
        <v>1672</v>
      </c>
      <c r="B327" s="2" t="s">
        <v>3550</v>
      </c>
    </row>
    <row r="328" spans="1:2" x14ac:dyDescent="0.25">
      <c r="A328" s="2" t="s">
        <v>1711</v>
      </c>
      <c r="B328" s="2" t="s">
        <v>3551</v>
      </c>
    </row>
    <row r="329" spans="1:2" x14ac:dyDescent="0.25">
      <c r="A329" s="2" t="s">
        <v>1718</v>
      </c>
      <c r="B329" s="2" t="s">
        <v>3552</v>
      </c>
    </row>
    <row r="330" spans="1:2" x14ac:dyDescent="0.25">
      <c r="A330" s="2" t="s">
        <v>1722</v>
      </c>
      <c r="B330" s="2" t="s">
        <v>3553</v>
      </c>
    </row>
    <row r="331" spans="1:2" x14ac:dyDescent="0.25">
      <c r="A331" s="2" t="s">
        <v>1730</v>
      </c>
      <c r="B331" s="2" t="s">
        <v>3554</v>
      </c>
    </row>
    <row r="332" spans="1:2" x14ac:dyDescent="0.25">
      <c r="A332" s="2" t="s">
        <v>1743</v>
      </c>
      <c r="B332" s="2" t="s">
        <v>3555</v>
      </c>
    </row>
    <row r="333" spans="1:2" x14ac:dyDescent="0.25">
      <c r="A333" s="2" t="s">
        <v>1746</v>
      </c>
      <c r="B333" s="2" t="s">
        <v>3556</v>
      </c>
    </row>
    <row r="334" spans="1:2" x14ac:dyDescent="0.25">
      <c r="A334" s="2" t="s">
        <v>1749</v>
      </c>
      <c r="B334" s="2" t="s">
        <v>3557</v>
      </c>
    </row>
    <row r="335" spans="1:2" x14ac:dyDescent="0.25">
      <c r="A335" s="2" t="s">
        <v>1752</v>
      </c>
      <c r="B335" s="2" t="s">
        <v>3558</v>
      </c>
    </row>
    <row r="336" spans="1:2" x14ac:dyDescent="0.25">
      <c r="A336" s="2" t="s">
        <v>1756</v>
      </c>
      <c r="B336" s="2" t="s">
        <v>3559</v>
      </c>
    </row>
    <row r="337" spans="1:2" x14ac:dyDescent="0.25">
      <c r="A337" s="2" t="s">
        <v>1764</v>
      </c>
      <c r="B337" s="2" t="s">
        <v>3560</v>
      </c>
    </row>
    <row r="338" spans="1:2" x14ac:dyDescent="0.25">
      <c r="A338" s="2" t="s">
        <v>1768</v>
      </c>
      <c r="B338" s="2" t="s">
        <v>3561</v>
      </c>
    </row>
    <row r="339" spans="1:2" x14ac:dyDescent="0.25">
      <c r="A339" s="2" t="s">
        <v>1771</v>
      </c>
      <c r="B339" s="2" t="s">
        <v>3562</v>
      </c>
    </row>
    <row r="340" spans="1:2" x14ac:dyDescent="0.25">
      <c r="A340" s="2" t="s">
        <v>1775</v>
      </c>
      <c r="B340" s="2" t="s">
        <v>3563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2 f 3 c 7 e - 8 f 2 1 - 4 6 f 6 - b 7 9 2 - b 5 e a 9 5 f 4 5 e 7 3 "   x m l n s = " h t t p : / / s c h e m a s . m i c r o s o f t . c o m / D a t a M a s h u p " > A A A A A A o F A A B Q S w M E F A A C A A g A c n x E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J 8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f E R S 8 L A A K Q Y C A A C c C g A A E w A c A E Z v c m 1 1 b G F z L 1 N l Y 3 R p b 2 4 x L m 0 g o h g A K K A U A A A A A A A A A A A A A A A A A A A A A A A A A A A A 7 Z Z f b 9 o w F M W f h 8 R 3 s N y X V P K Q o N r L q j y w h H Y T a t U 1 v D V T Z J J b s O r Y y L 7 p Y K j f f U 4 T F i C p 9 t Z p a n m B 3 B v f c 4 7 5 5 Y + F F I V W J K q + h + f 9 X r 9 n l 9 x A R m 5 m V 8 l 9 I W W i C 1 w V m N x r k 3 N E 1 / G J B O z 3 i P t E u j A p u E p g H w e h T o s c F H o X Q s I g 0 A r d g f V o 8 D m + F L g s 5 n F q A D J Q v z Z u k k g T r r j c W G H j i K t s r t e x f R 5 n Y 6 c d T c b x i x Y G u E Z 6 y u 5 C k C I X C M a n H y g j g Z Z F r q w / Y m S i U p 0 J t f C H o 0 / u 8 H u h E S L c S P C b n 4 N r r e D H K a u i n N B g y d X C 5 Z t t V k B d p h m f u 5 N m h i t b K l f T y 6 b 1 q t x s u 6 V V d e j U 0 X U I w h q f G N n V R w f 1 p 0 b r x u h c l 5 v 5 F X g G x j Z 6 d a e u e 0 e 2 G L m r T x h L G a V c c m N 9 N M V L O Y Z / C d L h p E w 1 F Y p b a I V K O c J C m 8 1 R q n 5 P q G 7 x f a C C J a j F N P p 2 / a o o T S f j s 7 h D + v 9 H 6 B Y U z 8 t 9 r S w 3 c l W j L r c A O h C k E S A 9 E t v 9 + Y d a u X 4 s R + g V u d U / 9 8 S i B 7 H y 2 m b Y c H + x N o 6 s b q v P r c Z r S 4 j t w V i 5 P c C t P f v g H r b U N n Q X y u s T 1 1 Z + B + 4 t A D e 7 s m I R f v k H w L W U 3 4 F 7 A 8 C d 0 F T n c 6 E g S x 6 A n 3 2 s m a C d 2 F W O g m q B t + 1 4 K r K O W y b r o L p j 4 8 J i J U X 5 g r A X P h Q W h U p x h w L 5 E / U 4 Y 2 v G + W 9 Q S w E C L Q A U A A I A C A B y f E R S 7 V 5 + K q I A A A D 1 A A A A E g A A A A A A A A A A A A A A A A A A A A A A Q 2 9 u Z m l n L 1 B h Y 2 t h Z 2 U u e G 1 s U E s B A i 0 A F A A C A A g A c n x E U g / K 6 a u k A A A A 6 Q A A A B M A A A A A A A A A A A A A A A A A 7 g A A A F t D b 2 5 0 Z W 5 0 X 1 R 5 c G V z X S 5 4 b W x Q S w E C L Q A U A A I A C A B y f E R S 8 L A A K Q Y C A A C c C g A A E w A A A A A A A A A A A A A A A A D f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L g A A A A A A A P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V E 1 f Z n V s b F 9 v d X R w d X R f Z m 9 y b W F 0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U T V 9 m d W x s X 2 9 1 d H B 1 d F 9 m b 3 J t Y X R 0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R N X 2 Z 1 b G x f b 3 V 0 c H V 0 X 2 Z v c m 1 h d H R l Z C 9 B d X R v U m V t b 3 Z l Z E N v b H V t b n M x L n t L a W 5 h c 2 U s M H 0 m c X V v d D s s J n F 1 b 3 Q 7 U 2 V j d G l v b j E v U F R N X 2 Z 1 b G x f b 3 V 0 c H V 0 X 2 Z v c m 1 h d H R l Z C 9 B d X R v U m V t b 3 Z l Z E N v b H V t b n M x L n t j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V E 1 f Z n V s b F 9 v d X R w d X R f Z m 9 y b W F 0 d G V k L 0 F 1 d G 9 S Z W 1 v d m V k Q 2 9 s d W 1 u c z E u e 0 t p b m F z Z S w w f S Z x d W 9 0 O y w m c X V v d D t T Z W N 0 a W 9 u M S 9 Q V E 1 f Z n V s b F 9 v d X R w d X R f Z m 9 y b W F 0 d G V k L 0 F 1 d G 9 S Z W 1 v d m V k Q 2 9 s d W 1 u c z E u e 2 N h d G V n b 3 J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a W 5 h c 2 U m c X V v d D s s J n F 1 b 3 Q 7 Y 2 F 0 Z W d v c n k m c X V v d D t d I i A v P j x F b n R y e S B U e X B l P S J G a W x s Q 2 9 s d W 1 u V H l w Z X M i I F Z h b H V l P S J z Q m d Z P S I g L z 4 8 R W 5 0 c n k g V H l w Z T 0 i R m l s b E x h c 3 R V c G R h d G V k I i B W Y W x 1 Z T 0 i Z D I w M j E t M D E t M j Z U M j M 6 M D c 6 M z c u M j M 5 M T Q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y I g L z 4 8 R W 5 0 c n k g V H l w Z T 0 i Q W R k Z W R U b 0 R h d G F N b 2 R l b C I g V m F s d W U 9 I m w w I i A v P j x F b n R y e S B U e X B l P S J R d W V y e U l E I i B W Y W x 1 Z T 0 i c z Q z Z W Y z M G N l L T I x Y 2 U t N D g 4 Y S 1 i M z U x L T M 5 O W U 1 Z D R m O G J l N i I g L z 4 8 L 1 N 0 Y W J s Z U V u d H J p Z X M + P C 9 J d G V t P j x J d G V t P j x J d G V t T G 9 j Y X R p b 2 4 + P E l 0 Z W 1 U e X B l P k Z v c m 1 1 b G E 8 L 0 l 0 Z W 1 U e X B l P j x J d G V t U G F 0 a D 5 T Z W N 0 a W 9 u M S 9 Q V E 1 f Z n V s b F 9 v d X R w d X R f Z m 9 y b W F 0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T V 9 m d W x s X 2 9 1 d H B 1 d F 9 m b 3 J t Y X R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E 1 f Z n V s b F 9 v d X R w d X R f Z m 9 y b W F 0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T V 9 m d W x s X 2 9 1 d H B 1 d F 9 m b 3 J t Y X R 0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b m d L U 0 l O X 2 Z v c m 1 h d H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a G V u Z 0 t T S U 5 f Z m 9 y b W F 0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y M D o z N T o z N y 4 y N j Y x N j k 1 W i I g L z 4 8 R W 5 0 c n k g V H l w Z T 0 i R m l s b E N v b H V t b l R 5 c G V z I i B W Y W x 1 Z T 0 i c 0 J n W T 0 i I C 8 + P E V u d H J 5 I F R 5 c G U 9 I k Z p b G x D b 2 x 1 b W 5 O Y W 1 l c y I g V m F s d W U 9 I n N b J n F 1 b 3 Q 7 S 2 l u Y X N l J n F 1 b 3 Q 7 L C Z x d W 9 0 O 1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W 5 n S 1 N J T l 9 m b 3 J t Y X R 0 Z W Q v Q X V 0 b 1 J l b W 9 2 Z W R D b 2 x 1 b W 5 z M S 5 7 S 2 l u Y X N l L D B 9 J n F 1 b 3 Q 7 L C Z x d W 9 0 O 1 N l Y 3 R p b 2 4 x L 0 N o Z W 5 n S 1 N J T l 9 m b 3 J t Y X R 0 Z W Q v Q X V 0 b 1 J l b W 9 2 Z W R D b 2 x 1 b W 5 z M S 5 7 U 2 V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o Z W 5 n S 1 N J T l 9 m b 3 J t Y X R 0 Z W Q v Q X V 0 b 1 J l b W 9 2 Z W R D b 2 x 1 b W 5 z M S 5 7 S 2 l u Y X N l L D B 9 J n F 1 b 3 Q 7 L C Z x d W 9 0 O 1 N l Y 3 R p b 2 4 x L 0 N o Z W 5 n S 1 N J T l 9 m b 3 J t Y X R 0 Z W Q v Q X V 0 b 1 J l b W 9 2 Z W R D b 2 x 1 b W 5 z M S 5 7 U 2 V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u Z 0 t T S U 5 f Z m 9 y b W F 0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5 n S 1 N J T l 9 m b 3 J t Y X R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z R E F s b F 9 m b 3 J t Y X R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h v c 0 R B b G x f Z m 9 y b W F 0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y M D o z N T o z N y 4 y O T E x M D M x W i I g L z 4 8 R W 5 0 c n k g V H l w Z T 0 i R m l s b E N v b H V t b l R 5 c G V z I i B W Y W x 1 Z T 0 i c 0 J n W T 0 i I C 8 + P E V u d H J 5 I F R 5 c G U 9 I k Z p b G x D b 2 x 1 b W 5 O Y W 1 l c y I g V m F s d W U 9 I n N b J n F 1 b 3 Q 7 S 2 l u Y X N l J n F 1 b 3 Q 7 L C Z x d W 9 0 O 1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3 N E Q W x s X 2 Z v c m 1 h d H R l Z C 9 B d X R v U m V t b 3 Z l Z E N v b H V t b n M x L n t L a W 5 h c 2 U s M H 0 m c X V v d D s s J n F 1 b 3 Q 7 U 2 V j d G l v b j E v U G h v c 0 R B b G x f Z m 9 y b W F 0 d G V k L 0 F 1 d G 9 S Z W 1 v d m V k Q 2 9 s d W 1 u c z E u e 1 N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G 9 z R E F s b F 9 m b 3 J t Y X R 0 Z W Q v Q X V 0 b 1 J l b W 9 2 Z W R D b 2 x 1 b W 5 z M S 5 7 S 2 l u Y X N l L D B 9 J n F 1 b 3 Q 7 L C Z x d W 9 0 O 1 N l Y 3 R p b 2 4 x L 1 B o b 3 N E Q W x s X 2 Z v c m 1 h d H R l Z C 9 B d X R v U m V t b 3 Z l Z E N v b H V t b n M x L n t T Z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3 N E Q W x s X 2 Z v c m 1 h d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z R E F s b F 9 m b 3 J t Y X R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E 1 z a W d E Q l 9 m b 3 J t Y X R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F R N c 2 l n R E J f Z m 9 y b W F 0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y M D o z N T o z N y 4 z M D U w N j Y z W i I g L z 4 8 R W 5 0 c n k g V H l w Z T 0 i R m l s b E N v b H V t b l R 5 c G V z I i B W Y W x 1 Z T 0 i c 0 J n W T 0 i I C 8 + P E V u d H J 5 I F R 5 c G U 9 I k Z p b G x D b 2 x 1 b W 5 O Y W 1 l c y I g V m F s d W U 9 I n N b J n F 1 b 3 Q 7 S 2 l u Y X N l J n F 1 b 3 Q 7 L C Z x d W 9 0 O 1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U T X N p Z 0 R C X 2 Z v c m 1 h d H R l Z C 9 B d X R v U m V t b 3 Z l Z E N v b H V t b n M x L n t L a W 5 h c 2 U s M H 0 m c X V v d D s s J n F 1 b 3 Q 7 U 2 V j d G l v b j E v U F R N c 2 l n R E J f Z m 9 y b W F 0 d G V k L 0 F 1 d G 9 S Z W 1 v d m V k Q 2 9 s d W 1 u c z E u e 1 N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V E 1 z a W d E Q l 9 m b 3 J t Y X R 0 Z W Q v Q X V 0 b 1 J l b W 9 2 Z W R D b 2 x 1 b W 5 z M S 5 7 S 2 l u Y X N l L D B 9 J n F 1 b 3 Q 7 L C Z x d W 9 0 O 1 N l Y 3 R p b 2 4 x L 1 B U T X N p Z 0 R C X 2 Z v c m 1 h d H R l Z C 9 B d X R v U m V t b 3 Z l Z E N v b H V t b n M x L n t T Z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U T X N p Z 0 R C X 2 Z v c m 1 h d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E 1 z a W d E Q l 9 m b 3 J t Y X R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u Z 0 t T S U 5 f Z m 9 y b W F 0 d G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b m d L U 0 l O X 2 Z v c m 1 h d H R l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3 N E Q W x s X 2 Z v c m 1 h d H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3 N E Q W x s X 2 Z v c m 1 h d H R l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T X N p Z 0 R C X 2 Z v c m 1 h d H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U T X N p Z 0 R C X 2 Z v c m 1 h d H R l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5 n S 1 N J T l 9 m b 3 J t Y X R 0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3 N E Q W x s X 2 Z v c m 1 h d H R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R N c 2 l n R E J f Z m 9 y b W F 0 d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r Z W E z L X N v d X J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Y m l u Z W R f a 2 V h M 1 9 z b 3 V y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y M D o z N T o z N y 4 z M j M w M T k y W i I g L z 4 8 R W 5 0 c n k g V H l w Z T 0 i R m l s b E N v b H V t b l R 5 c G V z I i B W Y W x 1 Z T 0 i c 0 J n W T 0 i I C 8 + P E V u d H J 5 I F R 5 c G U 9 I k Z p b G x D b 2 x 1 b W 5 O Y W 1 l c y I g V m F s d W U 9 I n N b J n F 1 b 3 Q 7 S 2 l u Y X N l J n F 1 b 3 Q 7 L C Z x d W 9 0 O 1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2 t l Y T M t c 2 9 1 c m N l c y 9 B d X R v U m V t b 3 Z l Z E N v b H V t b n M x L n t L a W 5 h c 2 U s M H 0 m c X V v d D s s J n F 1 b 3 Q 7 U 2 V j d G l v b j E v Y 2 9 t Y m l u Z W R f a 2 V h M y 1 z b 3 V y Y 2 V z L 0 F 1 d G 9 S Z W 1 v d m V k Q 2 9 s d W 1 u c z E u e 1 N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i a W 5 l Z F 9 r Z W E z L X N v d X J j Z X M v Q X V 0 b 1 J l b W 9 2 Z W R D b 2 x 1 b W 5 z M S 5 7 S 2 l u Y X N l L D B 9 J n F 1 b 3 Q 7 L C Z x d W 9 0 O 1 N l Y 3 R p b 2 4 x L 2 N v b W J p b m V k X 2 t l Y T M t c 2 9 1 c m N l c y 9 B d X R v U m V t b 3 Z l Z E N v b H V t b n M x L n t T Z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X 2 t l Y T M t c 2 9 1 c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r Z W E z L X N v d X J j Z X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l K 1 M Q U F b 0 q K a d F L a C 0 k 0 g A A A A A C A A A A A A A Q Z g A A A A E A A C A A A A D N M k 3 b 2 I j H i F i R c 1 x U j y w f p v c D X Q C w 9 A h t 9 L n q r 6 v i I Q A A A A A O g A A A A A I A A C A A A A A Y u d 0 a y c o 9 5 p Z a i f p / d F F X + x a x b 0 w P / D 6 o h s p h 2 g V Y Y F A A A A B 3 0 n 3 L t x g f E O K x C t I 7 U H c O C d f T 3 O T 0 + n L 4 C X k L 5 X C 8 4 6 z Y c G H h 4 I M A 2 X m 2 9 h O U j 4 j F Q Y l P q U + h T B Y F u t u I J U 2 l c 3 Q B 0 k c J 9 3 m f t P e e D l Y q S 0 A A A A A y z H J i H c A i 0 J 0 L o U l v I F 0 S L r q G F J d H r B C b U 3 R H X I Q n P P l 6 8 3 U / K U P Q 5 k 4 A 9 L P O O u B P I M c L S 6 t u p O 0 S E S L 3 2 H M T < / D a t a M a s h u p > 
</file>

<file path=customXml/itemProps1.xml><?xml version="1.0" encoding="utf-8"?>
<ds:datastoreItem xmlns:ds="http://schemas.openxmlformats.org/officeDocument/2006/customXml" ds:itemID="{2ACB1295-B55E-4F03-AD59-F54F12921B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Sources</vt:lpstr>
      <vt:lpstr>pkfam processing (1)</vt:lpstr>
      <vt:lpstr>pkfam processing (2)</vt:lpstr>
      <vt:lpstr>pull from JC PanCan Kinome Data</vt:lpstr>
      <vt:lpstr>PTM_full_output_formatted</vt:lpstr>
      <vt:lpstr>PTM_full_annotated</vt:lpstr>
      <vt:lpstr>PTMsigDB_formatted</vt:lpstr>
      <vt:lpstr>PhosDAll_formatted</vt:lpstr>
      <vt:lpstr>ChengKSIN_formatted</vt:lpstr>
      <vt:lpstr>combined_kea3-sources</vt:lpstr>
      <vt:lpstr>UKA</vt:lpstr>
      <vt:lpstr>Master</vt:lpstr>
      <vt:lpstr>Misc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Creeden</dc:creator>
  <cp:lastModifiedBy>Justin Creeden</cp:lastModifiedBy>
  <dcterms:created xsi:type="dcterms:W3CDTF">2020-11-19T21:22:51Z</dcterms:created>
  <dcterms:modified xsi:type="dcterms:W3CDTF">2021-02-04T20:59:42Z</dcterms:modified>
</cp:coreProperties>
</file>