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LL\"/>
    </mc:Choice>
  </mc:AlternateContent>
  <xr:revisionPtr revIDLastSave="0" documentId="13_ncr:1_{50958424-9188-4A02-BA07-8A6405E4B907}" xr6:coauthVersionLast="45" xr6:coauthVersionMax="45" xr10:uidLastSave="{00000000-0000-0000-0000-000000000000}"/>
  <bookViews>
    <workbookView xWindow="-96" yWindow="-96" windowWidth="23232" windowHeight="12552" xr2:uid="{B28014CB-9291-40AA-A9D0-343FF2E0DD3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2" l="1"/>
  <c r="B3" i="2" l="1"/>
  <c r="E8" i="2"/>
  <c r="E7" i="2"/>
  <c r="E6" i="2"/>
  <c r="E5" i="2"/>
  <c r="E4" i="2"/>
  <c r="D2" i="2" a="1"/>
  <c r="H3" i="2" l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<sst xmlns="http://schemas.openxmlformats.org/spreadsheetml/2006/main" count="10" uniqueCount="10">
  <si>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LimitRemaining</t>
  </si>
  <si>
    <t>prevPTD</t>
  </si>
  <si>
    <t>injury_body_part</t>
  </si>
  <si>
    <t>DevAge</t>
  </si>
  <si>
    <t>Payroll</t>
  </si>
  <si>
    <t>Curve_Mod</t>
  </si>
  <si>
    <t>Prediction</t>
  </si>
  <si>
    <t>Base Factor (Intercept)</t>
  </si>
  <si>
    <t>Double-check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</si>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</sst>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2" borderId="0" xfId="1" applyNumberFormat="1" applyFont="1" applyFill="1"/>
    <xf numFmtId="164" fontId="0" fillId="3" borderId="0" xfId="1" applyNumberFormat="1" applyFont="1" applyFill="1"/>
    <xf numFmtId="0" fontId="0" fillId="3" borderId="0" xfId="0" applyFill="1"/>
    <xf numFmtId="0" fontId="0" fillId="4" borderId="0" xfId="0" applyFill="1"/>
    <xf numFmtId="43" fontId="0" fillId="0" borderId="1" xfId="1" applyFont="1" applyBorder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F6F2-86CC-4E82-B831-54D541680BC3}">
  <dimension ref="A1:H11"/>
  <sheetViews>
    <sheetView tabSelected="1" workbookViewId="0">
      <selection activeCell="H11" sqref="H11"/>
    </sheetView>
  </sheetViews>
  <sheetFormatPr defaultRowHeight="14.4" x14ac:dyDescent="0.55000000000000004"/>
  <cols>
    <col min="1" max="1" width="23.26171875" customWidth="1"/>
    <col min="2" max="2" width="14.41796875" customWidth="1"/>
    <col min="4" max="4" width="9.7890625" bestFit="1" customWidth="1"/>
  </cols>
  <sheetData>
    <row r="1" spans="1:8" ht="14.7" thickBot="1" x14ac:dyDescent="0.6"/>
    <row r="2" spans="1:8" ht="14.7" thickBot="1" x14ac:dyDescent="0.6">
      <c r="D2" s="5" cm="1">
        <f t="array" ref="D2:D8">_xll.R.CaseAlgo_x_2(B3,B4,B5,B6,B7,B8)</f>
        <v>6838.643942722987</v>
      </c>
      <c r="E2" t="s">
        <v>6</v>
      </c>
    </row>
    <row r="3" spans="1:8" x14ac:dyDescent="0.55000000000000004">
      <c r="A3" t="s">
        <v>0</v>
      </c>
      <c r="B3" s="1">
        <f>2000000-B4</f>
        <v>1990000</v>
      </c>
      <c r="D3">
        <v>2.5336460576288098E-3</v>
      </c>
      <c r="E3" t="s">
        <v>7</v>
      </c>
      <c r="H3" s="6">
        <f>D3*B3</f>
        <v>5041.9556546813319</v>
      </c>
    </row>
    <row r="4" spans="1:8" x14ac:dyDescent="0.55000000000000004">
      <c r="A4" t="s">
        <v>1</v>
      </c>
      <c r="B4" s="2">
        <v>10000</v>
      </c>
      <c r="D4">
        <v>1.83700284311173</v>
      </c>
      <c r="E4" t="str">
        <f>A4&amp;" factor"</f>
        <v>prevPTD factor</v>
      </c>
    </row>
    <row r="5" spans="1:8" x14ac:dyDescent="0.55000000000000004">
      <c r="A5" t="s">
        <v>2</v>
      </c>
      <c r="B5" s="3" t="s">
        <v>9</v>
      </c>
      <c r="D5">
        <v>0.98269489341718197</v>
      </c>
      <c r="E5" t="str">
        <f>A5&amp;" factor"</f>
        <v>injury_body_part factor</v>
      </c>
    </row>
    <row r="6" spans="1:8" x14ac:dyDescent="0.55000000000000004">
      <c r="A6" t="s">
        <v>3</v>
      </c>
      <c r="B6" s="3">
        <v>2</v>
      </c>
      <c r="D6">
        <v>1.0716322394611</v>
      </c>
      <c r="E6" t="str">
        <f>A6&amp;" factor"</f>
        <v>DevAge factor</v>
      </c>
    </row>
    <row r="7" spans="1:8" x14ac:dyDescent="0.55000000000000004">
      <c r="A7" t="s">
        <v>4</v>
      </c>
      <c r="B7" s="2">
        <v>15000000</v>
      </c>
      <c r="D7">
        <v>0.67750672261622402</v>
      </c>
      <c r="E7" t="str">
        <f>A7&amp;" factor"</f>
        <v>Payroll factor</v>
      </c>
    </row>
    <row r="8" spans="1:8" x14ac:dyDescent="0.55000000000000004">
      <c r="A8" t="s">
        <v>5</v>
      </c>
      <c r="B8" s="4" t="b">
        <v>1</v>
      </c>
      <c r="D8">
        <v>1.0348634862181476</v>
      </c>
      <c r="E8" t="str">
        <f>A8&amp;" factor"</f>
        <v>Curve_Mod factor</v>
      </c>
    </row>
    <row r="10" spans="1:8" ht="14.7" thickBot="1" x14ac:dyDescent="0.6"/>
    <row r="11" spans="1:8" ht="14.7" thickBot="1" x14ac:dyDescent="0.6">
      <c r="D11" s="5">
        <f>B3*D3*PRODUCT(D4:D8)</f>
        <v>6838.643942722987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Shroyer</dc:creator>
  <cp:lastModifiedBy>Bret Shroyer</cp:lastModifiedBy>
  <dcterms:created xsi:type="dcterms:W3CDTF">2020-02-21T19:17:03Z</dcterms:created>
  <dcterms:modified xsi:type="dcterms:W3CDTF">2020-02-25T05:16:26Z</dcterms:modified>
</cp:coreProperties>
</file>