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405"/>
  <workbookPr showInkAnnotation="0" autoCompressPictures="0"/>
  <bookViews>
    <workbookView xWindow="0" yWindow="0" windowWidth="25600" windowHeight="14440" tabRatio="500"/>
  </bookViews>
  <sheets>
    <sheet name="总表" sheetId="1" r:id="rId1"/>
    <sheet name="按小组分" sheetId="2" r:id="rId2"/>
    <sheet name="按学院分" sheetId="3" r:id="rId3"/>
    <sheet name="按年级分" sheetId="4" r:id="rId4"/>
  </sheets>
  <definedNames>
    <definedName name="_xlnm._FilterDatabase" localSheetId="0" hidden="1">总表!$B$3:$I$3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7" i="3" l="1"/>
  <c r="H17" i="3"/>
  <c r="I16" i="4"/>
  <c r="I9" i="4"/>
  <c r="I4" i="4"/>
  <c r="H15" i="3"/>
  <c r="H2" i="3"/>
  <c r="F17" i="2"/>
  <c r="F14" i="2"/>
  <c r="F10" i="2"/>
  <c r="F6" i="2"/>
  <c r="F3" i="2"/>
</calcChain>
</file>

<file path=xl/comments1.xml><?xml version="1.0" encoding="utf-8"?>
<comments xmlns="http://schemas.openxmlformats.org/spreadsheetml/2006/main">
  <authors>
    <author>wangdh w</author>
  </authors>
  <commentList>
    <comment ref="I3" authorId="0">
      <text>
        <r>
          <rPr>
            <b/>
            <sz val="10"/>
            <color indexed="81"/>
            <rFont val="宋体"/>
            <family val="2"/>
            <charset val="134"/>
          </rPr>
          <t>截止10月28日00：45分</t>
        </r>
      </text>
    </comment>
  </commentList>
</comments>
</file>

<file path=xl/sharedStrings.xml><?xml version="1.0" encoding="utf-8"?>
<sst xmlns="http://schemas.openxmlformats.org/spreadsheetml/2006/main" count="193" uniqueCount="82">
  <si>
    <t>排名</t>
  </si>
  <si>
    <t>分数</t>
  </si>
  <si>
    <t>页面</t>
  </si>
  <si>
    <t>更改</t>
  </si>
  <si>
    <t>用户名</t>
  </si>
  <si>
    <r>
      <t>Lux15</t>
    </r>
    <r>
      <rPr>
        <sz val="12"/>
        <color theme="1"/>
        <rFont val="宋体"/>
        <family val="2"/>
        <charset val="134"/>
      </rPr>
      <t/>
    </r>
  </si>
  <si>
    <r>
      <t>3</t>
    </r>
    <r>
      <rPr>
        <sz val="12"/>
        <color theme="1"/>
        <rFont val="宋体"/>
        <family val="2"/>
        <charset val="134"/>
      </rPr>
      <t>组</t>
    </r>
    <r>
      <rPr>
        <sz val="12"/>
        <color theme="1"/>
        <rFont val="宋体"/>
        <family val="2"/>
        <scheme val="minor"/>
      </rPr>
      <t>-</t>
    </r>
    <r>
      <rPr>
        <sz val="12"/>
        <color theme="1"/>
        <rFont val="宋体"/>
        <family val="2"/>
        <charset val="134"/>
      </rPr>
      <t>化学</t>
    </r>
    <r>
      <rPr>
        <sz val="12"/>
        <color theme="1"/>
        <rFont val="宋体"/>
        <family val="2"/>
        <scheme val="minor"/>
      </rPr>
      <t>-</t>
    </r>
    <r>
      <rPr>
        <sz val="12"/>
        <color theme="1"/>
        <rFont val="宋体"/>
        <family val="2"/>
        <charset val="134"/>
      </rPr>
      <t>赵益泉</t>
    </r>
  </si>
  <si>
    <r>
      <t>Wangxs14</t>
    </r>
    <r>
      <rPr>
        <sz val="12"/>
        <color theme="1"/>
        <rFont val="宋体"/>
        <family val="2"/>
        <charset val="134"/>
      </rPr>
      <t/>
    </r>
  </si>
  <si>
    <t>唐瑞祥</t>
  </si>
  <si>
    <r>
      <t>Liusy14</t>
    </r>
    <r>
      <rPr>
        <sz val="12"/>
        <color theme="1"/>
        <rFont val="宋体"/>
        <family val="2"/>
        <charset val="134"/>
      </rPr>
      <t/>
    </r>
  </si>
  <si>
    <r>
      <t>Yanj14</t>
    </r>
    <r>
      <rPr>
        <sz val="12"/>
        <color theme="1"/>
        <rFont val="宋体"/>
        <family val="2"/>
        <charset val="134"/>
      </rPr>
      <t/>
    </r>
  </si>
  <si>
    <t>邓亚强</t>
  </si>
  <si>
    <r>
      <t>Shix14</t>
    </r>
    <r>
      <rPr>
        <sz val="12"/>
        <color theme="1"/>
        <rFont val="宋体"/>
        <family val="2"/>
        <charset val="134"/>
      </rPr>
      <t/>
    </r>
  </si>
  <si>
    <r>
      <t>Ningzy14</t>
    </r>
    <r>
      <rPr>
        <sz val="12"/>
        <color theme="1"/>
        <rFont val="宋体"/>
        <family val="2"/>
        <charset val="134"/>
      </rPr>
      <t/>
    </r>
  </si>
  <si>
    <r>
      <t>Zhangsc14</t>
    </r>
    <r>
      <rPr>
        <sz val="12"/>
        <color theme="1"/>
        <rFont val="宋体"/>
        <family val="2"/>
        <charset val="134"/>
      </rPr>
      <t/>
    </r>
  </si>
  <si>
    <t>廖俊豪</t>
  </si>
  <si>
    <r>
      <t>Huangzh14</t>
    </r>
    <r>
      <rPr>
        <sz val="12"/>
        <color theme="1"/>
        <rFont val="宋体"/>
        <family val="2"/>
        <charset val="134"/>
      </rPr>
      <t/>
    </r>
  </si>
  <si>
    <r>
      <t>Sunyq12</t>
    </r>
    <r>
      <rPr>
        <sz val="12"/>
        <color theme="1"/>
        <rFont val="宋体"/>
        <family val="2"/>
        <charset val="134"/>
      </rPr>
      <t/>
    </r>
  </si>
  <si>
    <r>
      <t>Sunmn13</t>
    </r>
    <r>
      <rPr>
        <sz val="12"/>
        <color theme="1"/>
        <rFont val="宋体"/>
        <family val="2"/>
        <charset val="134"/>
      </rPr>
      <t/>
    </r>
  </si>
  <si>
    <r>
      <t>Sunfm14</t>
    </r>
    <r>
      <rPr>
        <sz val="12"/>
        <color theme="1"/>
        <rFont val="宋体"/>
        <family val="2"/>
        <charset val="134"/>
      </rPr>
      <t/>
    </r>
  </si>
  <si>
    <r>
      <t>Qinh14</t>
    </r>
    <r>
      <rPr>
        <sz val="12"/>
        <color theme="1"/>
        <rFont val="宋体"/>
        <family val="2"/>
        <charset val="134"/>
      </rPr>
      <t/>
    </r>
  </si>
  <si>
    <t>Chuyc14</t>
  </si>
  <si>
    <r>
      <t>Mahx14</t>
    </r>
    <r>
      <rPr>
        <sz val="12"/>
        <color theme="1"/>
        <rFont val="宋体"/>
        <family val="2"/>
        <charset val="134"/>
      </rPr>
      <t/>
    </r>
  </si>
  <si>
    <t>姓名</t>
  </si>
  <si>
    <t>组别</t>
  </si>
  <si>
    <t>卢喜</t>
  </si>
  <si>
    <t>赵益泉</t>
  </si>
  <si>
    <t>王小姗</t>
  </si>
  <si>
    <t>刘诗宇</t>
  </si>
  <si>
    <t>颜峻</t>
  </si>
  <si>
    <t>石鑫</t>
  </si>
  <si>
    <t>宁志禹</t>
  </si>
  <si>
    <t>张世超</t>
  </si>
  <si>
    <t>黄致昊</t>
  </si>
  <si>
    <t>孙一乔</t>
  </si>
  <si>
    <t>孙孟楠</t>
  </si>
  <si>
    <t>孙辅懋</t>
  </si>
  <si>
    <t>秦皇</t>
  </si>
  <si>
    <t>楚悦晨</t>
  </si>
  <si>
    <t>马含熙</t>
  </si>
  <si>
    <t>小组平均分</t>
  </si>
  <si>
    <t>The score is defined as (number of unique pages edited) + 2 * square root ((number of edits) - (number of unique pages edited)).</t>
  </si>
  <si>
    <t>变更次数</t>
  </si>
  <si>
    <t>sunyq12</t>
  </si>
  <si>
    <t>电子工程系</t>
  </si>
  <si>
    <t>无22</t>
  </si>
  <si>
    <t>孙梦楠</t>
  </si>
  <si>
    <t>sunmn13</t>
  </si>
  <si>
    <t>生命科学学院</t>
  </si>
  <si>
    <t>生32</t>
  </si>
  <si>
    <t>王小珊</t>
  </si>
  <si>
    <t>wangxs14</t>
  </si>
  <si>
    <t>建筑学院</t>
  </si>
  <si>
    <t>建41</t>
  </si>
  <si>
    <t>马晗熙</t>
  </si>
  <si>
    <t>mahx14</t>
  </si>
  <si>
    <t>规划4</t>
  </si>
  <si>
    <t>liusy14</t>
  </si>
  <si>
    <t>建43</t>
  </si>
  <si>
    <t>qinh14</t>
  </si>
  <si>
    <t>huangzh14</t>
  </si>
  <si>
    <t>ningzy14</t>
  </si>
  <si>
    <t>生41</t>
  </si>
  <si>
    <t>shix14</t>
  </si>
  <si>
    <t>chuyc14</t>
  </si>
  <si>
    <t>tangrx14</t>
  </si>
  <si>
    <t>dengyq14</t>
  </si>
  <si>
    <t>sunfm14</t>
  </si>
  <si>
    <t>yanj14</t>
  </si>
  <si>
    <t>liaojh14</t>
  </si>
  <si>
    <t>法学院</t>
  </si>
  <si>
    <t>法41</t>
  </si>
  <si>
    <t>zhangsc14</t>
  </si>
  <si>
    <t>lux15</t>
  </si>
  <si>
    <t>无51</t>
  </si>
  <si>
    <t>zhaoyq15</t>
  </si>
  <si>
    <t>化学系</t>
  </si>
  <si>
    <r>
      <rPr>
        <sz val="12"/>
        <rFont val="宋体"/>
        <charset val="134"/>
      </rPr>
      <t>化</t>
    </r>
    <r>
      <rPr>
        <sz val="12"/>
        <rFont val="Avenir Book"/>
      </rPr>
      <t>51</t>
    </r>
  </si>
  <si>
    <r>
      <rPr>
        <sz val="15"/>
        <rFont val="宋体"/>
        <family val="2"/>
      </rPr>
      <t>一年级</t>
    </r>
    <phoneticPr fontId="5" type="noConversion"/>
  </si>
  <si>
    <t>二年级</t>
    <phoneticPr fontId="5" type="noConversion"/>
  </si>
  <si>
    <t>三年级</t>
    <phoneticPr fontId="5" type="noConversion"/>
  </si>
  <si>
    <t>四年级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</si>
</sst>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2"/>
      <color theme="1"/>
      <name val="宋体"/>
      <family val="2"/>
      <scheme val="minor"/>
    </font>
    <font>
      <sz val="12"/>
      <color theme="1"/>
      <name val="宋体"/>
      <family val="2"/>
      <charset val="134"/>
    </font>
    <font>
      <u/>
      <sz val="12"/>
      <color theme="10"/>
      <name val="宋体"/>
      <family val="2"/>
      <scheme val="minor"/>
    </font>
    <font>
      <u/>
      <sz val="12"/>
      <color theme="11"/>
      <name val="宋体"/>
      <family val="2"/>
      <scheme val="minor"/>
    </font>
    <font>
      <sz val="12"/>
      <name val="Avenir Book"/>
    </font>
    <font>
      <sz val="9"/>
      <name val="宋体"/>
      <family val="2"/>
      <scheme val="minor"/>
    </font>
    <font>
      <sz val="12"/>
      <color rgb="FFFF0000"/>
      <name val="Avenir Book"/>
    </font>
    <font>
      <sz val="14"/>
      <color rgb="FFFF0000"/>
      <name val="Avenir Book"/>
    </font>
    <font>
      <sz val="12"/>
      <name val="宋体"/>
      <charset val="134"/>
    </font>
    <font>
      <sz val="15"/>
      <name val="Avenir Book"/>
    </font>
    <font>
      <sz val="15"/>
      <name val="宋体"/>
      <family val="2"/>
    </font>
    <font>
      <b/>
      <sz val="10"/>
      <color indexed="81"/>
      <name val="宋体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ill="1"/>
    <xf numFmtId="0" fontId="1" fillId="0" borderId="0" xfId="0" applyFont="1" applyFill="1"/>
    <xf numFmtId="0" fontId="4" fillId="0" borderId="0" xfId="0" applyFont="1" applyBorder="1"/>
    <xf numFmtId="0" fontId="4" fillId="0" borderId="0" xfId="0" applyFont="1" applyBorder="1" applyAlignment="1"/>
    <xf numFmtId="0" fontId="4" fillId="0" borderId="0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6" fillId="0" borderId="0" xfId="0" applyFont="1" applyBorder="1"/>
    <xf numFmtId="0" fontId="7" fillId="0" borderId="0" xfId="0" applyFont="1" applyBorder="1"/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Alignment="1">
      <alignment horizontal="right"/>
    </xf>
    <xf numFmtId="0" fontId="9" fillId="0" borderId="0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Alignment="1">
      <alignment horizontal="left"/>
    </xf>
  </cellXfs>
  <cellStyles count="47"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普通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21"/>
  <sheetViews>
    <sheetView tabSelected="1" zoomScale="125" zoomScaleNormal="125" zoomScalePageLayoutView="125" workbookViewId="0">
      <selection activeCell="E23" sqref="E23"/>
    </sheetView>
  </sheetViews>
  <sheetFormatPr baseColWidth="10" defaultRowHeight="15" x14ac:dyDescent="0"/>
  <cols>
    <col min="3" max="3" width="10.83203125" style="3"/>
    <col min="6" max="6" width="16.6640625" customWidth="1"/>
  </cols>
  <sheetData>
    <row r="1" spans="2:9">
      <c r="B1" t="s">
        <v>41</v>
      </c>
    </row>
    <row r="3" spans="2:9">
      <c r="B3" t="s">
        <v>0</v>
      </c>
      <c r="C3" s="3" t="s">
        <v>1</v>
      </c>
      <c r="D3" t="s">
        <v>2</v>
      </c>
      <c r="E3" t="s">
        <v>3</v>
      </c>
      <c r="F3" t="s">
        <v>4</v>
      </c>
      <c r="G3" s="1" t="s">
        <v>23</v>
      </c>
      <c r="H3" s="1" t="s">
        <v>24</v>
      </c>
      <c r="I3" s="1" t="s">
        <v>42</v>
      </c>
    </row>
    <row r="4" spans="2:9">
      <c r="B4">
        <v>1</v>
      </c>
      <c r="C4" s="3">
        <v>100</v>
      </c>
      <c r="D4">
        <v>57</v>
      </c>
      <c r="E4">
        <v>527</v>
      </c>
      <c r="F4" t="s">
        <v>5</v>
      </c>
      <c r="G4" s="1" t="s">
        <v>25</v>
      </c>
      <c r="H4">
        <v>5</v>
      </c>
      <c r="I4">
        <v>467</v>
      </c>
    </row>
    <row r="5" spans="2:9">
      <c r="B5">
        <v>2</v>
      </c>
      <c r="C5" s="3">
        <v>93</v>
      </c>
      <c r="D5">
        <v>64</v>
      </c>
      <c r="E5">
        <v>277</v>
      </c>
      <c r="F5" t="s">
        <v>6</v>
      </c>
      <c r="G5" s="1" t="s">
        <v>26</v>
      </c>
      <c r="H5">
        <v>3</v>
      </c>
      <c r="I5">
        <v>231</v>
      </c>
    </row>
    <row r="6" spans="2:9">
      <c r="B6">
        <v>3</v>
      </c>
      <c r="C6" s="3">
        <v>86</v>
      </c>
      <c r="D6">
        <v>47</v>
      </c>
      <c r="E6">
        <v>420</v>
      </c>
      <c r="F6" t="s">
        <v>7</v>
      </c>
      <c r="G6" s="1" t="s">
        <v>27</v>
      </c>
      <c r="H6">
        <v>2</v>
      </c>
      <c r="I6">
        <v>309</v>
      </c>
    </row>
    <row r="7" spans="2:9">
      <c r="B7">
        <v>4</v>
      </c>
      <c r="C7" s="3">
        <v>78</v>
      </c>
      <c r="D7">
        <v>52</v>
      </c>
      <c r="E7">
        <v>215</v>
      </c>
      <c r="F7" s="1" t="s">
        <v>8</v>
      </c>
      <c r="G7" s="1" t="s">
        <v>8</v>
      </c>
      <c r="H7">
        <v>5</v>
      </c>
      <c r="I7">
        <v>188</v>
      </c>
    </row>
    <row r="8" spans="2:9">
      <c r="B8">
        <v>5</v>
      </c>
      <c r="C8" s="3">
        <v>77</v>
      </c>
      <c r="D8">
        <v>46</v>
      </c>
      <c r="E8">
        <v>292</v>
      </c>
      <c r="F8" t="s">
        <v>9</v>
      </c>
      <c r="G8" s="1" t="s">
        <v>28</v>
      </c>
      <c r="H8">
        <v>6</v>
      </c>
      <c r="I8">
        <v>195</v>
      </c>
    </row>
    <row r="9" spans="2:9">
      <c r="B9">
        <v>6</v>
      </c>
      <c r="C9" s="3">
        <v>75</v>
      </c>
      <c r="D9">
        <v>38</v>
      </c>
      <c r="E9">
        <v>382</v>
      </c>
      <c r="F9" t="s">
        <v>10</v>
      </c>
      <c r="G9" s="1" t="s">
        <v>29</v>
      </c>
      <c r="H9">
        <v>4</v>
      </c>
      <c r="I9">
        <v>355</v>
      </c>
    </row>
    <row r="10" spans="2:9">
      <c r="B10">
        <v>7</v>
      </c>
      <c r="C10" s="3">
        <v>54</v>
      </c>
      <c r="D10">
        <v>31</v>
      </c>
      <c r="E10">
        <v>162</v>
      </c>
      <c r="F10" s="1" t="s">
        <v>11</v>
      </c>
      <c r="G10" s="1" t="s">
        <v>11</v>
      </c>
      <c r="H10">
        <v>3</v>
      </c>
      <c r="I10">
        <v>127</v>
      </c>
    </row>
    <row r="11" spans="2:9">
      <c r="B11">
        <v>8</v>
      </c>
      <c r="C11" s="3">
        <v>52</v>
      </c>
      <c r="D11">
        <v>26</v>
      </c>
      <c r="E11">
        <v>192</v>
      </c>
      <c r="F11" t="s">
        <v>12</v>
      </c>
      <c r="G11" s="1" t="s">
        <v>30</v>
      </c>
      <c r="H11">
        <v>4</v>
      </c>
      <c r="I11">
        <v>231</v>
      </c>
    </row>
    <row r="12" spans="2:9">
      <c r="B12">
        <v>9</v>
      </c>
      <c r="C12" s="3">
        <v>49</v>
      </c>
      <c r="D12">
        <v>22</v>
      </c>
      <c r="E12">
        <v>206</v>
      </c>
      <c r="F12" t="s">
        <v>13</v>
      </c>
      <c r="G12" s="1" t="s">
        <v>31</v>
      </c>
      <c r="H12">
        <v>2</v>
      </c>
      <c r="I12">
        <v>170</v>
      </c>
    </row>
    <row r="13" spans="2:9">
      <c r="B13">
        <v>10</v>
      </c>
      <c r="C13" s="3">
        <v>49</v>
      </c>
      <c r="D13">
        <v>20</v>
      </c>
      <c r="E13">
        <v>227</v>
      </c>
      <c r="F13" t="s">
        <v>14</v>
      </c>
      <c r="G13" s="1" t="s">
        <v>32</v>
      </c>
      <c r="H13">
        <v>2</v>
      </c>
      <c r="I13">
        <v>168</v>
      </c>
    </row>
    <row r="14" spans="2:9">
      <c r="B14">
        <v>11</v>
      </c>
      <c r="C14" s="3">
        <v>46</v>
      </c>
      <c r="D14">
        <v>27</v>
      </c>
      <c r="E14">
        <v>121</v>
      </c>
      <c r="F14" s="1" t="s">
        <v>15</v>
      </c>
      <c r="G14" s="1" t="s">
        <v>15</v>
      </c>
      <c r="H14">
        <v>3</v>
      </c>
      <c r="I14">
        <v>98</v>
      </c>
    </row>
    <row r="15" spans="2:9">
      <c r="B15">
        <v>12</v>
      </c>
      <c r="C15" s="3">
        <v>46</v>
      </c>
      <c r="D15">
        <v>19</v>
      </c>
      <c r="E15">
        <v>205</v>
      </c>
      <c r="F15" t="s">
        <v>16</v>
      </c>
      <c r="G15" s="1" t="s">
        <v>33</v>
      </c>
      <c r="H15">
        <v>6</v>
      </c>
      <c r="I15">
        <v>155</v>
      </c>
    </row>
    <row r="16" spans="2:9">
      <c r="B16">
        <v>13</v>
      </c>
      <c r="C16" s="3">
        <v>43</v>
      </c>
      <c r="D16">
        <v>21</v>
      </c>
      <c r="E16">
        <v>145</v>
      </c>
      <c r="F16" t="s">
        <v>17</v>
      </c>
      <c r="G16" s="1" t="s">
        <v>34</v>
      </c>
      <c r="H16">
        <v>5</v>
      </c>
      <c r="I16">
        <v>97</v>
      </c>
    </row>
    <row r="17" spans="2:9">
      <c r="B17">
        <v>14</v>
      </c>
      <c r="C17" s="3">
        <v>39</v>
      </c>
      <c r="D17">
        <v>17</v>
      </c>
      <c r="E17">
        <v>140</v>
      </c>
      <c r="F17" t="s">
        <v>18</v>
      </c>
      <c r="G17" s="1" t="s">
        <v>35</v>
      </c>
      <c r="H17">
        <v>6</v>
      </c>
      <c r="I17">
        <v>126</v>
      </c>
    </row>
    <row r="18" spans="2:9">
      <c r="B18">
        <v>15</v>
      </c>
      <c r="C18" s="3">
        <v>38</v>
      </c>
      <c r="D18">
        <v>19</v>
      </c>
      <c r="E18">
        <v>112</v>
      </c>
      <c r="F18" t="s">
        <v>19</v>
      </c>
      <c r="G18" s="1" t="s">
        <v>36</v>
      </c>
      <c r="H18">
        <v>6</v>
      </c>
      <c r="I18">
        <v>112</v>
      </c>
    </row>
    <row r="19" spans="2:9">
      <c r="B19">
        <v>16</v>
      </c>
      <c r="C19" s="3">
        <v>33</v>
      </c>
      <c r="D19">
        <v>14</v>
      </c>
      <c r="E19">
        <v>109</v>
      </c>
      <c r="F19" t="s">
        <v>20</v>
      </c>
      <c r="G19" s="1" t="s">
        <v>37</v>
      </c>
      <c r="H19">
        <v>4</v>
      </c>
      <c r="I19">
        <v>108</v>
      </c>
    </row>
    <row r="20" spans="2:9">
      <c r="B20">
        <v>17</v>
      </c>
      <c r="C20" s="3">
        <v>30</v>
      </c>
      <c r="D20">
        <v>15</v>
      </c>
      <c r="E20">
        <v>72</v>
      </c>
      <c r="F20" t="s">
        <v>21</v>
      </c>
      <c r="G20" s="1" t="s">
        <v>38</v>
      </c>
      <c r="H20">
        <v>3</v>
      </c>
      <c r="I20">
        <v>67</v>
      </c>
    </row>
    <row r="21" spans="2:9">
      <c r="B21">
        <v>18</v>
      </c>
      <c r="C21" s="3">
        <v>25</v>
      </c>
      <c r="D21">
        <v>12</v>
      </c>
      <c r="E21">
        <v>57</v>
      </c>
      <c r="F21" t="s">
        <v>22</v>
      </c>
      <c r="G21" s="1" t="s">
        <v>39</v>
      </c>
      <c r="H21">
        <v>4</v>
      </c>
      <c r="I21">
        <v>55</v>
      </c>
    </row>
  </sheetData>
  <autoFilter ref="B3:I3"/>
  <phoneticPr fontId="5" type="noConversion"/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0"/>
  <sheetViews>
    <sheetView workbookViewId="0">
      <selection activeCell="J21" sqref="J21"/>
    </sheetView>
  </sheetViews>
  <sheetFormatPr baseColWidth="10" defaultRowHeight="15" x14ac:dyDescent="0"/>
  <sheetData>
    <row r="2" spans="2:6">
      <c r="B2" s="1" t="s">
        <v>23</v>
      </c>
      <c r="C2" s="4" t="s">
        <v>24</v>
      </c>
      <c r="D2" s="1" t="s">
        <v>0</v>
      </c>
      <c r="E2" s="1" t="s">
        <v>1</v>
      </c>
      <c r="F2" s="1" t="s">
        <v>40</v>
      </c>
    </row>
    <row r="3" spans="2:6">
      <c r="B3" s="1" t="s">
        <v>27</v>
      </c>
      <c r="C3" s="3">
        <v>2</v>
      </c>
      <c r="D3">
        <v>3</v>
      </c>
      <c r="E3">
        <v>86</v>
      </c>
      <c r="F3" s="2">
        <f>SUM(E3:E5)/3</f>
        <v>61.333333333333336</v>
      </c>
    </row>
    <row r="4" spans="2:6">
      <c r="B4" s="1" t="s">
        <v>31</v>
      </c>
      <c r="C4" s="3">
        <v>2</v>
      </c>
      <c r="D4">
        <v>9</v>
      </c>
      <c r="E4">
        <v>49</v>
      </c>
      <c r="F4" s="2"/>
    </row>
    <row r="5" spans="2:6">
      <c r="B5" s="1" t="s">
        <v>32</v>
      </c>
      <c r="C5" s="3">
        <v>2</v>
      </c>
      <c r="D5">
        <v>10</v>
      </c>
      <c r="E5">
        <v>49</v>
      </c>
      <c r="F5" s="2"/>
    </row>
    <row r="6" spans="2:6">
      <c r="B6" s="1" t="s">
        <v>26</v>
      </c>
      <c r="C6" s="3">
        <v>3</v>
      </c>
      <c r="D6">
        <v>2</v>
      </c>
      <c r="E6">
        <v>93</v>
      </c>
      <c r="F6" s="2">
        <f>SUM(E6:E9)/4</f>
        <v>55.75</v>
      </c>
    </row>
    <row r="7" spans="2:6">
      <c r="B7" s="1" t="s">
        <v>11</v>
      </c>
      <c r="C7" s="3">
        <v>3</v>
      </c>
      <c r="D7">
        <v>7</v>
      </c>
      <c r="E7">
        <v>54</v>
      </c>
      <c r="F7" s="2"/>
    </row>
    <row r="8" spans="2:6">
      <c r="B8" s="1" t="s">
        <v>15</v>
      </c>
      <c r="C8" s="3">
        <v>3</v>
      </c>
      <c r="D8">
        <v>11</v>
      </c>
      <c r="E8">
        <v>46</v>
      </c>
      <c r="F8" s="2"/>
    </row>
    <row r="9" spans="2:6">
      <c r="B9" s="1" t="s">
        <v>38</v>
      </c>
      <c r="C9" s="3">
        <v>3</v>
      </c>
      <c r="D9">
        <v>17</v>
      </c>
      <c r="E9">
        <v>30</v>
      </c>
      <c r="F9" s="2"/>
    </row>
    <row r="10" spans="2:6">
      <c r="B10" s="1" t="s">
        <v>29</v>
      </c>
      <c r="C10" s="3">
        <v>4</v>
      </c>
      <c r="D10">
        <v>6</v>
      </c>
      <c r="E10">
        <v>75</v>
      </c>
      <c r="F10" s="2">
        <f>SUM(E10:E13)/4</f>
        <v>46.25</v>
      </c>
    </row>
    <row r="11" spans="2:6">
      <c r="B11" s="1" t="s">
        <v>30</v>
      </c>
      <c r="C11" s="3">
        <v>4</v>
      </c>
      <c r="D11">
        <v>8</v>
      </c>
      <c r="E11">
        <v>52</v>
      </c>
      <c r="F11" s="2"/>
    </row>
    <row r="12" spans="2:6">
      <c r="B12" s="1" t="s">
        <v>37</v>
      </c>
      <c r="C12" s="3">
        <v>4</v>
      </c>
      <c r="D12">
        <v>16</v>
      </c>
      <c r="E12">
        <v>33</v>
      </c>
      <c r="F12" s="2"/>
    </row>
    <row r="13" spans="2:6">
      <c r="B13" s="1" t="s">
        <v>39</v>
      </c>
      <c r="C13" s="3">
        <v>4</v>
      </c>
      <c r="D13">
        <v>18</v>
      </c>
      <c r="E13">
        <v>25</v>
      </c>
      <c r="F13" s="2"/>
    </row>
    <row r="14" spans="2:6">
      <c r="B14" s="1" t="s">
        <v>25</v>
      </c>
      <c r="C14" s="3">
        <v>5</v>
      </c>
      <c r="D14">
        <v>1</v>
      </c>
      <c r="E14">
        <v>100</v>
      </c>
      <c r="F14" s="2">
        <f>SUM(E14:E16)/4</f>
        <v>55.25</v>
      </c>
    </row>
    <row r="15" spans="2:6">
      <c r="B15" s="1" t="s">
        <v>8</v>
      </c>
      <c r="C15" s="3">
        <v>5</v>
      </c>
      <c r="D15">
        <v>4</v>
      </c>
      <c r="E15">
        <v>78</v>
      </c>
      <c r="F15" s="2"/>
    </row>
    <row r="16" spans="2:6">
      <c r="B16" s="1" t="s">
        <v>34</v>
      </c>
      <c r="C16" s="3">
        <v>5</v>
      </c>
      <c r="D16">
        <v>13</v>
      </c>
      <c r="E16">
        <v>43</v>
      </c>
      <c r="F16" s="2"/>
    </row>
    <row r="17" spans="2:6">
      <c r="B17" s="1" t="s">
        <v>28</v>
      </c>
      <c r="C17" s="3">
        <v>6</v>
      </c>
      <c r="D17">
        <v>5</v>
      </c>
      <c r="E17">
        <v>77</v>
      </c>
      <c r="F17" s="2">
        <f>SUM(E17:E20)/4</f>
        <v>50</v>
      </c>
    </row>
    <row r="18" spans="2:6">
      <c r="B18" s="1" t="s">
        <v>33</v>
      </c>
      <c r="C18" s="3">
        <v>6</v>
      </c>
      <c r="D18">
        <v>12</v>
      </c>
      <c r="E18">
        <v>46</v>
      </c>
      <c r="F18" s="2"/>
    </row>
    <row r="19" spans="2:6">
      <c r="B19" s="1" t="s">
        <v>35</v>
      </c>
      <c r="C19" s="3">
        <v>6</v>
      </c>
      <c r="D19">
        <v>14</v>
      </c>
      <c r="E19">
        <v>39</v>
      </c>
      <c r="F19" s="2"/>
    </row>
    <row r="20" spans="2:6">
      <c r="B20" s="1" t="s">
        <v>36</v>
      </c>
      <c r="C20" s="3">
        <v>6</v>
      </c>
      <c r="D20">
        <v>15</v>
      </c>
      <c r="E20">
        <v>38</v>
      </c>
      <c r="F20" s="2"/>
    </row>
  </sheetData>
  <mergeCells count="5">
    <mergeCell ref="F3:F5"/>
    <mergeCell ref="F6:F9"/>
    <mergeCell ref="F10:F13"/>
    <mergeCell ref="F14:F16"/>
    <mergeCell ref="F17:F20"/>
  </mergeCells>
  <phoneticPr fontId="5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19"/>
  <sheetViews>
    <sheetView workbookViewId="0">
      <selection activeCell="H22" sqref="H22"/>
    </sheetView>
  </sheetViews>
  <sheetFormatPr baseColWidth="10" defaultRowHeight="15" x14ac:dyDescent="0"/>
  <cols>
    <col min="1" max="16384" width="10.83203125" style="8"/>
  </cols>
  <sheetData>
    <row r="2" spans="2:8" ht="17">
      <c r="B2" s="5" t="s">
        <v>50</v>
      </c>
      <c r="C2" s="6" t="s">
        <v>51</v>
      </c>
      <c r="D2" s="7" t="s">
        <v>52</v>
      </c>
      <c r="E2" s="5" t="s">
        <v>53</v>
      </c>
      <c r="F2" s="8">
        <v>3</v>
      </c>
      <c r="G2" s="8">
        <v>86</v>
      </c>
      <c r="H2" s="9">
        <f>SUM(G2:G6)/5</f>
        <v>53.4</v>
      </c>
    </row>
    <row r="3" spans="2:8" ht="17">
      <c r="B3" s="5" t="s">
        <v>54</v>
      </c>
      <c r="C3" s="6" t="s">
        <v>55</v>
      </c>
      <c r="D3" s="7"/>
      <c r="E3" s="5" t="s">
        <v>56</v>
      </c>
      <c r="F3" s="8">
        <v>18</v>
      </c>
      <c r="G3" s="8">
        <v>25</v>
      </c>
      <c r="H3" s="9"/>
    </row>
    <row r="4" spans="2:8" ht="17">
      <c r="B4" s="5" t="s">
        <v>28</v>
      </c>
      <c r="C4" s="6" t="s">
        <v>57</v>
      </c>
      <c r="D4" s="7"/>
      <c r="E4" s="5" t="s">
        <v>58</v>
      </c>
      <c r="F4" s="8">
        <v>6</v>
      </c>
      <c r="G4" s="8">
        <v>77</v>
      </c>
      <c r="H4" s="9"/>
    </row>
    <row r="5" spans="2:8" ht="17">
      <c r="B5" s="5" t="s">
        <v>37</v>
      </c>
      <c r="C5" s="6" t="s">
        <v>59</v>
      </c>
      <c r="D5" s="7"/>
      <c r="E5" s="5" t="s">
        <v>58</v>
      </c>
      <c r="F5" s="8">
        <v>16</v>
      </c>
      <c r="G5" s="8">
        <v>33</v>
      </c>
      <c r="H5" s="9"/>
    </row>
    <row r="6" spans="2:8" ht="17">
      <c r="B6" s="5" t="s">
        <v>33</v>
      </c>
      <c r="C6" s="6" t="s">
        <v>60</v>
      </c>
      <c r="D6" s="7"/>
      <c r="E6" s="5" t="s">
        <v>58</v>
      </c>
      <c r="F6" s="8">
        <v>12</v>
      </c>
      <c r="G6" s="8">
        <v>46</v>
      </c>
      <c r="H6" s="9"/>
    </row>
    <row r="7" spans="2:8" ht="17">
      <c r="B7" s="5" t="s">
        <v>31</v>
      </c>
      <c r="C7" s="6" t="s">
        <v>61</v>
      </c>
      <c r="D7" s="7" t="s">
        <v>48</v>
      </c>
      <c r="E7" s="5" t="s">
        <v>62</v>
      </c>
      <c r="F7" s="8">
        <v>9</v>
      </c>
      <c r="G7" s="8">
        <v>49</v>
      </c>
      <c r="H7" s="9">
        <f>SUM(G7:G14)/8</f>
        <v>51.875</v>
      </c>
    </row>
    <row r="8" spans="2:8" ht="17">
      <c r="B8" s="5" t="s">
        <v>30</v>
      </c>
      <c r="C8" s="6" t="s">
        <v>63</v>
      </c>
      <c r="D8" s="7"/>
      <c r="E8" s="5" t="s">
        <v>62</v>
      </c>
      <c r="F8" s="8">
        <v>8</v>
      </c>
      <c r="G8" s="8">
        <v>52</v>
      </c>
      <c r="H8" s="9"/>
    </row>
    <row r="9" spans="2:8" ht="17">
      <c r="B9" s="5" t="s">
        <v>38</v>
      </c>
      <c r="C9" s="6" t="s">
        <v>64</v>
      </c>
      <c r="D9" s="7"/>
      <c r="E9" s="5" t="s">
        <v>62</v>
      </c>
      <c r="F9" s="8">
        <v>17</v>
      </c>
      <c r="G9" s="8">
        <v>30</v>
      </c>
      <c r="H9" s="9"/>
    </row>
    <row r="10" spans="2:8" ht="17">
      <c r="B10" s="5" t="s">
        <v>8</v>
      </c>
      <c r="C10" s="6" t="s">
        <v>65</v>
      </c>
      <c r="D10" s="7"/>
      <c r="E10" s="5" t="s">
        <v>62</v>
      </c>
      <c r="F10" s="8">
        <v>4</v>
      </c>
      <c r="G10" s="8">
        <v>78</v>
      </c>
      <c r="H10" s="9"/>
    </row>
    <row r="11" spans="2:8" ht="17">
      <c r="B11" s="5" t="s">
        <v>11</v>
      </c>
      <c r="C11" s="6" t="s">
        <v>66</v>
      </c>
      <c r="D11" s="7"/>
      <c r="E11" s="5" t="s">
        <v>62</v>
      </c>
      <c r="F11" s="8">
        <v>7</v>
      </c>
      <c r="G11" s="8">
        <v>54</v>
      </c>
      <c r="H11" s="9"/>
    </row>
    <row r="12" spans="2:8" ht="17">
      <c r="B12" s="5" t="s">
        <v>36</v>
      </c>
      <c r="C12" s="6" t="s">
        <v>67</v>
      </c>
      <c r="D12" s="7"/>
      <c r="E12" s="5" t="s">
        <v>62</v>
      </c>
      <c r="F12" s="8">
        <v>15</v>
      </c>
      <c r="G12" s="8">
        <v>38</v>
      </c>
      <c r="H12" s="9"/>
    </row>
    <row r="13" spans="2:8" ht="17">
      <c r="B13" s="5" t="s">
        <v>29</v>
      </c>
      <c r="C13" s="6" t="s">
        <v>68</v>
      </c>
      <c r="D13" s="7"/>
      <c r="E13" s="5" t="s">
        <v>62</v>
      </c>
      <c r="F13" s="8">
        <v>6</v>
      </c>
      <c r="G13" s="8">
        <v>75</v>
      </c>
      <c r="H13" s="9"/>
    </row>
    <row r="14" spans="2:8" ht="17">
      <c r="B14" s="10" t="s">
        <v>46</v>
      </c>
      <c r="C14" s="5" t="s">
        <v>47</v>
      </c>
      <c r="D14" s="7"/>
      <c r="E14" s="5" t="s">
        <v>49</v>
      </c>
      <c r="F14" s="8">
        <v>14</v>
      </c>
      <c r="G14" s="8">
        <v>39</v>
      </c>
      <c r="H14" s="9"/>
    </row>
    <row r="15" spans="2:8" ht="17">
      <c r="B15" s="5" t="s">
        <v>15</v>
      </c>
      <c r="C15" s="6" t="s">
        <v>69</v>
      </c>
      <c r="D15" s="7" t="s">
        <v>70</v>
      </c>
      <c r="E15" s="5" t="s">
        <v>71</v>
      </c>
      <c r="F15" s="8">
        <v>11</v>
      </c>
      <c r="G15" s="8">
        <v>46</v>
      </c>
      <c r="H15" s="9">
        <f>SUM(G15:G16)/2</f>
        <v>47.5</v>
      </c>
    </row>
    <row r="16" spans="2:8" ht="17">
      <c r="B16" s="5" t="s">
        <v>32</v>
      </c>
      <c r="C16" s="6" t="s">
        <v>72</v>
      </c>
      <c r="D16" s="7"/>
      <c r="E16" s="5" t="s">
        <v>71</v>
      </c>
      <c r="F16" s="8">
        <v>10</v>
      </c>
      <c r="G16" s="8">
        <v>49</v>
      </c>
      <c r="H16" s="9"/>
    </row>
    <row r="17" spans="2:8" ht="17">
      <c r="B17" s="10" t="s">
        <v>25</v>
      </c>
      <c r="C17" s="5" t="s">
        <v>73</v>
      </c>
      <c r="D17" s="5" t="s">
        <v>44</v>
      </c>
      <c r="E17" s="5" t="s">
        <v>74</v>
      </c>
      <c r="F17" s="8">
        <v>1</v>
      </c>
      <c r="G17" s="8">
        <v>100</v>
      </c>
      <c r="H17" s="9">
        <f>SUM(G17:G18)/2</f>
        <v>71.5</v>
      </c>
    </row>
    <row r="18" spans="2:8" ht="17">
      <c r="B18" s="5" t="s">
        <v>34</v>
      </c>
      <c r="C18" s="5" t="s">
        <v>43</v>
      </c>
      <c r="D18" s="5" t="s">
        <v>44</v>
      </c>
      <c r="E18" s="5" t="s">
        <v>45</v>
      </c>
      <c r="F18" s="8">
        <v>13</v>
      </c>
      <c r="G18" s="8">
        <v>43</v>
      </c>
      <c r="H18" s="9"/>
    </row>
    <row r="19" spans="2:8" ht="20">
      <c r="B19" s="5" t="s">
        <v>26</v>
      </c>
      <c r="C19" s="11" t="s">
        <v>75</v>
      </c>
      <c r="D19" s="5" t="s">
        <v>76</v>
      </c>
      <c r="E19" s="5" t="s">
        <v>77</v>
      </c>
      <c r="F19" s="8">
        <v>2</v>
      </c>
      <c r="G19" s="8">
        <v>93</v>
      </c>
      <c r="H19" s="8">
        <v>93</v>
      </c>
    </row>
  </sheetData>
  <mergeCells count="7">
    <mergeCell ref="H17:H18"/>
    <mergeCell ref="D7:D14"/>
    <mergeCell ref="H7:H14"/>
    <mergeCell ref="D2:D6"/>
    <mergeCell ref="D15:D16"/>
    <mergeCell ref="H2:H6"/>
    <mergeCell ref="H15:H16"/>
  </mergeCells>
  <phoneticPr fontId="5" type="noConversion"/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19"/>
  <sheetViews>
    <sheetView workbookViewId="0">
      <selection activeCell="D26" sqref="D26"/>
    </sheetView>
  </sheetViews>
  <sheetFormatPr baseColWidth="10" defaultRowHeight="15" x14ac:dyDescent="0"/>
  <cols>
    <col min="2" max="2" width="10.83203125" style="18"/>
    <col min="9" max="9" width="10.83203125" style="14"/>
  </cols>
  <sheetData>
    <row r="2" spans="2:9" ht="21" customHeight="1">
      <c r="B2" s="15" t="s">
        <v>78</v>
      </c>
      <c r="C2" s="10" t="s">
        <v>25</v>
      </c>
      <c r="D2" s="5" t="s">
        <v>73</v>
      </c>
      <c r="E2" s="5" t="s">
        <v>44</v>
      </c>
      <c r="F2" s="5" t="s">
        <v>74</v>
      </c>
      <c r="G2" s="8">
        <v>1</v>
      </c>
      <c r="H2" s="8">
        <v>100</v>
      </c>
      <c r="I2" s="12">
        <v>100</v>
      </c>
    </row>
    <row r="3" spans="2:9" ht="20">
      <c r="B3" s="15"/>
      <c r="C3" s="5" t="s">
        <v>26</v>
      </c>
      <c r="D3" s="11" t="s">
        <v>75</v>
      </c>
      <c r="E3" s="5" t="s">
        <v>76</v>
      </c>
      <c r="F3" s="5" t="s">
        <v>77</v>
      </c>
      <c r="G3" s="8">
        <v>2</v>
      </c>
      <c r="H3" s="8">
        <v>93</v>
      </c>
      <c r="I3" s="12">
        <v>93</v>
      </c>
    </row>
    <row r="4" spans="2:9" ht="17">
      <c r="B4" s="16" t="s">
        <v>79</v>
      </c>
      <c r="C4" s="5" t="s">
        <v>50</v>
      </c>
      <c r="D4" s="6" t="s">
        <v>51</v>
      </c>
      <c r="E4" s="7" t="s">
        <v>52</v>
      </c>
      <c r="F4" s="5" t="s">
        <v>53</v>
      </c>
      <c r="G4" s="8">
        <v>3</v>
      </c>
      <c r="H4" s="8">
        <v>86</v>
      </c>
      <c r="I4" s="13">
        <f>SUM(H4:H8)/5</f>
        <v>53.4</v>
      </c>
    </row>
    <row r="5" spans="2:9" ht="17">
      <c r="B5" s="16"/>
      <c r="C5" s="5" t="s">
        <v>54</v>
      </c>
      <c r="D5" s="6" t="s">
        <v>55</v>
      </c>
      <c r="E5" s="7"/>
      <c r="F5" s="5" t="s">
        <v>56</v>
      </c>
      <c r="G5" s="8">
        <v>18</v>
      </c>
      <c r="H5" s="8">
        <v>25</v>
      </c>
      <c r="I5" s="13"/>
    </row>
    <row r="6" spans="2:9" ht="17">
      <c r="B6" s="16"/>
      <c r="C6" s="5" t="s">
        <v>28</v>
      </c>
      <c r="D6" s="6" t="s">
        <v>57</v>
      </c>
      <c r="E6" s="7"/>
      <c r="F6" s="5" t="s">
        <v>58</v>
      </c>
      <c r="G6" s="8">
        <v>6</v>
      </c>
      <c r="H6" s="8">
        <v>77</v>
      </c>
      <c r="I6" s="13"/>
    </row>
    <row r="7" spans="2:9" ht="17">
      <c r="B7" s="16"/>
      <c r="C7" s="5" t="s">
        <v>37</v>
      </c>
      <c r="D7" s="6" t="s">
        <v>59</v>
      </c>
      <c r="E7" s="7"/>
      <c r="F7" s="5" t="s">
        <v>58</v>
      </c>
      <c r="G7" s="8">
        <v>16</v>
      </c>
      <c r="H7" s="8">
        <v>33</v>
      </c>
      <c r="I7" s="13"/>
    </row>
    <row r="8" spans="2:9" ht="17">
      <c r="B8" s="16"/>
      <c r="C8" s="5" t="s">
        <v>33</v>
      </c>
      <c r="D8" s="6" t="s">
        <v>60</v>
      </c>
      <c r="E8" s="7"/>
      <c r="F8" s="5" t="s">
        <v>58</v>
      </c>
      <c r="G8" s="8">
        <v>12</v>
      </c>
      <c r="H8" s="8">
        <v>46</v>
      </c>
      <c r="I8" s="13"/>
    </row>
    <row r="9" spans="2:9" ht="17">
      <c r="B9" s="16"/>
      <c r="C9" s="5" t="s">
        <v>31</v>
      </c>
      <c r="D9" s="6" t="s">
        <v>61</v>
      </c>
      <c r="E9" s="7" t="s">
        <v>48</v>
      </c>
      <c r="F9" s="5" t="s">
        <v>62</v>
      </c>
      <c r="G9" s="8">
        <v>9</v>
      </c>
      <c r="H9" s="8">
        <v>49</v>
      </c>
      <c r="I9" s="13">
        <f>SUM(H9:H15)/7</f>
        <v>53.714285714285715</v>
      </c>
    </row>
    <row r="10" spans="2:9" ht="17">
      <c r="B10" s="16"/>
      <c r="C10" s="5" t="s">
        <v>30</v>
      </c>
      <c r="D10" s="6" t="s">
        <v>63</v>
      </c>
      <c r="E10" s="7"/>
      <c r="F10" s="5" t="s">
        <v>62</v>
      </c>
      <c r="G10" s="8">
        <v>8</v>
      </c>
      <c r="H10" s="8">
        <v>52</v>
      </c>
      <c r="I10" s="13"/>
    </row>
    <row r="11" spans="2:9" ht="17">
      <c r="B11" s="16"/>
      <c r="C11" s="5" t="s">
        <v>38</v>
      </c>
      <c r="D11" s="6" t="s">
        <v>64</v>
      </c>
      <c r="E11" s="7"/>
      <c r="F11" s="5" t="s">
        <v>62</v>
      </c>
      <c r="G11" s="8">
        <v>17</v>
      </c>
      <c r="H11" s="8">
        <v>30</v>
      </c>
      <c r="I11" s="13"/>
    </row>
    <row r="12" spans="2:9" ht="17">
      <c r="B12" s="16"/>
      <c r="C12" s="5" t="s">
        <v>8</v>
      </c>
      <c r="D12" s="6" t="s">
        <v>65</v>
      </c>
      <c r="E12" s="7"/>
      <c r="F12" s="5" t="s">
        <v>62</v>
      </c>
      <c r="G12" s="8">
        <v>4</v>
      </c>
      <c r="H12" s="8">
        <v>78</v>
      </c>
      <c r="I12" s="13"/>
    </row>
    <row r="13" spans="2:9" ht="17">
      <c r="B13" s="16"/>
      <c r="C13" s="5" t="s">
        <v>11</v>
      </c>
      <c r="D13" s="6" t="s">
        <v>66</v>
      </c>
      <c r="E13" s="7"/>
      <c r="F13" s="5" t="s">
        <v>62</v>
      </c>
      <c r="G13" s="8">
        <v>7</v>
      </c>
      <c r="H13" s="8">
        <v>54</v>
      </c>
      <c r="I13" s="13"/>
    </row>
    <row r="14" spans="2:9" ht="17">
      <c r="B14" s="16"/>
      <c r="C14" s="5" t="s">
        <v>36</v>
      </c>
      <c r="D14" s="6" t="s">
        <v>67</v>
      </c>
      <c r="E14" s="7"/>
      <c r="F14" s="5" t="s">
        <v>62</v>
      </c>
      <c r="G14" s="8">
        <v>15</v>
      </c>
      <c r="H14" s="8">
        <v>38</v>
      </c>
      <c r="I14" s="13"/>
    </row>
    <row r="15" spans="2:9" ht="17">
      <c r="B15" s="16"/>
      <c r="C15" s="5" t="s">
        <v>29</v>
      </c>
      <c r="D15" s="6" t="s">
        <v>68</v>
      </c>
      <c r="E15" s="7"/>
      <c r="F15" s="5" t="s">
        <v>62</v>
      </c>
      <c r="G15" s="8">
        <v>6</v>
      </c>
      <c r="H15" s="8">
        <v>75</v>
      </c>
      <c r="I15" s="13"/>
    </row>
    <row r="16" spans="2:9" ht="17">
      <c r="B16" s="16"/>
      <c r="C16" s="5" t="s">
        <v>15</v>
      </c>
      <c r="D16" s="6" t="s">
        <v>69</v>
      </c>
      <c r="E16" s="7" t="s">
        <v>70</v>
      </c>
      <c r="F16" s="5" t="s">
        <v>71</v>
      </c>
      <c r="G16" s="8">
        <v>11</v>
      </c>
      <c r="H16" s="8">
        <v>46</v>
      </c>
      <c r="I16" s="13">
        <f>SUM(H16:H17)/2</f>
        <v>47.5</v>
      </c>
    </row>
    <row r="17" spans="2:9" ht="17">
      <c r="B17" s="16"/>
      <c r="C17" s="5" t="s">
        <v>32</v>
      </c>
      <c r="D17" s="6" t="s">
        <v>72</v>
      </c>
      <c r="E17" s="7"/>
      <c r="F17" s="5" t="s">
        <v>71</v>
      </c>
      <c r="G17" s="8">
        <v>10</v>
      </c>
      <c r="H17" s="8">
        <v>49</v>
      </c>
      <c r="I17" s="13"/>
    </row>
    <row r="18" spans="2:9" ht="17">
      <c r="B18" s="17" t="s">
        <v>80</v>
      </c>
      <c r="C18" s="10" t="s">
        <v>46</v>
      </c>
      <c r="D18" s="5" t="s">
        <v>47</v>
      </c>
      <c r="E18" s="5" t="s">
        <v>48</v>
      </c>
      <c r="F18" s="5" t="s">
        <v>49</v>
      </c>
      <c r="G18" s="8">
        <v>14</v>
      </c>
      <c r="H18" s="8">
        <v>39</v>
      </c>
      <c r="I18" s="12">
        <v>39</v>
      </c>
    </row>
    <row r="19" spans="2:9" ht="17">
      <c r="B19" s="17" t="s">
        <v>81</v>
      </c>
      <c r="C19" s="5" t="s">
        <v>34</v>
      </c>
      <c r="D19" s="5" t="s">
        <v>43</v>
      </c>
      <c r="E19" s="5" t="s">
        <v>44</v>
      </c>
      <c r="F19" s="5" t="s">
        <v>45</v>
      </c>
      <c r="G19" s="8">
        <v>13</v>
      </c>
      <c r="H19" s="8">
        <v>43</v>
      </c>
      <c r="I19" s="12">
        <v>43</v>
      </c>
    </row>
  </sheetData>
  <mergeCells count="8">
    <mergeCell ref="B2:B3"/>
    <mergeCell ref="B4:B17"/>
    <mergeCell ref="E4:E8"/>
    <mergeCell ref="I4:I8"/>
    <mergeCell ref="E9:E15"/>
    <mergeCell ref="I9:I15"/>
    <mergeCell ref="E16:E17"/>
    <mergeCell ref="I16:I17"/>
  </mergeCells>
  <phoneticPr fontId="5" type="noConversion"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总表</vt:lpstr>
      <vt:lpstr>按小组分</vt:lpstr>
      <vt:lpstr>按学院分</vt:lpstr>
      <vt:lpstr>按年级分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</dc:creator>
  <cp:lastModifiedBy>wangdh w</cp:lastModifiedBy>
  <dcterms:created xsi:type="dcterms:W3CDTF">2015-11-03T07:15:12Z</dcterms:created>
  <dcterms:modified xsi:type="dcterms:W3CDTF">2015-11-03T18:57:42Z</dcterms:modified>
</cp:coreProperties>
</file>