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240" yWindow="120" windowWidth="32340" windowHeight="17840" tabRatio="764" activeTab="3"/>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definedNames>
    <definedName name="_xlnm._FilterDatabase" localSheetId="3" hidden="1">王小姗!$A$2:$U$329</definedName>
  </definedNames>
  <calcPr calcId="140001" concurrentCalc="0"/>
  <pivotCaches>
    <pivotCache cacheId="0" r:id="rId22"/>
  </pivotCaches>
  <extLst>
    <ext xmlns:mx="http://schemas.microsoft.com/office/mac/excel/2008/main" uri="{7523E5D3-25F3-A5E0-1632-64F254C22452}">
      <mx:ArchID Flags="2"/>
    </ext>
  </extLst>
</workbook>
</file>

<file path=xl/calcChain.xml><?xml version="1.0" encoding="utf-8"?>
<calcChain xmlns="http://schemas.openxmlformats.org/spreadsheetml/2006/main">
  <c r="Q149" i="5" l="1"/>
  <c r="M149" i="5"/>
  <c r="N149" i="5"/>
  <c r="O149" i="5"/>
  <c r="P149" i="5"/>
  <c r="R149" i="5"/>
  <c r="Q150" i="5"/>
  <c r="M150" i="5"/>
  <c r="N150" i="5"/>
  <c r="O150" i="5"/>
  <c r="P150" i="5"/>
  <c r="R150" i="5"/>
  <c r="Q151" i="5"/>
  <c r="M151" i="5"/>
  <c r="N151" i="5"/>
  <c r="O151" i="5"/>
  <c r="P151" i="5"/>
  <c r="R151" i="5"/>
  <c r="Q152" i="5"/>
  <c r="M152" i="5"/>
  <c r="N152" i="5"/>
  <c r="O152" i="5"/>
  <c r="P152" i="5"/>
  <c r="R152" i="5"/>
  <c r="Q153" i="5"/>
  <c r="M153" i="5"/>
  <c r="N153" i="5"/>
  <c r="O153" i="5"/>
  <c r="P153" i="5"/>
  <c r="R153" i="5"/>
  <c r="Q154" i="5"/>
  <c r="M154" i="5"/>
  <c r="N154" i="5"/>
  <c r="O154" i="5"/>
  <c r="P154" i="5"/>
  <c r="R154" i="5"/>
  <c r="Q155" i="5"/>
  <c r="M155" i="5"/>
  <c r="N155" i="5"/>
  <c r="O155" i="5"/>
  <c r="P155" i="5"/>
  <c r="R155" i="5"/>
  <c r="Q156" i="5"/>
  <c r="M156" i="5"/>
  <c r="N156" i="5"/>
  <c r="O156" i="5"/>
  <c r="P156" i="5"/>
  <c r="R156" i="5"/>
  <c r="Q157" i="5"/>
  <c r="M157" i="5"/>
  <c r="N157" i="5"/>
  <c r="O157" i="5"/>
  <c r="P157" i="5"/>
  <c r="R157" i="5"/>
  <c r="Q158" i="5"/>
  <c r="M158" i="5"/>
  <c r="N158" i="5"/>
  <c r="O158" i="5"/>
  <c r="P158" i="5"/>
  <c r="R158" i="5"/>
  <c r="Q159" i="5"/>
  <c r="M159" i="5"/>
  <c r="N159" i="5"/>
  <c r="O159" i="5"/>
  <c r="P159" i="5"/>
  <c r="R159" i="5"/>
  <c r="Q160" i="5"/>
  <c r="M160" i="5"/>
  <c r="N160" i="5"/>
  <c r="O160" i="5"/>
  <c r="P160" i="5"/>
  <c r="R160" i="5"/>
  <c r="Q161" i="5"/>
  <c r="M161" i="5"/>
  <c r="N161" i="5"/>
  <c r="O161" i="5"/>
  <c r="P161" i="5"/>
  <c r="R161" i="5"/>
  <c r="Q162" i="5"/>
  <c r="M162" i="5"/>
  <c r="N162" i="5"/>
  <c r="O162" i="5"/>
  <c r="P162" i="5"/>
  <c r="R162" i="5"/>
  <c r="Q163" i="5"/>
  <c r="M163" i="5"/>
  <c r="N163" i="5"/>
  <c r="O163" i="5"/>
  <c r="P163" i="5"/>
  <c r="R163" i="5"/>
  <c r="Q164" i="5"/>
  <c r="M164" i="5"/>
  <c r="N164" i="5"/>
  <c r="O164" i="5"/>
  <c r="P164" i="5"/>
  <c r="R164" i="5"/>
  <c r="Q165" i="5"/>
  <c r="M165" i="5"/>
  <c r="N165" i="5"/>
  <c r="O165" i="5"/>
  <c r="P165" i="5"/>
  <c r="R165" i="5"/>
  <c r="Q166" i="5"/>
  <c r="M166" i="5"/>
  <c r="N166" i="5"/>
  <c r="O166" i="5"/>
  <c r="P166" i="5"/>
  <c r="R166" i="5"/>
  <c r="Q167" i="5"/>
  <c r="M167" i="5"/>
  <c r="N167" i="5"/>
  <c r="O167" i="5"/>
  <c r="P167" i="5"/>
  <c r="R167" i="5"/>
  <c r="Q168" i="5"/>
  <c r="M168" i="5"/>
  <c r="N168" i="5"/>
  <c r="O168" i="5"/>
  <c r="P168" i="5"/>
  <c r="R168" i="5"/>
  <c r="Q169" i="5"/>
  <c r="M169" i="5"/>
  <c r="N169" i="5"/>
  <c r="O169" i="5"/>
  <c r="P169" i="5"/>
  <c r="R169" i="5"/>
  <c r="Q170" i="5"/>
  <c r="M170" i="5"/>
  <c r="N170" i="5"/>
  <c r="O170" i="5"/>
  <c r="P170" i="5"/>
  <c r="R170" i="5"/>
  <c r="Q171" i="5"/>
  <c r="M171" i="5"/>
  <c r="N171" i="5"/>
  <c r="O171" i="5"/>
  <c r="P171" i="5"/>
  <c r="R171" i="5"/>
  <c r="Q172" i="5"/>
  <c r="M172" i="5"/>
  <c r="N172" i="5"/>
  <c r="O172" i="5"/>
  <c r="P172" i="5"/>
  <c r="R172" i="5"/>
  <c r="Q173" i="5"/>
  <c r="M173" i="5"/>
  <c r="N173" i="5"/>
  <c r="O173" i="5"/>
  <c r="P173" i="5"/>
  <c r="R173" i="5"/>
  <c r="Q174" i="5"/>
  <c r="M174" i="5"/>
  <c r="N174" i="5"/>
  <c r="O174" i="5"/>
  <c r="P174" i="5"/>
  <c r="R174" i="5"/>
  <c r="Q175" i="5"/>
  <c r="M175" i="5"/>
  <c r="N175" i="5"/>
  <c r="O175" i="5"/>
  <c r="P175" i="5"/>
  <c r="R175" i="5"/>
  <c r="Q176" i="5"/>
  <c r="M176" i="5"/>
  <c r="N176" i="5"/>
  <c r="O176" i="5"/>
  <c r="P176" i="5"/>
  <c r="R176" i="5"/>
  <c r="Q177" i="5"/>
  <c r="M177" i="5"/>
  <c r="N177" i="5"/>
  <c r="O177" i="5"/>
  <c r="P177" i="5"/>
  <c r="R177" i="5"/>
  <c r="Q178" i="5"/>
  <c r="M178" i="5"/>
  <c r="N178" i="5"/>
  <c r="O178" i="5"/>
  <c r="P178" i="5"/>
  <c r="R178" i="5"/>
  <c r="Q179" i="5"/>
  <c r="M179" i="5"/>
  <c r="N179" i="5"/>
  <c r="O179" i="5"/>
  <c r="P179" i="5"/>
  <c r="R179" i="5"/>
  <c r="Q180" i="5"/>
  <c r="M180" i="5"/>
  <c r="N180" i="5"/>
  <c r="O180" i="5"/>
  <c r="P180" i="5"/>
  <c r="R180" i="5"/>
  <c r="Q181" i="5"/>
  <c r="M181" i="5"/>
  <c r="N181" i="5"/>
  <c r="O181" i="5"/>
  <c r="P181" i="5"/>
  <c r="R181" i="5"/>
  <c r="Q182" i="5"/>
  <c r="M182" i="5"/>
  <c r="N182" i="5"/>
  <c r="O182" i="5"/>
  <c r="P182" i="5"/>
  <c r="R182" i="5"/>
  <c r="Q183" i="5"/>
  <c r="M183" i="5"/>
  <c r="N183" i="5"/>
  <c r="O183" i="5"/>
  <c r="P183" i="5"/>
  <c r="R183" i="5"/>
  <c r="Q184" i="5"/>
  <c r="M184" i="5"/>
  <c r="N184" i="5"/>
  <c r="O184" i="5"/>
  <c r="P184" i="5"/>
  <c r="R184" i="5"/>
  <c r="Q185" i="5"/>
  <c r="M185" i="5"/>
  <c r="N185" i="5"/>
  <c r="O185" i="5"/>
  <c r="P185" i="5"/>
  <c r="R185" i="5"/>
  <c r="Q186" i="5"/>
  <c r="M186" i="5"/>
  <c r="N186" i="5"/>
  <c r="O186" i="5"/>
  <c r="P186" i="5"/>
  <c r="R186" i="5"/>
  <c r="Q187" i="5"/>
  <c r="M187" i="5"/>
  <c r="N187" i="5"/>
  <c r="O187" i="5"/>
  <c r="P187" i="5"/>
  <c r="R187" i="5"/>
  <c r="Q188" i="5"/>
  <c r="M188" i="5"/>
  <c r="N188" i="5"/>
  <c r="O188" i="5"/>
  <c r="P188" i="5"/>
  <c r="R188" i="5"/>
  <c r="Q189" i="5"/>
  <c r="M189" i="5"/>
  <c r="N189" i="5"/>
  <c r="O189" i="5"/>
  <c r="P189" i="5"/>
  <c r="R189" i="5"/>
  <c r="Q190" i="5"/>
  <c r="M190" i="5"/>
  <c r="N190" i="5"/>
  <c r="O190" i="5"/>
  <c r="P190" i="5"/>
  <c r="R190" i="5"/>
  <c r="Q191" i="5"/>
  <c r="M191" i="5"/>
  <c r="N191" i="5"/>
  <c r="O191" i="5"/>
  <c r="P191" i="5"/>
  <c r="R191" i="5"/>
  <c r="Q192" i="5"/>
  <c r="M192" i="5"/>
  <c r="N192" i="5"/>
  <c r="O192" i="5"/>
  <c r="P192" i="5"/>
  <c r="R192" i="5"/>
  <c r="Q193" i="5"/>
  <c r="M193" i="5"/>
  <c r="N193" i="5"/>
  <c r="O193" i="5"/>
  <c r="P193" i="5"/>
  <c r="R193" i="5"/>
  <c r="Q194" i="5"/>
  <c r="M194" i="5"/>
  <c r="N194" i="5"/>
  <c r="O194" i="5"/>
  <c r="P194" i="5"/>
  <c r="R194" i="5"/>
  <c r="Q195" i="5"/>
  <c r="M195" i="5"/>
  <c r="N195" i="5"/>
  <c r="O195" i="5"/>
  <c r="P195" i="5"/>
  <c r="R195" i="5"/>
  <c r="Q196" i="5"/>
  <c r="M196" i="5"/>
  <c r="N196" i="5"/>
  <c r="O196" i="5"/>
  <c r="P196" i="5"/>
  <c r="R196" i="5"/>
  <c r="Q197" i="5"/>
  <c r="M197" i="5"/>
  <c r="N197" i="5"/>
  <c r="O197" i="5"/>
  <c r="P197" i="5"/>
  <c r="R197" i="5"/>
  <c r="Q198" i="5"/>
  <c r="M198" i="5"/>
  <c r="N198" i="5"/>
  <c r="O198" i="5"/>
  <c r="P198" i="5"/>
  <c r="R198" i="5"/>
  <c r="Q199" i="5"/>
  <c r="M199" i="5"/>
  <c r="N199" i="5"/>
  <c r="O199" i="5"/>
  <c r="P199" i="5"/>
  <c r="R199" i="5"/>
  <c r="Q200" i="5"/>
  <c r="M200" i="5"/>
  <c r="N200" i="5"/>
  <c r="O200" i="5"/>
  <c r="P200" i="5"/>
  <c r="R200" i="5"/>
  <c r="Q201" i="5"/>
  <c r="M201" i="5"/>
  <c r="N201" i="5"/>
  <c r="O201" i="5"/>
  <c r="P201" i="5"/>
  <c r="R201" i="5"/>
  <c r="Q202" i="5"/>
  <c r="M202" i="5"/>
  <c r="N202" i="5"/>
  <c r="O202" i="5"/>
  <c r="P202" i="5"/>
  <c r="R202" i="5"/>
  <c r="Q203" i="5"/>
  <c r="M203" i="5"/>
  <c r="N203" i="5"/>
  <c r="O203" i="5"/>
  <c r="P203" i="5"/>
  <c r="R203" i="5"/>
  <c r="Q204" i="5"/>
  <c r="M204" i="5"/>
  <c r="N204" i="5"/>
  <c r="O204" i="5"/>
  <c r="P204" i="5"/>
  <c r="R204" i="5"/>
  <c r="Q205" i="5"/>
  <c r="M205" i="5"/>
  <c r="N205" i="5"/>
  <c r="O205" i="5"/>
  <c r="P205" i="5"/>
  <c r="R205" i="5"/>
  <c r="Q206" i="5"/>
  <c r="M206" i="5"/>
  <c r="N206" i="5"/>
  <c r="O206" i="5"/>
  <c r="P206" i="5"/>
  <c r="R206" i="5"/>
  <c r="Q207" i="5"/>
  <c r="M207" i="5"/>
  <c r="N207" i="5"/>
  <c r="O207" i="5"/>
  <c r="P207" i="5"/>
  <c r="R207" i="5"/>
  <c r="Q208" i="5"/>
  <c r="M208" i="5"/>
  <c r="N208" i="5"/>
  <c r="O208" i="5"/>
  <c r="P208" i="5"/>
  <c r="R208" i="5"/>
  <c r="Q209" i="5"/>
  <c r="M209" i="5"/>
  <c r="N209" i="5"/>
  <c r="O209" i="5"/>
  <c r="P209" i="5"/>
  <c r="R209" i="5"/>
  <c r="Q210" i="5"/>
  <c r="M210" i="5"/>
  <c r="N210" i="5"/>
  <c r="O210" i="5"/>
  <c r="P210" i="5"/>
  <c r="R210" i="5"/>
  <c r="Q211" i="5"/>
  <c r="M211" i="5"/>
  <c r="N211" i="5"/>
  <c r="O211" i="5"/>
  <c r="P211" i="5"/>
  <c r="R211" i="5"/>
  <c r="Q212" i="5"/>
  <c r="M212" i="5"/>
  <c r="N212" i="5"/>
  <c r="O212" i="5"/>
  <c r="P212" i="5"/>
  <c r="R212" i="5"/>
  <c r="Q213" i="5"/>
  <c r="M213" i="5"/>
  <c r="N213" i="5"/>
  <c r="O213" i="5"/>
  <c r="P213" i="5"/>
  <c r="R213" i="5"/>
  <c r="Q214" i="5"/>
  <c r="M214" i="5"/>
  <c r="N214" i="5"/>
  <c r="O214" i="5"/>
  <c r="P214" i="5"/>
  <c r="R214" i="5"/>
  <c r="Q215" i="5"/>
  <c r="M215" i="5"/>
  <c r="N215" i="5"/>
  <c r="O215" i="5"/>
  <c r="P215" i="5"/>
  <c r="R215" i="5"/>
  <c r="Q216" i="5"/>
  <c r="M216" i="5"/>
  <c r="N216" i="5"/>
  <c r="O216" i="5"/>
  <c r="P216" i="5"/>
  <c r="R216" i="5"/>
  <c r="Q217" i="5"/>
  <c r="M217" i="5"/>
  <c r="N217" i="5"/>
  <c r="O217" i="5"/>
  <c r="P217" i="5"/>
  <c r="R217" i="5"/>
  <c r="Q218" i="5"/>
  <c r="M218" i="5"/>
  <c r="N218" i="5"/>
  <c r="O218" i="5"/>
  <c r="P218" i="5"/>
  <c r="R218" i="5"/>
  <c r="Q219" i="5"/>
  <c r="M219" i="5"/>
  <c r="N219" i="5"/>
  <c r="O219" i="5"/>
  <c r="P219" i="5"/>
  <c r="R219" i="5"/>
  <c r="Q220" i="5"/>
  <c r="M220" i="5"/>
  <c r="N220" i="5"/>
  <c r="O220" i="5"/>
  <c r="P220" i="5"/>
  <c r="R220" i="5"/>
  <c r="Q221" i="5"/>
  <c r="M221" i="5"/>
  <c r="N221" i="5"/>
  <c r="O221" i="5"/>
  <c r="P221" i="5"/>
  <c r="R221" i="5"/>
  <c r="Q222" i="5"/>
  <c r="M222" i="5"/>
  <c r="N222" i="5"/>
  <c r="O222" i="5"/>
  <c r="P222" i="5"/>
  <c r="R222" i="5"/>
  <c r="Q223" i="5"/>
  <c r="M223" i="5"/>
  <c r="N223" i="5"/>
  <c r="O223" i="5"/>
  <c r="P223" i="5"/>
  <c r="R223" i="5"/>
  <c r="Q224" i="5"/>
  <c r="M224" i="5"/>
  <c r="N224" i="5"/>
  <c r="O224" i="5"/>
  <c r="P224" i="5"/>
  <c r="R224" i="5"/>
  <c r="Q225" i="5"/>
  <c r="M225" i="5"/>
  <c r="N225" i="5"/>
  <c r="O225" i="5"/>
  <c r="P225" i="5"/>
  <c r="R225" i="5"/>
  <c r="Q226" i="5"/>
  <c r="M226" i="5"/>
  <c r="N226" i="5"/>
  <c r="O226" i="5"/>
  <c r="P226" i="5"/>
  <c r="R226" i="5"/>
  <c r="Q227" i="5"/>
  <c r="M227" i="5"/>
  <c r="N227" i="5"/>
  <c r="O227" i="5"/>
  <c r="P227" i="5"/>
  <c r="R227" i="5"/>
  <c r="Q228" i="5"/>
  <c r="M228" i="5"/>
  <c r="N228" i="5"/>
  <c r="O228" i="5"/>
  <c r="P228" i="5"/>
  <c r="R228" i="5"/>
  <c r="Q229" i="5"/>
  <c r="M229" i="5"/>
  <c r="N229" i="5"/>
  <c r="O229" i="5"/>
  <c r="P229" i="5"/>
  <c r="R229" i="5"/>
  <c r="Q230" i="5"/>
  <c r="M230" i="5"/>
  <c r="N230" i="5"/>
  <c r="O230" i="5"/>
  <c r="P230" i="5"/>
  <c r="R230" i="5"/>
  <c r="Q231" i="5"/>
  <c r="M231" i="5"/>
  <c r="N231" i="5"/>
  <c r="O231" i="5"/>
  <c r="P231" i="5"/>
  <c r="R231" i="5"/>
  <c r="Q232" i="5"/>
  <c r="M232" i="5"/>
  <c r="N232" i="5"/>
  <c r="O232" i="5"/>
  <c r="P232" i="5"/>
  <c r="R232" i="5"/>
  <c r="Q233" i="5"/>
  <c r="M233" i="5"/>
  <c r="N233" i="5"/>
  <c r="O233" i="5"/>
  <c r="P233" i="5"/>
  <c r="R233" i="5"/>
  <c r="Q234" i="5"/>
  <c r="M234" i="5"/>
  <c r="N234" i="5"/>
  <c r="O234" i="5"/>
  <c r="P234" i="5"/>
  <c r="R234" i="5"/>
  <c r="Q235" i="5"/>
  <c r="M235" i="5"/>
  <c r="N235" i="5"/>
  <c r="O235" i="5"/>
  <c r="P235" i="5"/>
  <c r="R235" i="5"/>
  <c r="Q236" i="5"/>
  <c r="M236" i="5"/>
  <c r="N236" i="5"/>
  <c r="O236" i="5"/>
  <c r="P236" i="5"/>
  <c r="R236" i="5"/>
  <c r="Q237" i="5"/>
  <c r="M237" i="5"/>
  <c r="N237" i="5"/>
  <c r="O237" i="5"/>
  <c r="P237" i="5"/>
  <c r="R237" i="5"/>
  <c r="Q238" i="5"/>
  <c r="M238" i="5"/>
  <c r="N238" i="5"/>
  <c r="O238" i="5"/>
  <c r="P238" i="5"/>
  <c r="R238" i="5"/>
  <c r="Q239" i="5"/>
  <c r="M239" i="5"/>
  <c r="N239" i="5"/>
  <c r="O239" i="5"/>
  <c r="P239" i="5"/>
  <c r="R239" i="5"/>
  <c r="Q240" i="5"/>
  <c r="M240" i="5"/>
  <c r="N240" i="5"/>
  <c r="O240" i="5"/>
  <c r="P240" i="5"/>
  <c r="R240" i="5"/>
  <c r="Q241" i="5"/>
  <c r="M241" i="5"/>
  <c r="N241" i="5"/>
  <c r="O241" i="5"/>
  <c r="P241" i="5"/>
  <c r="R241" i="5"/>
  <c r="Q242" i="5"/>
  <c r="M242" i="5"/>
  <c r="N242" i="5"/>
  <c r="O242" i="5"/>
  <c r="P242" i="5"/>
  <c r="R242" i="5"/>
  <c r="Q243" i="5"/>
  <c r="M243" i="5"/>
  <c r="N243" i="5"/>
  <c r="O243" i="5"/>
  <c r="P243" i="5"/>
  <c r="R243" i="5"/>
  <c r="Q244" i="5"/>
  <c r="M244" i="5"/>
  <c r="N244" i="5"/>
  <c r="O244" i="5"/>
  <c r="P244" i="5"/>
  <c r="R244" i="5"/>
  <c r="Q245" i="5"/>
  <c r="M245" i="5"/>
  <c r="N245" i="5"/>
  <c r="O245" i="5"/>
  <c r="P245" i="5"/>
  <c r="R245" i="5"/>
  <c r="Q246" i="5"/>
  <c r="M246" i="5"/>
  <c r="N246" i="5"/>
  <c r="O246" i="5"/>
  <c r="P246" i="5"/>
  <c r="R246" i="5"/>
  <c r="Q247" i="5"/>
  <c r="M247" i="5"/>
  <c r="N247" i="5"/>
  <c r="O247" i="5"/>
  <c r="P247" i="5"/>
  <c r="R247" i="5"/>
  <c r="Q248" i="5"/>
  <c r="M248" i="5"/>
  <c r="N248" i="5"/>
  <c r="O248" i="5"/>
  <c r="P248" i="5"/>
  <c r="R248" i="5"/>
  <c r="Q249" i="5"/>
  <c r="M249" i="5"/>
  <c r="N249" i="5"/>
  <c r="O249" i="5"/>
  <c r="P249" i="5"/>
  <c r="R249" i="5"/>
  <c r="Q250" i="5"/>
  <c r="M250" i="5"/>
  <c r="N250" i="5"/>
  <c r="O250" i="5"/>
  <c r="P250" i="5"/>
  <c r="R250" i="5"/>
  <c r="Q251" i="5"/>
  <c r="M251" i="5"/>
  <c r="N251" i="5"/>
  <c r="O251" i="5"/>
  <c r="P251" i="5"/>
  <c r="R251" i="5"/>
  <c r="Q252" i="5"/>
  <c r="M252" i="5"/>
  <c r="N252" i="5"/>
  <c r="O252" i="5"/>
  <c r="P252" i="5"/>
  <c r="R252" i="5"/>
  <c r="Q253" i="5"/>
  <c r="M253" i="5"/>
  <c r="N253" i="5"/>
  <c r="O253" i="5"/>
  <c r="P253" i="5"/>
  <c r="R253" i="5"/>
  <c r="Q254" i="5"/>
  <c r="M254" i="5"/>
  <c r="N254" i="5"/>
  <c r="O254" i="5"/>
  <c r="P254" i="5"/>
  <c r="R254" i="5"/>
  <c r="Q255" i="5"/>
  <c r="M255" i="5"/>
  <c r="N255" i="5"/>
  <c r="O255" i="5"/>
  <c r="P255" i="5"/>
  <c r="R255" i="5"/>
  <c r="Q256" i="5"/>
  <c r="M256" i="5"/>
  <c r="N256" i="5"/>
  <c r="O256" i="5"/>
  <c r="P256" i="5"/>
  <c r="R256" i="5"/>
  <c r="Q257" i="5"/>
  <c r="M257" i="5"/>
  <c r="N257" i="5"/>
  <c r="O257" i="5"/>
  <c r="P257" i="5"/>
  <c r="R257" i="5"/>
  <c r="Q258" i="5"/>
  <c r="M258" i="5"/>
  <c r="N258" i="5"/>
  <c r="O258" i="5"/>
  <c r="P258" i="5"/>
  <c r="R258" i="5"/>
  <c r="Q259" i="5"/>
  <c r="M259" i="5"/>
  <c r="N259" i="5"/>
  <c r="O259" i="5"/>
  <c r="P259" i="5"/>
  <c r="R259" i="5"/>
  <c r="Q260" i="5"/>
  <c r="M260" i="5"/>
  <c r="N260" i="5"/>
  <c r="O260" i="5"/>
  <c r="P260" i="5"/>
  <c r="R260" i="5"/>
  <c r="Q261" i="5"/>
  <c r="M261" i="5"/>
  <c r="N261" i="5"/>
  <c r="O261" i="5"/>
  <c r="P261" i="5"/>
  <c r="R261" i="5"/>
  <c r="Q262" i="5"/>
  <c r="M262" i="5"/>
  <c r="N262" i="5"/>
  <c r="O262" i="5"/>
  <c r="P262" i="5"/>
  <c r="R262" i="5"/>
  <c r="Q263" i="5"/>
  <c r="M263" i="5"/>
  <c r="N263" i="5"/>
  <c r="O263" i="5"/>
  <c r="P263" i="5"/>
  <c r="R263" i="5"/>
  <c r="Q264" i="5"/>
  <c r="M264" i="5"/>
  <c r="N264" i="5"/>
  <c r="O264" i="5"/>
  <c r="P264" i="5"/>
  <c r="R264" i="5"/>
  <c r="Q265" i="5"/>
  <c r="M265" i="5"/>
  <c r="N265" i="5"/>
  <c r="O265" i="5"/>
  <c r="P265" i="5"/>
  <c r="R265" i="5"/>
  <c r="Q266" i="5"/>
  <c r="M266" i="5"/>
  <c r="N266" i="5"/>
  <c r="O266" i="5"/>
  <c r="P266" i="5"/>
  <c r="R266" i="5"/>
  <c r="Q267" i="5"/>
  <c r="M267" i="5"/>
  <c r="N267" i="5"/>
  <c r="O267" i="5"/>
  <c r="P267" i="5"/>
  <c r="R267" i="5"/>
  <c r="Q268" i="5"/>
  <c r="M268" i="5"/>
  <c r="N268" i="5"/>
  <c r="O268" i="5"/>
  <c r="P268" i="5"/>
  <c r="R268" i="5"/>
  <c r="Q269" i="5"/>
  <c r="M269" i="5"/>
  <c r="N269" i="5"/>
  <c r="O269" i="5"/>
  <c r="P269" i="5"/>
  <c r="R269" i="5"/>
  <c r="Q270" i="5"/>
  <c r="M270" i="5"/>
  <c r="N270" i="5"/>
  <c r="O270" i="5"/>
  <c r="P270" i="5"/>
  <c r="R270" i="5"/>
  <c r="Q271" i="5"/>
  <c r="M271" i="5"/>
  <c r="N271" i="5"/>
  <c r="O271" i="5"/>
  <c r="P271" i="5"/>
  <c r="R271" i="5"/>
  <c r="Q272" i="5"/>
  <c r="M272" i="5"/>
  <c r="N272" i="5"/>
  <c r="O272" i="5"/>
  <c r="P272" i="5"/>
  <c r="R272" i="5"/>
  <c r="Q273" i="5"/>
  <c r="M273" i="5"/>
  <c r="N273" i="5"/>
  <c r="O273" i="5"/>
  <c r="P273" i="5"/>
  <c r="R273" i="5"/>
  <c r="Q274" i="5"/>
  <c r="M274" i="5"/>
  <c r="N274" i="5"/>
  <c r="O274" i="5"/>
  <c r="P274" i="5"/>
  <c r="R274" i="5"/>
  <c r="Q275" i="5"/>
  <c r="M275" i="5"/>
  <c r="N275" i="5"/>
  <c r="O275" i="5"/>
  <c r="P275" i="5"/>
  <c r="R275" i="5"/>
  <c r="Q276" i="5"/>
  <c r="M276" i="5"/>
  <c r="N276" i="5"/>
  <c r="O276" i="5"/>
  <c r="P276" i="5"/>
  <c r="R276" i="5"/>
  <c r="Q277" i="5"/>
  <c r="M277" i="5"/>
  <c r="N277" i="5"/>
  <c r="O277" i="5"/>
  <c r="P277" i="5"/>
  <c r="R277" i="5"/>
  <c r="Q278" i="5"/>
  <c r="M278" i="5"/>
  <c r="N278" i="5"/>
  <c r="O278" i="5"/>
  <c r="P278" i="5"/>
  <c r="R278" i="5"/>
  <c r="Q279" i="5"/>
  <c r="M279" i="5"/>
  <c r="N279" i="5"/>
  <c r="O279" i="5"/>
  <c r="P279" i="5"/>
  <c r="R279" i="5"/>
  <c r="Q280" i="5"/>
  <c r="M280" i="5"/>
  <c r="N280" i="5"/>
  <c r="O280" i="5"/>
  <c r="P280" i="5"/>
  <c r="R280" i="5"/>
  <c r="Q281" i="5"/>
  <c r="M281" i="5"/>
  <c r="N281" i="5"/>
  <c r="O281" i="5"/>
  <c r="P281" i="5"/>
  <c r="R281" i="5"/>
  <c r="Q282" i="5"/>
  <c r="M282" i="5"/>
  <c r="N282" i="5"/>
  <c r="O282" i="5"/>
  <c r="P282" i="5"/>
  <c r="R282" i="5"/>
  <c r="Q283" i="5"/>
  <c r="M283" i="5"/>
  <c r="N283" i="5"/>
  <c r="O283" i="5"/>
  <c r="P283" i="5"/>
  <c r="R283" i="5"/>
  <c r="Q284" i="5"/>
  <c r="M284" i="5"/>
  <c r="N284" i="5"/>
  <c r="O284" i="5"/>
  <c r="P284" i="5"/>
  <c r="R284" i="5"/>
  <c r="Q285" i="5"/>
  <c r="M285" i="5"/>
  <c r="N285" i="5"/>
  <c r="O285" i="5"/>
  <c r="P285" i="5"/>
  <c r="R285" i="5"/>
  <c r="Q286" i="5"/>
  <c r="M286" i="5"/>
  <c r="N286" i="5"/>
  <c r="O286" i="5"/>
  <c r="P286" i="5"/>
  <c r="R286" i="5"/>
  <c r="Q287" i="5"/>
  <c r="M287" i="5"/>
  <c r="N287" i="5"/>
  <c r="O287" i="5"/>
  <c r="P287" i="5"/>
  <c r="R287" i="5"/>
  <c r="Q288" i="5"/>
  <c r="M288" i="5"/>
  <c r="N288" i="5"/>
  <c r="O288" i="5"/>
  <c r="P288" i="5"/>
  <c r="R288" i="5"/>
  <c r="Q289" i="5"/>
  <c r="M289" i="5"/>
  <c r="N289" i="5"/>
  <c r="O289" i="5"/>
  <c r="P289" i="5"/>
  <c r="R289" i="5"/>
  <c r="Q290" i="5"/>
  <c r="M290" i="5"/>
  <c r="N290" i="5"/>
  <c r="O290" i="5"/>
  <c r="P290" i="5"/>
  <c r="R290" i="5"/>
  <c r="Q291" i="5"/>
  <c r="M291" i="5"/>
  <c r="N291" i="5"/>
  <c r="O291" i="5"/>
  <c r="P291" i="5"/>
  <c r="R291" i="5"/>
  <c r="Q292" i="5"/>
  <c r="M292" i="5"/>
  <c r="N292" i="5"/>
  <c r="O292" i="5"/>
  <c r="P292" i="5"/>
  <c r="R292" i="5"/>
  <c r="Q293" i="5"/>
  <c r="M293" i="5"/>
  <c r="N293" i="5"/>
  <c r="O293" i="5"/>
  <c r="P293" i="5"/>
  <c r="R293" i="5"/>
  <c r="Q294" i="5"/>
  <c r="M294" i="5"/>
  <c r="N294" i="5"/>
  <c r="O294" i="5"/>
  <c r="P294" i="5"/>
  <c r="R294" i="5"/>
  <c r="Q295" i="5"/>
  <c r="M295" i="5"/>
  <c r="N295" i="5"/>
  <c r="O295" i="5"/>
  <c r="P295" i="5"/>
  <c r="R295" i="5"/>
  <c r="Q296" i="5"/>
  <c r="M296" i="5"/>
  <c r="N296" i="5"/>
  <c r="O296" i="5"/>
  <c r="P296" i="5"/>
  <c r="R296" i="5"/>
  <c r="Q297" i="5"/>
  <c r="M297" i="5"/>
  <c r="N297" i="5"/>
  <c r="O297" i="5"/>
  <c r="P297" i="5"/>
  <c r="R297" i="5"/>
  <c r="Q298" i="5"/>
  <c r="M298" i="5"/>
  <c r="N298" i="5"/>
  <c r="O298" i="5"/>
  <c r="P298" i="5"/>
  <c r="R298" i="5"/>
  <c r="Q299" i="5"/>
  <c r="M299" i="5"/>
  <c r="N299" i="5"/>
  <c r="O299" i="5"/>
  <c r="P299" i="5"/>
  <c r="R299" i="5"/>
  <c r="Q300" i="5"/>
  <c r="M300" i="5"/>
  <c r="N300" i="5"/>
  <c r="O300" i="5"/>
  <c r="P300" i="5"/>
  <c r="R300" i="5"/>
  <c r="Q301" i="5"/>
  <c r="M301" i="5"/>
  <c r="N301" i="5"/>
  <c r="O301" i="5"/>
  <c r="P301" i="5"/>
  <c r="R301" i="5"/>
  <c r="Q302" i="5"/>
  <c r="M302" i="5"/>
  <c r="N302" i="5"/>
  <c r="O302" i="5"/>
  <c r="P302" i="5"/>
  <c r="R302" i="5"/>
  <c r="Q303" i="5"/>
  <c r="M303" i="5"/>
  <c r="N303" i="5"/>
  <c r="O303" i="5"/>
  <c r="P303" i="5"/>
  <c r="R303" i="5"/>
  <c r="Q304" i="5"/>
  <c r="M304" i="5"/>
  <c r="N304" i="5"/>
  <c r="O304" i="5"/>
  <c r="P304" i="5"/>
  <c r="R304" i="5"/>
  <c r="Q305" i="5"/>
  <c r="M305" i="5"/>
  <c r="N305" i="5"/>
  <c r="O305" i="5"/>
  <c r="P305" i="5"/>
  <c r="R305" i="5"/>
  <c r="Q306" i="5"/>
  <c r="M306" i="5"/>
  <c r="N306" i="5"/>
  <c r="O306" i="5"/>
  <c r="P306" i="5"/>
  <c r="R306" i="5"/>
  <c r="Q307" i="5"/>
  <c r="M307" i="5"/>
  <c r="N307" i="5"/>
  <c r="O307" i="5"/>
  <c r="P307" i="5"/>
  <c r="R307" i="5"/>
  <c r="Q308" i="5"/>
  <c r="M308" i="5"/>
  <c r="N308" i="5"/>
  <c r="O308" i="5"/>
  <c r="P308" i="5"/>
  <c r="R308" i="5"/>
  <c r="Q309" i="5"/>
  <c r="M309" i="5"/>
  <c r="N309" i="5"/>
  <c r="O309" i="5"/>
  <c r="P309" i="5"/>
  <c r="R309" i="5"/>
  <c r="Q310" i="5"/>
  <c r="M310" i="5"/>
  <c r="N310" i="5"/>
  <c r="O310" i="5"/>
  <c r="P310" i="5"/>
  <c r="R310" i="5"/>
  <c r="Q148" i="5"/>
  <c r="M148" i="5"/>
  <c r="N148" i="5"/>
  <c r="O148" i="5"/>
  <c r="P148" i="5"/>
  <c r="R148" i="5"/>
  <c r="Q147" i="5"/>
  <c r="M147" i="5"/>
  <c r="N147" i="5"/>
  <c r="O147" i="5"/>
  <c r="P147" i="5"/>
  <c r="R147" i="5"/>
  <c r="Q146" i="5"/>
  <c r="M146" i="5"/>
  <c r="N146" i="5"/>
  <c r="O146" i="5"/>
  <c r="P146" i="5"/>
  <c r="R146" i="5"/>
  <c r="Q145" i="5"/>
  <c r="M145" i="5"/>
  <c r="N145" i="5"/>
  <c r="O145" i="5"/>
  <c r="P145" i="5"/>
  <c r="R145" i="5"/>
  <c r="Q144" i="5"/>
  <c r="M144" i="5"/>
  <c r="N144" i="5"/>
  <c r="O144" i="5"/>
  <c r="P144" i="5"/>
  <c r="R144" i="5"/>
  <c r="Q143" i="5"/>
  <c r="M143" i="5"/>
  <c r="N143" i="5"/>
  <c r="O143" i="5"/>
  <c r="P143" i="5"/>
  <c r="R143" i="5"/>
  <c r="Q142" i="5"/>
  <c r="M142" i="5"/>
  <c r="N142" i="5"/>
  <c r="O142" i="5"/>
  <c r="P142" i="5"/>
  <c r="R142" i="5"/>
  <c r="Q141" i="5"/>
  <c r="M141" i="5"/>
  <c r="N141" i="5"/>
  <c r="O141" i="5"/>
  <c r="P141" i="5"/>
  <c r="R141" i="5"/>
  <c r="Q140" i="5"/>
  <c r="M140" i="5"/>
  <c r="N140" i="5"/>
  <c r="O140" i="5"/>
  <c r="P140" i="5"/>
  <c r="R140" i="5"/>
  <c r="Q139" i="5"/>
  <c r="M139" i="5"/>
  <c r="N139" i="5"/>
  <c r="O139" i="5"/>
  <c r="P139" i="5"/>
  <c r="R139" i="5"/>
  <c r="Q138" i="5"/>
  <c r="M138" i="5"/>
  <c r="N138" i="5"/>
  <c r="O138" i="5"/>
  <c r="P138" i="5"/>
  <c r="R138" i="5"/>
  <c r="Q137" i="5"/>
  <c r="M137" i="5"/>
  <c r="N137" i="5"/>
  <c r="O137" i="5"/>
  <c r="P137" i="5"/>
  <c r="R137" i="5"/>
  <c r="Q136" i="5"/>
  <c r="M136" i="5"/>
  <c r="N136" i="5"/>
  <c r="O136" i="5"/>
  <c r="P136" i="5"/>
  <c r="R136" i="5"/>
  <c r="Q135" i="5"/>
  <c r="M135" i="5"/>
  <c r="N135" i="5"/>
  <c r="O135" i="5"/>
  <c r="P135" i="5"/>
  <c r="R135" i="5"/>
  <c r="Q134" i="5"/>
  <c r="M134" i="5"/>
  <c r="N134" i="5"/>
  <c r="O134" i="5"/>
  <c r="P134" i="5"/>
  <c r="R134" i="5"/>
  <c r="Q133" i="5"/>
  <c r="M133" i="5"/>
  <c r="N133" i="5"/>
  <c r="O133" i="5"/>
  <c r="P133" i="5"/>
  <c r="R133" i="5"/>
  <c r="Q132" i="5"/>
  <c r="M132" i="5"/>
  <c r="N132" i="5"/>
  <c r="O132" i="5"/>
  <c r="P132" i="5"/>
  <c r="R132" i="5"/>
  <c r="Q131" i="5"/>
  <c r="M131" i="5"/>
  <c r="N131" i="5"/>
  <c r="O131" i="5"/>
  <c r="P131" i="5"/>
  <c r="R131" i="5"/>
  <c r="Q130" i="5"/>
  <c r="M130" i="5"/>
  <c r="N130" i="5"/>
  <c r="O130" i="5"/>
  <c r="P130" i="5"/>
  <c r="R130" i="5"/>
  <c r="Q129" i="5"/>
  <c r="M129" i="5"/>
  <c r="N129" i="5"/>
  <c r="O129" i="5"/>
  <c r="P129" i="5"/>
  <c r="R129" i="5"/>
  <c r="Q128" i="5"/>
  <c r="M128" i="5"/>
  <c r="N128" i="5"/>
  <c r="O128" i="5"/>
  <c r="P128" i="5"/>
  <c r="R128" i="5"/>
  <c r="Q127" i="5"/>
  <c r="M127" i="5"/>
  <c r="N127" i="5"/>
  <c r="O127" i="5"/>
  <c r="P127" i="5"/>
  <c r="R127" i="5"/>
  <c r="Q126" i="5"/>
  <c r="M126" i="5"/>
  <c r="N126" i="5"/>
  <c r="O126" i="5"/>
  <c r="P126" i="5"/>
  <c r="R126" i="5"/>
  <c r="Q125" i="5"/>
  <c r="M125" i="5"/>
  <c r="N125" i="5"/>
  <c r="O125" i="5"/>
  <c r="P125" i="5"/>
  <c r="R125" i="5"/>
  <c r="Q124" i="5"/>
  <c r="M124" i="5"/>
  <c r="N124" i="5"/>
  <c r="O124" i="5"/>
  <c r="P124" i="5"/>
  <c r="R124" i="5"/>
  <c r="Q123" i="5"/>
  <c r="M123" i="5"/>
  <c r="N123" i="5"/>
  <c r="O123" i="5"/>
  <c r="P123" i="5"/>
  <c r="R123" i="5"/>
  <c r="Q122" i="5"/>
  <c r="M122" i="5"/>
  <c r="N122" i="5"/>
  <c r="O122" i="5"/>
  <c r="P122" i="5"/>
  <c r="R122" i="5"/>
  <c r="Q121" i="5"/>
  <c r="M121" i="5"/>
  <c r="N121" i="5"/>
  <c r="O121" i="5"/>
  <c r="P121" i="5"/>
  <c r="R121" i="5"/>
  <c r="Q120" i="5"/>
  <c r="M120" i="5"/>
  <c r="N120" i="5"/>
  <c r="O120" i="5"/>
  <c r="P120" i="5"/>
  <c r="R120" i="5"/>
  <c r="Q119" i="5"/>
  <c r="M119" i="5"/>
  <c r="N119" i="5"/>
  <c r="O119" i="5"/>
  <c r="P119" i="5"/>
  <c r="R119" i="5"/>
  <c r="Q118" i="5"/>
  <c r="M118" i="5"/>
  <c r="N118" i="5"/>
  <c r="O118" i="5"/>
  <c r="P118" i="5"/>
  <c r="R118" i="5"/>
  <c r="Q117" i="5"/>
  <c r="M117" i="5"/>
  <c r="N117" i="5"/>
  <c r="O117" i="5"/>
  <c r="P117" i="5"/>
  <c r="R117" i="5"/>
  <c r="Q116" i="5"/>
  <c r="M116" i="5"/>
  <c r="N116" i="5"/>
  <c r="O116" i="5"/>
  <c r="P116" i="5"/>
  <c r="R116" i="5"/>
  <c r="Q115" i="5"/>
  <c r="M115" i="5"/>
  <c r="N115" i="5"/>
  <c r="O115" i="5"/>
  <c r="P115" i="5"/>
  <c r="R115" i="5"/>
  <c r="Q114" i="5"/>
  <c r="M114" i="5"/>
  <c r="N114" i="5"/>
  <c r="O114" i="5"/>
  <c r="P114" i="5"/>
  <c r="R114" i="5"/>
  <c r="Q113" i="5"/>
  <c r="M113" i="5"/>
  <c r="N113" i="5"/>
  <c r="O113" i="5"/>
  <c r="P113" i="5"/>
  <c r="R113" i="5"/>
  <c r="Q112" i="5"/>
  <c r="M112" i="5"/>
  <c r="N112" i="5"/>
  <c r="O112" i="5"/>
  <c r="P112" i="5"/>
  <c r="R112" i="5"/>
  <c r="Q111" i="5"/>
  <c r="M111" i="5"/>
  <c r="N111" i="5"/>
  <c r="O111" i="5"/>
  <c r="P111" i="5"/>
  <c r="R111" i="5"/>
  <c r="Q110" i="5"/>
  <c r="M110" i="5"/>
  <c r="N110" i="5"/>
  <c r="O110" i="5"/>
  <c r="P110" i="5"/>
  <c r="R110" i="5"/>
  <c r="Q109" i="5"/>
  <c r="M109" i="5"/>
  <c r="N109" i="5"/>
  <c r="O109" i="5"/>
  <c r="P109" i="5"/>
  <c r="R109" i="5"/>
  <c r="Q108" i="5"/>
  <c r="M108" i="5"/>
  <c r="N108" i="5"/>
  <c r="O108" i="5"/>
  <c r="P108" i="5"/>
  <c r="R108" i="5"/>
  <c r="Q107" i="5"/>
  <c r="M107" i="5"/>
  <c r="N107" i="5"/>
  <c r="O107" i="5"/>
  <c r="P107" i="5"/>
  <c r="R107" i="5"/>
  <c r="Q106" i="5"/>
  <c r="M106" i="5"/>
  <c r="N106" i="5"/>
  <c r="O106" i="5"/>
  <c r="P106" i="5"/>
  <c r="R106" i="5"/>
  <c r="Q105" i="5"/>
  <c r="M105" i="5"/>
  <c r="N105" i="5"/>
  <c r="O105" i="5"/>
  <c r="P105" i="5"/>
  <c r="R105" i="5"/>
  <c r="Q104" i="5"/>
  <c r="M104" i="5"/>
  <c r="N104" i="5"/>
  <c r="O104" i="5"/>
  <c r="P104" i="5"/>
  <c r="R104" i="5"/>
  <c r="Q103" i="5"/>
  <c r="M103" i="5"/>
  <c r="N103" i="5"/>
  <c r="O103" i="5"/>
  <c r="P103" i="5"/>
  <c r="R103" i="5"/>
  <c r="Q102" i="5"/>
  <c r="M102" i="5"/>
  <c r="N102" i="5"/>
  <c r="O102" i="5"/>
  <c r="P102" i="5"/>
  <c r="R102" i="5"/>
  <c r="Q101" i="5"/>
  <c r="M101" i="5"/>
  <c r="N101" i="5"/>
  <c r="O101" i="5"/>
  <c r="P101" i="5"/>
  <c r="R101" i="5"/>
  <c r="Q100" i="5"/>
  <c r="M100" i="5"/>
  <c r="N100" i="5"/>
  <c r="O100" i="5"/>
  <c r="P100" i="5"/>
  <c r="R100" i="5"/>
  <c r="Q99" i="5"/>
  <c r="M99" i="5"/>
  <c r="N99" i="5"/>
  <c r="O99" i="5"/>
  <c r="P99" i="5"/>
  <c r="R99" i="5"/>
  <c r="Q98" i="5"/>
  <c r="M98" i="5"/>
  <c r="N98" i="5"/>
  <c r="O98" i="5"/>
  <c r="P98" i="5"/>
  <c r="R98" i="5"/>
  <c r="Q97" i="5"/>
  <c r="M97" i="5"/>
  <c r="N97" i="5"/>
  <c r="O97" i="5"/>
  <c r="P97" i="5"/>
  <c r="R97" i="5"/>
  <c r="Q96" i="5"/>
  <c r="M96" i="5"/>
  <c r="N96" i="5"/>
  <c r="O96" i="5"/>
  <c r="P96" i="5"/>
  <c r="R96" i="5"/>
  <c r="Q95" i="5"/>
  <c r="M95" i="5"/>
  <c r="N95" i="5"/>
  <c r="O95" i="5"/>
  <c r="P95" i="5"/>
  <c r="R95" i="5"/>
  <c r="Q94" i="5"/>
  <c r="M94" i="5"/>
  <c r="N94" i="5"/>
  <c r="O94" i="5"/>
  <c r="P94" i="5"/>
  <c r="R94" i="5"/>
  <c r="Q93" i="5"/>
  <c r="M93" i="5"/>
  <c r="N93" i="5"/>
  <c r="O93" i="5"/>
  <c r="P93" i="5"/>
  <c r="R93" i="5"/>
  <c r="Q92" i="5"/>
  <c r="M92" i="5"/>
  <c r="N92" i="5"/>
  <c r="O92" i="5"/>
  <c r="P92" i="5"/>
  <c r="R92" i="5"/>
  <c r="Q91" i="5"/>
  <c r="M91" i="5"/>
  <c r="N91" i="5"/>
  <c r="O91" i="5"/>
  <c r="P91" i="5"/>
  <c r="R91" i="5"/>
  <c r="Q90" i="5"/>
  <c r="M90" i="5"/>
  <c r="N90" i="5"/>
  <c r="O90" i="5"/>
  <c r="P90" i="5"/>
  <c r="R90" i="5"/>
  <c r="Q89" i="5"/>
  <c r="M89" i="5"/>
  <c r="N89" i="5"/>
  <c r="O89" i="5"/>
  <c r="P89" i="5"/>
  <c r="R89" i="5"/>
  <c r="Q88" i="5"/>
  <c r="M88" i="5"/>
  <c r="N88" i="5"/>
  <c r="O88" i="5"/>
  <c r="P88" i="5"/>
  <c r="R88" i="5"/>
  <c r="Q87" i="5"/>
  <c r="M87" i="5"/>
  <c r="N87" i="5"/>
  <c r="O87" i="5"/>
  <c r="P87" i="5"/>
  <c r="R87" i="5"/>
  <c r="Q86" i="5"/>
  <c r="M86" i="5"/>
  <c r="N86" i="5"/>
  <c r="O86" i="5"/>
  <c r="P86" i="5"/>
  <c r="R86" i="5"/>
  <c r="Q85" i="5"/>
  <c r="M85" i="5"/>
  <c r="N85" i="5"/>
  <c r="O85" i="5"/>
  <c r="P85" i="5"/>
  <c r="R85" i="5"/>
  <c r="Q84" i="5"/>
  <c r="M84" i="5"/>
  <c r="N84" i="5"/>
  <c r="O84" i="5"/>
  <c r="P84" i="5"/>
  <c r="R84" i="5"/>
  <c r="Q83" i="5"/>
  <c r="M83" i="5"/>
  <c r="N83" i="5"/>
  <c r="O83" i="5"/>
  <c r="P83" i="5"/>
  <c r="R83" i="5"/>
  <c r="Q82" i="5"/>
  <c r="M82" i="5"/>
  <c r="N82" i="5"/>
  <c r="O82" i="5"/>
  <c r="P82" i="5"/>
  <c r="R82" i="5"/>
  <c r="Q81" i="5"/>
  <c r="M81" i="5"/>
  <c r="N81" i="5"/>
  <c r="O81" i="5"/>
  <c r="P81" i="5"/>
  <c r="R81" i="5"/>
  <c r="Q80" i="5"/>
  <c r="M80" i="5"/>
  <c r="N80" i="5"/>
  <c r="O80" i="5"/>
  <c r="P80" i="5"/>
  <c r="R80" i="5"/>
  <c r="Q79" i="5"/>
  <c r="M79" i="5"/>
  <c r="N79" i="5"/>
  <c r="O79" i="5"/>
  <c r="P79" i="5"/>
  <c r="R79" i="5"/>
  <c r="Q78" i="5"/>
  <c r="M78" i="5"/>
  <c r="N78" i="5"/>
  <c r="O78" i="5"/>
  <c r="P78" i="5"/>
  <c r="R78" i="5"/>
  <c r="Q77" i="5"/>
  <c r="M77" i="5"/>
  <c r="N77" i="5"/>
  <c r="O77" i="5"/>
  <c r="P77" i="5"/>
  <c r="R77" i="5"/>
  <c r="Q76" i="5"/>
  <c r="M76" i="5"/>
  <c r="N76" i="5"/>
  <c r="O76" i="5"/>
  <c r="P76" i="5"/>
  <c r="R76" i="5"/>
  <c r="Q75" i="5"/>
  <c r="M75" i="5"/>
  <c r="N75" i="5"/>
  <c r="O75" i="5"/>
  <c r="P75" i="5"/>
  <c r="R75" i="5"/>
  <c r="Q74" i="5"/>
  <c r="M74" i="5"/>
  <c r="N74" i="5"/>
  <c r="O74" i="5"/>
  <c r="P74" i="5"/>
  <c r="R74" i="5"/>
  <c r="Q73" i="5"/>
  <c r="M73" i="5"/>
  <c r="N73" i="5"/>
  <c r="O73" i="5"/>
  <c r="P73" i="5"/>
  <c r="R73" i="5"/>
  <c r="Q72" i="5"/>
  <c r="M72" i="5"/>
  <c r="N72" i="5"/>
  <c r="O72" i="5"/>
  <c r="P72" i="5"/>
  <c r="R72" i="5"/>
  <c r="Q71" i="5"/>
  <c r="M71" i="5"/>
  <c r="N71" i="5"/>
  <c r="O71" i="5"/>
  <c r="P71" i="5"/>
  <c r="R71" i="5"/>
  <c r="Q70" i="5"/>
  <c r="M70" i="5"/>
  <c r="N70" i="5"/>
  <c r="O70" i="5"/>
  <c r="P70" i="5"/>
  <c r="R70" i="5"/>
  <c r="Q69" i="5"/>
  <c r="M69" i="5"/>
  <c r="N69" i="5"/>
  <c r="O69" i="5"/>
  <c r="P69" i="5"/>
  <c r="R69" i="5"/>
  <c r="Q68" i="5"/>
  <c r="M68" i="5"/>
  <c r="N68" i="5"/>
  <c r="O68" i="5"/>
  <c r="P68" i="5"/>
  <c r="R68" i="5"/>
  <c r="Q67" i="5"/>
  <c r="M67" i="5"/>
  <c r="N67" i="5"/>
  <c r="O67" i="5"/>
  <c r="P67" i="5"/>
  <c r="R67" i="5"/>
  <c r="Q66" i="5"/>
  <c r="M66" i="5"/>
  <c r="N66" i="5"/>
  <c r="O66" i="5"/>
  <c r="P66" i="5"/>
  <c r="R66" i="5"/>
  <c r="Q65" i="5"/>
  <c r="M65" i="5"/>
  <c r="N65" i="5"/>
  <c r="O65" i="5"/>
  <c r="P65" i="5"/>
  <c r="R65" i="5"/>
  <c r="Q64" i="5"/>
  <c r="M64" i="5"/>
  <c r="N64" i="5"/>
  <c r="O64" i="5"/>
  <c r="P64" i="5"/>
  <c r="R64" i="5"/>
  <c r="Q63" i="5"/>
  <c r="M63" i="5"/>
  <c r="N63" i="5"/>
  <c r="O63" i="5"/>
  <c r="P63" i="5"/>
  <c r="R63" i="5"/>
  <c r="Q62" i="5"/>
  <c r="M62" i="5"/>
  <c r="N62" i="5"/>
  <c r="O62" i="5"/>
  <c r="P62" i="5"/>
  <c r="R62" i="5"/>
  <c r="Q61" i="5"/>
  <c r="M61" i="5"/>
  <c r="N61" i="5"/>
  <c r="O61" i="5"/>
  <c r="P61" i="5"/>
  <c r="R61" i="5"/>
  <c r="Q60" i="5"/>
  <c r="M60" i="5"/>
  <c r="N60" i="5"/>
  <c r="O60" i="5"/>
  <c r="P60" i="5"/>
  <c r="R60" i="5"/>
  <c r="Q59" i="5"/>
  <c r="M59" i="5"/>
  <c r="N59" i="5"/>
  <c r="O59" i="5"/>
  <c r="P59" i="5"/>
  <c r="R59" i="5"/>
  <c r="Q58" i="5"/>
  <c r="M58" i="5"/>
  <c r="N58" i="5"/>
  <c r="O58" i="5"/>
  <c r="P58" i="5"/>
  <c r="R58" i="5"/>
  <c r="Q57" i="5"/>
  <c r="M57" i="5"/>
  <c r="N57" i="5"/>
  <c r="O57" i="5"/>
  <c r="P57" i="5"/>
  <c r="R57" i="5"/>
  <c r="Q56" i="5"/>
  <c r="M56" i="5"/>
  <c r="N56" i="5"/>
  <c r="O56" i="5"/>
  <c r="P56" i="5"/>
  <c r="R56" i="5"/>
  <c r="Q55" i="5"/>
  <c r="M55" i="5"/>
  <c r="N55" i="5"/>
  <c r="O55" i="5"/>
  <c r="P55" i="5"/>
  <c r="R55" i="5"/>
  <c r="Q54" i="5"/>
  <c r="M54" i="5"/>
  <c r="N54" i="5"/>
  <c r="O54" i="5"/>
  <c r="P54" i="5"/>
  <c r="R54" i="5"/>
  <c r="Q53" i="5"/>
  <c r="M53" i="5"/>
  <c r="N53" i="5"/>
  <c r="O53" i="5"/>
  <c r="P53" i="5"/>
  <c r="R53" i="5"/>
  <c r="Q52" i="5"/>
  <c r="M52" i="5"/>
  <c r="N52" i="5"/>
  <c r="O52" i="5"/>
  <c r="P52" i="5"/>
  <c r="R52" i="5"/>
  <c r="Q51" i="5"/>
  <c r="M51" i="5"/>
  <c r="N51" i="5"/>
  <c r="O51" i="5"/>
  <c r="P51" i="5"/>
  <c r="R51" i="5"/>
  <c r="Q50" i="5"/>
  <c r="M50" i="5"/>
  <c r="N50" i="5"/>
  <c r="O50" i="5"/>
  <c r="P50" i="5"/>
  <c r="R50" i="5"/>
  <c r="Q49" i="5"/>
  <c r="M49" i="5"/>
  <c r="N49" i="5"/>
  <c r="O49" i="5"/>
  <c r="P49" i="5"/>
  <c r="R49" i="5"/>
  <c r="Q48" i="5"/>
  <c r="M48" i="5"/>
  <c r="N48" i="5"/>
  <c r="O48" i="5"/>
  <c r="P48" i="5"/>
  <c r="R48" i="5"/>
  <c r="Q47" i="5"/>
  <c r="M47" i="5"/>
  <c r="N47" i="5"/>
  <c r="O47" i="5"/>
  <c r="P47" i="5"/>
  <c r="R47" i="5"/>
  <c r="Q46" i="5"/>
  <c r="M46" i="5"/>
  <c r="N46" i="5"/>
  <c r="O46" i="5"/>
  <c r="P46" i="5"/>
  <c r="R46" i="5"/>
  <c r="Q45" i="5"/>
  <c r="M45" i="5"/>
  <c r="N45" i="5"/>
  <c r="O45" i="5"/>
  <c r="P45" i="5"/>
  <c r="R45" i="5"/>
  <c r="Q44" i="5"/>
  <c r="M44" i="5"/>
  <c r="N44" i="5"/>
  <c r="O44" i="5"/>
  <c r="P44" i="5"/>
  <c r="R44" i="5"/>
  <c r="Q43" i="5"/>
  <c r="M43" i="5"/>
  <c r="N43" i="5"/>
  <c r="O43" i="5"/>
  <c r="P43" i="5"/>
  <c r="R43" i="5"/>
  <c r="Q42" i="5"/>
  <c r="M42" i="5"/>
  <c r="N42" i="5"/>
  <c r="O42" i="5"/>
  <c r="P42" i="5"/>
  <c r="R42" i="5"/>
  <c r="Q41" i="5"/>
  <c r="M41" i="5"/>
  <c r="N41" i="5"/>
  <c r="O41" i="5"/>
  <c r="P41" i="5"/>
  <c r="R41" i="5"/>
  <c r="Q40" i="5"/>
  <c r="M40" i="5"/>
  <c r="N40" i="5"/>
  <c r="O40" i="5"/>
  <c r="P40" i="5"/>
  <c r="R40" i="5"/>
  <c r="Q39" i="5"/>
  <c r="M39" i="5"/>
  <c r="N39" i="5"/>
  <c r="O39" i="5"/>
  <c r="P39" i="5"/>
  <c r="R39" i="5"/>
  <c r="Q38" i="5"/>
  <c r="M38" i="5"/>
  <c r="N38" i="5"/>
  <c r="O38" i="5"/>
  <c r="P38" i="5"/>
  <c r="R38" i="5"/>
  <c r="Q37" i="5"/>
  <c r="M37" i="5"/>
  <c r="N37" i="5"/>
  <c r="O37" i="5"/>
  <c r="P37" i="5"/>
  <c r="R37" i="5"/>
  <c r="Q36" i="5"/>
  <c r="M36" i="5"/>
  <c r="N36" i="5"/>
  <c r="O36" i="5"/>
  <c r="P36" i="5"/>
  <c r="R36" i="5"/>
  <c r="Q35" i="5"/>
  <c r="M35" i="5"/>
  <c r="N35" i="5"/>
  <c r="O35" i="5"/>
  <c r="P35" i="5"/>
  <c r="R35" i="5"/>
  <c r="Q34" i="5"/>
  <c r="M34" i="5"/>
  <c r="N34" i="5"/>
  <c r="O34" i="5"/>
  <c r="P34" i="5"/>
  <c r="R34" i="5"/>
  <c r="Q33" i="5"/>
  <c r="M33" i="5"/>
  <c r="N33" i="5"/>
  <c r="O33" i="5"/>
  <c r="P33" i="5"/>
  <c r="R33" i="5"/>
  <c r="Q32" i="5"/>
  <c r="M32" i="5"/>
  <c r="N32" i="5"/>
  <c r="O32" i="5"/>
  <c r="P32" i="5"/>
  <c r="R32" i="5"/>
  <c r="Q31" i="5"/>
  <c r="M31" i="5"/>
  <c r="N31" i="5"/>
  <c r="O31" i="5"/>
  <c r="P31" i="5"/>
  <c r="R31" i="5"/>
  <c r="M30" i="5"/>
  <c r="N30" i="5"/>
  <c r="O30" i="5"/>
  <c r="P30" i="5"/>
  <c r="Q30" i="5"/>
  <c r="R30" i="5"/>
  <c r="M29" i="5"/>
  <c r="N29" i="5"/>
  <c r="O29" i="5"/>
  <c r="P29" i="5"/>
  <c r="Q29" i="5"/>
  <c r="R29" i="5"/>
  <c r="M28" i="5"/>
  <c r="N28" i="5"/>
  <c r="O28" i="5"/>
  <c r="P28" i="5"/>
  <c r="Q28" i="5"/>
  <c r="R28" i="5"/>
  <c r="M27" i="5"/>
  <c r="N27" i="5"/>
  <c r="O27" i="5"/>
  <c r="P27" i="5"/>
  <c r="Q27" i="5"/>
  <c r="R27" i="5"/>
  <c r="M26" i="5"/>
  <c r="N26" i="5"/>
  <c r="O26" i="5"/>
  <c r="P26" i="5"/>
  <c r="Q26" i="5"/>
  <c r="R26" i="5"/>
  <c r="M25" i="5"/>
  <c r="N25" i="5"/>
  <c r="O25" i="5"/>
  <c r="P25" i="5"/>
  <c r="Q25" i="5"/>
  <c r="R25" i="5"/>
  <c r="M24" i="5"/>
  <c r="N24" i="5"/>
  <c r="O24" i="5"/>
  <c r="P24" i="5"/>
  <c r="Q24" i="5"/>
  <c r="R24" i="5"/>
  <c r="M23" i="5"/>
  <c r="N23" i="5"/>
  <c r="O23" i="5"/>
  <c r="P23" i="5"/>
  <c r="Q23" i="5"/>
  <c r="R23" i="5"/>
  <c r="M22" i="5"/>
  <c r="N22" i="5"/>
  <c r="O22" i="5"/>
  <c r="P22" i="5"/>
  <c r="Q22" i="5"/>
  <c r="R22" i="5"/>
  <c r="M21" i="5"/>
  <c r="N21" i="5"/>
  <c r="O21" i="5"/>
  <c r="P21" i="5"/>
  <c r="Q21" i="5"/>
  <c r="R21" i="5"/>
  <c r="M20" i="5"/>
  <c r="N20" i="5"/>
  <c r="O20" i="5"/>
  <c r="P20" i="5"/>
  <c r="Q20" i="5"/>
  <c r="R20" i="5"/>
  <c r="M19" i="5"/>
  <c r="N19" i="5"/>
  <c r="O19" i="5"/>
  <c r="P19" i="5"/>
  <c r="Q19" i="5"/>
  <c r="R19" i="5"/>
  <c r="M18" i="5"/>
  <c r="N18" i="5"/>
  <c r="O18" i="5"/>
  <c r="P18" i="5"/>
  <c r="Q18" i="5"/>
  <c r="R18" i="5"/>
  <c r="M17" i="5"/>
  <c r="N17" i="5"/>
  <c r="O17" i="5"/>
  <c r="P17" i="5"/>
  <c r="Q17" i="5"/>
  <c r="R17" i="5"/>
  <c r="M16" i="5"/>
  <c r="N16" i="5"/>
  <c r="O16" i="5"/>
  <c r="P16" i="5"/>
  <c r="Q16" i="5"/>
  <c r="R16" i="5"/>
  <c r="M15" i="5"/>
  <c r="N15" i="5"/>
  <c r="O15" i="5"/>
  <c r="P15" i="5"/>
  <c r="Q15" i="5"/>
  <c r="R15" i="5"/>
  <c r="M14" i="5"/>
  <c r="N14" i="5"/>
  <c r="O14" i="5"/>
  <c r="P14" i="5"/>
  <c r="Q14" i="5"/>
  <c r="R14" i="5"/>
  <c r="M13" i="5"/>
  <c r="N13" i="5"/>
  <c r="O13" i="5"/>
  <c r="P13" i="5"/>
  <c r="Q13" i="5"/>
  <c r="R13" i="5"/>
  <c r="M12" i="5"/>
  <c r="N12" i="5"/>
  <c r="O12" i="5"/>
  <c r="P12" i="5"/>
  <c r="Q12" i="5"/>
  <c r="R12" i="5"/>
  <c r="M11" i="5"/>
  <c r="N11" i="5"/>
  <c r="O11" i="5"/>
  <c r="P11" i="5"/>
  <c r="Q11" i="5"/>
  <c r="R11" i="5"/>
  <c r="M10" i="5"/>
  <c r="N10" i="5"/>
  <c r="O10" i="5"/>
  <c r="P10" i="5"/>
  <c r="Q10" i="5"/>
  <c r="R10" i="5"/>
  <c r="M9" i="5"/>
  <c r="N9" i="5"/>
  <c r="O9" i="5"/>
  <c r="P9" i="5"/>
  <c r="Q9" i="5"/>
  <c r="R9" i="5"/>
  <c r="M8" i="5"/>
  <c r="N8" i="5"/>
  <c r="O8" i="5"/>
  <c r="P8" i="5"/>
  <c r="Q8" i="5"/>
  <c r="R8" i="5"/>
  <c r="M7" i="5"/>
  <c r="N7" i="5"/>
  <c r="O7" i="5"/>
  <c r="P7" i="5"/>
  <c r="Q7" i="5"/>
  <c r="R7" i="5"/>
  <c r="M4" i="5"/>
  <c r="N4" i="5"/>
  <c r="O4" i="5"/>
  <c r="P4" i="5"/>
  <c r="Q4" i="5"/>
  <c r="R4" i="5"/>
  <c r="M5" i="5"/>
  <c r="N5" i="5"/>
  <c r="O5" i="5"/>
  <c r="P5" i="5"/>
  <c r="Q5" i="5"/>
  <c r="R5" i="5"/>
  <c r="M6" i="5"/>
  <c r="N6" i="5"/>
  <c r="O6" i="5"/>
  <c r="P6" i="5"/>
  <c r="Q6" i="5"/>
  <c r="R6" i="5"/>
  <c r="M3" i="5"/>
  <c r="N3" i="5"/>
  <c r="O3" i="5"/>
  <c r="P3" i="5"/>
  <c r="Q3" i="5"/>
  <c r="R3" i="5"/>
  <c r="L310" i="5"/>
  <c r="L298" i="5"/>
  <c r="L299" i="5"/>
  <c r="L300" i="5"/>
  <c r="L301" i="5"/>
  <c r="L302" i="5"/>
  <c r="L303" i="5"/>
  <c r="L304" i="5"/>
  <c r="L305" i="5"/>
  <c r="L306" i="5"/>
  <c r="L307" i="5"/>
  <c r="L308" i="5"/>
  <c r="L309"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F3" i="5"/>
  <c r="F293" i="5"/>
  <c r="G293" i="5"/>
  <c r="F294" i="5"/>
  <c r="G294" i="5"/>
  <c r="F295" i="5"/>
  <c r="G295" i="5"/>
  <c r="F296" i="5"/>
  <c r="G296" i="5"/>
  <c r="F297" i="5"/>
  <c r="G297" i="5"/>
  <c r="F298" i="5"/>
  <c r="G298" i="5"/>
  <c r="F299" i="5"/>
  <c r="G299" i="5"/>
  <c r="F300" i="5"/>
  <c r="G300" i="5"/>
  <c r="F301" i="5"/>
  <c r="G301" i="5"/>
  <c r="F302" i="5"/>
  <c r="G302" i="5"/>
  <c r="F303" i="5"/>
  <c r="G303" i="5"/>
  <c r="F304" i="5"/>
  <c r="G304" i="5"/>
  <c r="F305" i="5"/>
  <c r="G305" i="5"/>
  <c r="F306" i="5"/>
  <c r="G306" i="5"/>
  <c r="F307" i="5"/>
  <c r="G307" i="5"/>
  <c r="F308" i="5"/>
  <c r="G308" i="5"/>
  <c r="F309" i="5"/>
  <c r="G309" i="5"/>
  <c r="F310" i="5"/>
  <c r="G310"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H3"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K3"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F311" i="5"/>
  <c r="F312" i="5"/>
  <c r="F313" i="5"/>
  <c r="F314" i="5"/>
  <c r="F315" i="5"/>
  <c r="F316" i="5"/>
  <c r="F317" i="5"/>
  <c r="F318" i="5"/>
  <c r="F319" i="5"/>
  <c r="F320" i="5"/>
  <c r="F321" i="5"/>
  <c r="F322" i="5"/>
  <c r="F323" i="5"/>
  <c r="F324" i="5"/>
  <c r="F325" i="5"/>
  <c r="F326" i="5"/>
  <c r="F327" i="5"/>
  <c r="F328" i="5"/>
  <c r="F329" i="5"/>
</calcChain>
</file>

<file path=xl/comments1.xml><?xml version="1.0" encoding="utf-8"?>
<comments xmlns="http://schemas.openxmlformats.org/spreadsheetml/2006/main">
  <authors>
    <author>w</author>
  </authors>
  <commentList>
    <comment ref="I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E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<sst xmlns="http://schemas.openxmlformats.org/spreadsheetml/2006/main" count="5514" uniqueCount="4151">
  <si>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</si>
  <si>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</si>
  <si>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</si>
  <si>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</si>
  <si>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</si>
  <si>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</si>
  <si>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</si>
  <si>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</si>
  <si>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</si>
  <si>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</si>
  <si>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</si>
  <si>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</si>
  <si>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</si>
  <si>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</si>
  <si>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</si>
  <si>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</si>
  <si>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</si>
  <si>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</si>
  <si>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</si>
  <si>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</si>
  <si>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</si>
  <si>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</si>
  <si>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</si>
  <si>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</si>
  <si>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</si>
  <si>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</si>
  <si>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</si>
  <si>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</si>
  <si>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</si>
  <si>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</si>
  <si>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</si>
  <si>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</si>
  <si>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</si>
  <si>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</si>
  <si>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</si>
  <si>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</si>
  <si>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</si>
  <si>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</si>
  <si>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</si>
  <si>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</si>
  <si>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</si>
  <si>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</si>
  <si>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</si>
  <si>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</si>
  <si>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</si>
  <si>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</si>
  <si>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</si>
  <si>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</si>
  <si>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</si>
  <si>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</si>
  <si>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</si>
  <si>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</si>
  <si>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</si>
  <si>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</si>
  <si>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</si>
  <si>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</si>
  <si>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</si>
  <si>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</si>
  <si>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</si>
  <si>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</si>
  <si>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</si>
  <si>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</si>
  <si>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</si>
  <si>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</si>
  <si>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</si>
  <si>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</si>
  <si>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</si>
  <si>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</si>
  <si>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</si>
  <si>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</si>
  <si>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</si>
  <si>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</si>
  <si>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</si>
  <si>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</si>
  <si>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</si>
  <si>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</si>
  <si>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</si>
  <si>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</si>
  <si>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</si>
  <si>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</si>
  <si>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</si>
  <si>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</si>
  <si>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</si>
  <si>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</si>
  <si>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</si>
  <si>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</si>
  <si>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</si>
  <si>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</si>
  <si>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</si>
  <si>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</si>
  <si>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</si>
  <si>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</si>
  <si>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</si>
  <si>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</si>
  <si>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</si>
  <si>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</si>
  <si>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</si>
  <si>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</si>
  <si>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</si>
  <si>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</si>
  <si>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</si>
  <si>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</si>
  <si>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</si>
  <si>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</si>
  <si>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</si>
  <si>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</si>
  <si>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</si>
  <si>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</si>
  <si>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</si>
  <si>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</si>
  <si>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</si>
  <si>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</si>
  <si>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</si>
  <si>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</si>
  <si>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</si>
  <si>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</si>
  <si>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</si>
  <si>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</si>
  <si>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</si>
  <si>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</si>
  <si>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</si>
  <si>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</si>
  <si>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</si>
  <si>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</si>
  <si>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</si>
  <si>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</si>
  <si>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</si>
  <si>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</si>
  <si>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</si>
  <si>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</si>
  <si>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</si>
  <si>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</si>
  <si>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</si>
  <si>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</si>
  <si>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</si>
  <si>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</si>
  <si>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</si>
  <si>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</si>
  <si>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</si>
  <si>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</si>
  <si>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</si>
  <si>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</si>
  <si>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</si>
  <si>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</si>
  <si>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</si>
  <si>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</si>
  <si>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</si>
  <si>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</si>
  <si>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</si>
  <si>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</si>
  <si>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</si>
  <si>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</si>
  <si>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</si>
  <si>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</si>
  <si>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</si>
  <si>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</si>
  <si>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</si>
  <si>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</si>
  <si>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</si>
  <si>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</si>
  <si>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</si>
  <si>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</si>
  <si>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</si>
  <si>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</si>
  <si>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</si>
  <si>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</si>
  <si>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</si>
  <si>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</si>
  <si>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</si>
  <si>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</si>
  <si>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</si>
  <si>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</si>
  <si>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</si>
  <si>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</si>
  <si>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</si>
  <si>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</si>
  <si>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</si>
  <si>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</si>
  <si>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</si>
  <si>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</si>
  <si>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</si>
  <si>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</si>
  <si>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</si>
  <si>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</si>
  <si>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</si>
  <si>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</si>
  <si>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</si>
  <si>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</si>
  <si>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</si>
  <si>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</si>
  <si>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</si>
  <si>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</si>
  <si>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</si>
  <si>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</si>
  <si>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</si>
  <si>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</si>
  <si>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</si>
  <si>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</si>
  <si>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</si>
  <si>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</si>
  <si>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</si>
  <si>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</si>
  <si>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</si>
  <si>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</si>
  <si>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</si>
  <si>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</si>
  <si>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</si>
  <si>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</si>
  <si>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</si>
  <si>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</si>
  <si>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</si>
  <si>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</si>
  <si>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</si>
  <si>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</si>
  <si>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</si>
  <si>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</si>
  <si>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</si>
  <si>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</si>
  <si>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</si>
  <si>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</si>
  <si>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</si>
  <si>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</si>
  <si>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</si>
  <si>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</si>
  <si>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</si>
  <si>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</si>
  <si>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</si>
  <si>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</si>
  <si>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</si>
  <si>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</si>
  <si>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</si>
  <si>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</si>
  <si>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</si>
  <si>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</si>
  <si>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</si>
  <si>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</si>
  <si>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</si>
  <si>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</si>
  <si>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</si>
  <si>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</si>
  <si>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</si>
  <si>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</si>
  <si>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</si>
  <si>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</si>
  <si>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</si>
  <si>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</si>
  <si>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</si>
  <si>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</si>
  <si>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</si>
  <si>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</si>
  <si>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</si>
  <si>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</si>
  <si>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</si>
  <si>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</si>
  <si>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</si>
  <si>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</si>
  <si>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</si>
  <si>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</si>
  <si>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</si>
  <si>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</si>
  <si>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</si>
  <si>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</si>
  <si>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</si>
  <si>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</si>
  <si>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</si>
  <si>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</si>
  <si>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</si>
  <si>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</si>
  <si>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</si>
  <si>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</si>
  <si>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</si>
  <si>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</si>
  <si>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</si>
  <si>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</si>
  <si>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</si>
  <si>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</si>
  <si>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</si>
  <si>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</si>
  <si>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</si>
  <si>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</si>
  <si>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</si>
  <si>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</si>
  <si>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</si>
  <si>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</si>
  <si>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</si>
  <si>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</si>
  <si>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</si>
  <si>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</si>
  <si>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</si>
  <si>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</si>
  <si>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</si>
  <si>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</si>
  <si>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</si>
  <si>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</si>
  <si>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</si>
  <si>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</si>
  <si>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</si>
  <si>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</si>
  <si>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</si>
  <si>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</si>
  <si>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</si>
  <si>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</si>
  <si>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</si>
  <si>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</si>
  <si>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</si>
  <si>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</si>
  <si>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</si>
  <si>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</si>
  <si>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</si>
  <si>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</si>
  <si>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</si>
  <si>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</si>
  <si>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</si>
  <si>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</si>
  <si>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</si>
  <si>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</si>
  <si>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</si>
  <si>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</si>
  <si>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</si>
  <si>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</si>
  <si>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</si>
  <si>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</si>
  <si>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</si>
  <si>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</si>
  <si>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</si>
  <si>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</si>
  <si>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</si>
  <si>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</si>
  <si>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</si>
  <si>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</si>
  <si>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</si>
  <si>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</si>
  <si>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</si>
  <si>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</si>
  <si>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</si>
  <si>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</si>
  <si>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</si>
  <si>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</si>
  <si>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</si>
  <si>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</si>
  <si>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</si>
  <si>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</si>
  <si>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</si>
  <si>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</si>
  <si>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</si>
  <si>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</si>
  <si>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</si>
  <si>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</si>
  <si>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</si>
  <si>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</si>
  <si>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</si>
  <si>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</si>
  <si>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</si>
  <si>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</si>
  <si>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</si>
  <si>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</si>
  <si>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</si>
  <si>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</si>
  <si>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</si>
  <si>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</si>
  <si>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</si>
  <si>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</si>
  <si>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</si>
  <si>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</si>
  <si>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</si>
  <si>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</si>
  <si>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</si>
  <si>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</si>
  <si>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</si>
  <si>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</si>
  <si>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</si>
  <si>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</si>
  <si>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</si>
  <si>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</si>
  <si>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</si>
  <si>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</si>
  <si>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</si>
  <si>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</si>
  <si>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</si>
  <si>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</si>
  <si>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</si>
  <si>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</si>
  <si>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</si>
  <si>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</si>
  <si>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</si>
  <si>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</si>
  <si>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</si>
  <si>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</si>
  <si>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</si>
  <si>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</si>
  <si>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</si>
  <si>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</si>
  <si>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</si>
  <si>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</si>
  <si>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</si>
  <si>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</si>
  <si>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</si>
  <si>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</si>
  <si>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</si>
  <si>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</si>
  <si>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</si>
  <si>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</si>
  <si>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</si>
  <si>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</si>
  <si>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</si>
  <si>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</si>
  <si>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</si>
  <si>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</si>
  <si>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</si>
  <si>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</si>
  <si>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</si>
  <si>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</si>
  <si>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</si>
  <si>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</si>
  <si>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</si>
  <si>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</si>
  <si>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</si>
  <si>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</si>
  <si>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</si>
  <si>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</si>
  <si>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</si>
  <si>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</si>
  <si>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</si>
  <si>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</si>
  <si>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</si>
  <si>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</si>
  <si>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</si>
  <si>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</si>
  <si>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</si>
  <si>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</si>
  <si>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</si>
  <si>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</si>
  <si>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</si>
  <si>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</si>
  <si>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</si>
  <si>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</si>
  <si>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</si>
  <si>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</si>
  <si>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</si>
  <si>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</si>
  <si>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</si>
  <si>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</si>
  <si>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</si>
  <si>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</si>
  <si>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</si>
  <si>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</si>
  <si>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</si>
  <si>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</si>
  <si>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</si>
  <si>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</si>
  <si>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</si>
  <si>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</si>
  <si>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</si>
  <si>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</si>
  <si>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</si>
  <si>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</si>
  <si>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</si>
  <si>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</si>
  <si>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</si>
  <si>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</si>
  <si>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</si>
  <si>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</si>
  <si>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</si>
  <si>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</si>
  <si>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</si>
  <si>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</si>
  <si>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</si>
  <si>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</si>
  <si>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</si>
  <si>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</si>
  <si>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</si>
  <si>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</si>
  <si>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</si>
  <si>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</si>
  <si>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</si>
  <si>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</si>
  <si>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</si>
  <si>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</si>
  <si>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</si>
  <si>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</si>
  <si>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</si>
  <si>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</si>
  <si>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</si>
  <si>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</si>
  <si>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</si>
  <si>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</si>
  <si>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</si>
  <si>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</si>
  <si>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</si>
  <si>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</si>
  <si>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</si>
  <si>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</si>
  <si>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</si>
  <si>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</si>
  <si>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</si>
  <si>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</si>
  <si>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</si>
  <si>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</si>
  <si>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</si>
  <si>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</si>
  <si>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</si>
  <si>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</si>
  <si>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</si>
  <si>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</si>
  <si>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</si>
  <si>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</si>
  <si>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</si>
  <si>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</si>
  <si>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</si>
  <si>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</si>
  <si>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</si>
  <si>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</si>
  <si>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</si>
  <si>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</si>
  <si>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</si>
  <si>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</si>
  <si>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</si>
  <si>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</si>
  <si>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</si>
  <si>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</si>
  <si>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</si>
  <si>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</si>
  <si>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</si>
  <si>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</si>
  <si>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</si>
  <si>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</si>
  <si>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</si>
  <si>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</si>
  <si>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</si>
  <si>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</si>
  <si>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</si>
  <si>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</si>
  <si>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</si>
  <si>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</si>
  <si>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</si>
  <si>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</si>
  <si>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</si>
  <si>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</si>
  <si>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</si>
  <si>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</si>
  <si>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</si>
  <si>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</si>
  <si>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</si>
  <si>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</si>
  <si>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</si>
  <si>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</si>
  <si>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</si>
  <si>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</si>
  <si>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</si>
  <si>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</si>
  <si>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</si>
  <si>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</si>
  <si>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</si>
  <si>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</si>
  <si>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</si>
  <si>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</si>
  <si>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</si>
  <si>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</si>
  <si>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</si>
  <si>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</si>
  <si>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</si>
  <si>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</si>
  <si>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</si>
  <si>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</si>
  <si>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</si>
  <si>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</si>
  <si>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</si>
  <si>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</si>
  <si>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</si>
  <si>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</si>
  <si>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</si>
  <si>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</si>
  <si>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</si>
  <si>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</si>
  <si>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</si>
  <si>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</si>
  <si>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</si>
  <si>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</si>
  <si>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</si>
  <si>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</si>
  <si>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</si>
  <si>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</si>
  <si>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</si>
  <si>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</si>
  <si>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</si>
  <si>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</si>
  <si>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</si>
  <si>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</si>
  <si>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</si>
  <si>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</si>
  <si>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</si>
  <si>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</si>
  <si>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</si>
  <si>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</si>
  <si>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</si>
  <si>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</si>
  <si>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</si>
  <si>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</si>
  <si>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</si>
  <si>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</si>
  <si>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</si>
  <si>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</si>
  <si>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</si>
  <si>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</si>
  <si>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</si>
  <si>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</si>
  <si>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</si>
  <si>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</si>
  <si>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</si>
  <si>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</si>
  <si>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</si>
  <si>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</si>
  <si>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</si>
  <si>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</si>
  <si>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</si>
  <si>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</si>
  <si>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</si>
  <si>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</si>
  <si>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</si>
  <si>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</si>
  <si>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</si>
  <si>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</si>
  <si>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</si>
  <si>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</si>
  <si>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</si>
  <si>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</si>
  <si>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</si>
  <si>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</si>
  <si>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</si>
  <si>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</si>
  <si>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</si>
  <si>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</si>
  <si>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</si>
  <si>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</si>
  <si>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</si>
  <si>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</si>
  <si>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</si>
  <si>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</si>
  <si>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</si>
  <si>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</si>
  <si>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</si>
  <si>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</si>
  <si>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</si>
  <si>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</si>
  <si>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</si>
  <si>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</si>
  <si>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</si>
  <si>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</si>
  <si>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</si>
  <si>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</si>
  <si>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</si>
  <si>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</si>
  <si>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</si>
  <si>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</si>
  <si>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</si>
  <si>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</si>
  <si>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</si>
  <si>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</si>
  <si>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</si>
  <si>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</si>
  <si>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</si>
  <si>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</si>
  <si>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</si>
  <si>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</si>
  <si>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</si>
  <si>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</si>
  <si>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</si>
  <si>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</si>
  <si>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</si>
  <si>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</si>
  <si>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</si>
  <si>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</si>
  <si>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</si>
  <si>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</si>
  <si>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</si>
  <si>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</si>
  <si>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</si>
  <si>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</si>
  <si>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</si>
  <si>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</si>
  <si>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</si>
  <si>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</si>
  <si>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</si>
  <si>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</si>
  <si>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</si>
  <si>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</si>
  <si>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</si>
  <si>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</si>
  <si>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</si>
  <si>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</si>
  <si>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</si>
  <si>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</si>
  <si>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</si>
  <si>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</si>
  <si>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</si>
  <si>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</si>
  <si>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</si>
  <si>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</si>
  <si>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</si>
  <si>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</si>
  <si>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</si>
  <si>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</si>
  <si>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</si>
  <si>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</si>
  <si>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</si>
  <si>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</si>
  <si>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</si>
  <si>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</si>
  <si>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</si>
  <si>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</si>
  <si>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</si>
  <si>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</si>
  <si>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</si>
  <si>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</si>
  <si>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</si>
  <si>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</si>
  <si>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</si>
  <si>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</si>
  <si>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</si>
  <si>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</si>
  <si>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</si>
  <si>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</si>
  <si>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</si>
  <si>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</si>
  <si>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</si>
  <si>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</si>
  <si>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</si>
  <si>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</si>
  <si>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</si>
  <si>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</si>
  <si>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</si>
  <si>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</si>
  <si>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</si>
  <si>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</si>
  <si>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</si>
  <si>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</si>
  <si>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</si>
  <si>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</si>
  <si>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</si>
  <si>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</si>
  <si>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</si>
  <si>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</si>
  <si>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</si>
  <si>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</si>
  <si>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</si>
  <si>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</si>
  <si>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</si>
  <si>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</si>
  <si>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</si>
  <si>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</si>
  <si>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</si>
  <si>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</si>
  <si>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</si>
  <si>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</si>
  <si>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</si>
  <si>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</si>
  <si>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</si>
  <si>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</si>
  <si>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</si>
  <si>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</si>
  <si>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</si>
  <si>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</si>
  <si>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</si>
  <si>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</si>
  <si>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</si>
  <si>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</si>
  <si>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</si>
  <si>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</si>
  <si>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</si>
  <si>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</si>
  <si>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</si>
  <si>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</si>
  <si>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</si>
  <si>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</si>
  <si>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</si>
  <si>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</si>
  <si>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</si>
  <si>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</si>
  <si>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</si>
  <si>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</si>
  <si>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</si>
  <si>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</si>
  <si>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</si>
  <si>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</si>
  <si>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</si>
  <si>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</si>
  <si>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</si>
  <si>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</si>
  <si>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</si>
  <si>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</si>
  <si>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</si>
  <si>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</si>
  <si>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</si>
  <si>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</si>
  <si>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</si>
  <si>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</si>
  <si>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</si>
  <si>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</si>
  <si>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</si>
  <si>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</si>
  <si>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</si>
  <si>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</si>
  <si>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</si>
  <si>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</si>
  <si>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</si>
  <si>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</si>
  <si>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</si>
  <si>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</si>
  <si>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</si>
  <si>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</si>
  <si>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</si>
  <si>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</si>
  <si>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</si>
  <si>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</si>
  <si>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</si>
  <si>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</si>
  <si>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</si>
  <si>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</si>
  <si>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</si>
  <si>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</si>
  <si>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</si>
  <si>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</si>
  <si>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</si>
  <si>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</si>
  <si>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</si>
  <si>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</si>
  <si>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</si>
  <si>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</si>
  <si>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</si>
  <si>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</si>
  <si>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</si>
  <si>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</si>
  <si>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</si>
  <si>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</si>
  <si>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</si>
  <si>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</si>
  <si>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</si>
  <si>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</si>
  <si>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</si>
  <si>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</si>
  <si>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</si>
  <si>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</si>
  <si>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</si>
  <si>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</si>
  <si>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</si>
  <si>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</si>
  <si>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</si>
  <si>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</si>
  <si>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</si>
  <si>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</si>
  <si>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</si>
  <si>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</si>
  <si>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</si>
  <si>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</si>
  <si>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</si>
  <si>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</si>
  <si>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</si>
  <si>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</si>
  <si>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</si>
  <si>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</si>
  <si>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</si>
  <si>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</si>
  <si>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</si>
  <si>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</si>
  <si>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</si>
  <si>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</si>
  <si>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</si>
  <si>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</si>
  <si>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</si>
  <si>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</si>
  <si>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</si>
  <si>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</si>
  <si>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</si>
  <si>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</si>
  <si>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</si>
  <si>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</si>
  <si>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</si>
  <si>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</si>
  <si>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</si>
  <si>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</si>
  <si>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</si>
  <si>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</si>
  <si>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</si>
  <si>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</si>
  <si>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</si>
  <si>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</si>
  <si>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</si>
  <si>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</si>
  <si>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</si>
  <si>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</si>
  <si>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</si>
  <si>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</si>
  <si>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</si>
  <si>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</si>
  <si>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</si>
  <si>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</si>
  <si>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</si>
  <si>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</si>
  <si>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</si>
  <si>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</si>
  <si>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</si>
  <si>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</si>
  <si>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</si>
  <si>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</si>
  <si>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</si>
  <si>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</si>
  <si>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</si>
  <si>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</si>
  <si>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</si>
  <si>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</si>
  <si>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</si>
  <si>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</si>
  <si>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</si>
  <si>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</si>
  <si>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</si>
  <si>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</si>
  <si>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</si>
  <si>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</si>
  <si>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</si>
  <si>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</si>
  <si>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</si>
  <si>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</si>
  <si>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</si>
  <si>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</si>
  <si>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</si>
  <si>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</si>
  <si>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</si>
  <si>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</si>
  <si>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</si>
  <si>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</si>
  <si>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</si>
  <si>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</si>
  <si>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</si>
  <si>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</si>
  <si>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</si>
  <si>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</si>
  <si>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</si>
  <si>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</si>
  <si>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</si>
  <si>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</si>
  <si>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</si>
  <si>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</si>
  <si>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</si>
  <si>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</si>
  <si>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</si>
  <si>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</si>
  <si>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</si>
  <si>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</si>
  <si>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</si>
  <si>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</si>
  <si>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</si>
  <si>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</si>
  <si>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</si>
  <si>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</si>
  <si>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</si>
  <si>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</si>
  <si>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</si>
  <si>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</si>
  <si>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</si>
  <si>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</si>
  <si>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</si>
  <si>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</si>
  <si>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</si>
  <si>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</si>
  <si>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</si>
  <si>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</si>
  <si>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</si>
  <si>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</si>
  <si>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</si>
  <si>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</si>
  <si>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</si>
  <si>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</si>
  <si>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</si>
  <si>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</si>
  <si>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</si>
  <si>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</si>
  <si>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</si>
  <si>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</si>
  <si>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</si>
  <si>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</si>
  <si>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</si>
  <si>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</si>
  <si>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</si>
  <si>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</si>
  <si>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</si>
  <si>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</si>
  <si>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</si>
  <si>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</si>
  <si>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</si>
  <si>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</si>
  <si>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</si>
  <si>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</si>
  <si>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</si>
  <si>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</si>
  <si>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</si>
  <si>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</si>
  <si>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</si>
  <si>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</si>
  <si>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</si>
  <si>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</si>
  <si>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</si>
  <si>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</si>
  <si>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</si>
  <si>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</si>
  <si>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</si>
  <si>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</si>
  <si>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</si>
  <si>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</si>
  <si>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</si>
  <si>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</si>
  <si>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</si>
  <si>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</si>
  <si>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</si>
  <si>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</si>
  <si>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</si>
  <si>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</si>
  <si>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</si>
  <si>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</si>
  <si>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</si>
  <si>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</si>
  <si>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</si>
  <si>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</si>
  <si>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</si>
  <si>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</si>
  <si>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</si>
  <si>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</si>
  <si>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</si>
  <si>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</si>
  <si>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</si>
  <si>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</si>
  <si>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</si>
  <si>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</si>
  <si>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</si>
  <si>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</si>
  <si>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</si>
  <si>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</si>
  <si>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</si>
  <si>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</si>
  <si>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</si>
  <si>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</si>
  <si>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</si>
  <si>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</si>
  <si>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</si>
  <si>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</si>
  <si>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</si>
  <si>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</si>
  <si>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</si>
  <si>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</si>
  <si>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</si>
  <si>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</si>
  <si>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</si>
  <si>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</si>
  <si>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</si>
  <si>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</si>
  <si>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</si>
  <si>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</si>
  <si>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</si>
  <si>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</si>
  <si>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</si>
  <si>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</si>
  <si>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</si>
  <si>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</si>
  <si>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</si>
  <si>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</si>
  <si>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</si>
  <si>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</si>
  <si>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</si>
  <si>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</si>
  <si>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</si>
  <si>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</si>
  <si>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</si>
  <si>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</si>
  <si>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</si>
  <si>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</si>
  <si>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</si>
  <si>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</si>
  <si>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</si>
  <si>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</si>
  <si>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</si>
  <si>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</si>
  <si>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</si>
  <si>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</si>
  <si>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</si>
  <si>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</si>
  <si>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</si>
  <si>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</si>
  <si>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</si>
  <si>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</si>
  <si>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</si>
  <si>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</si>
  <si>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</si>
  <si>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</si>
  <si>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</si>
  <si>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</si>
  <si>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</si>
  <si>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</si>
  <si>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</si>
  <si>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</si>
  <si>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</si>
  <si>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</si>
  <si>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</si>
  <si>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</si>
  <si>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</si>
  <si>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</si>
  <si>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</si>
  <si>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</si>
  <si>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</si>
  <si>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</si>
  <si>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</si>
  <si>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</si>
  <si>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</si>
  <si>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</si>
  <si>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</si>
  <si>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</si>
  <si>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</si>
  <si>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</si>
  <si>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</si>
  <si>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</si>
  <si>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</si>
  <si>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</si>
  <si>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</si>
  <si>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</si>
  <si>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</si>
  <si>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</si>
  <si>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</si>
  <si>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</si>
  <si>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</si>
  <si>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</si>
  <si>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</si>
  <si>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</si>
  <si>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</si>
  <si>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</si>
  <si>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</si>
  <si>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</si>
  <si>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</si>
  <si>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</si>
  <si>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</si>
  <si>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</si>
  <si>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</si>
  <si>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</si>
  <si>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</si>
  <si>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</si>
  <si>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</si>
  <si>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</si>
  <si>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</si>
  <si>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</si>
  <si>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</si>
  <si>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</si>
  <si>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</si>
  <si>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</si>
  <si>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</si>
  <si>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</si>
  <si>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</si>
  <si>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</si>
  <si>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</si>
  <si>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</si>
  <si>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</si>
  <si>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</si>
  <si>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</si>
  <si>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</si>
  <si>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</si>
  <si>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</si>
  <si>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</si>
  <si>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</si>
  <si>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</si>
  <si>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</si>
  <si>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</si>
  <si>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</si>
  <si>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</si>
  <si>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</si>
  <si>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</si>
  <si>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</si>
  <si>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</si>
  <si>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</si>
  <si>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</si>
  <si>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</si>
  <si>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</si>
  <si>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</si>
  <si>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</si>
  <si>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</si>
  <si>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</si>
  <si>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</si>
  <si>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</si>
  <si>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</si>
  <si>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</si>
  <si>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</si>
  <si>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</si>
  <si>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</si>
  <si>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</si>
  <si>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</si>
  <si>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</si>
  <si>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</si>
  <si>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</si>
  <si>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</si>
  <si>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</si>
  <si>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</si>
  <si>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</si>
  <si>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</si>
  <si>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</si>
  <si>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</si>
  <si>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</si>
  <si>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</si>
  <si>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</si>
  <si>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</si>
  <si>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</si>
  <si>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</si>
  <si>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</si>
  <si>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</si>
  <si>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</si>
  <si>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</si>
  <si>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</si>
  <si>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</si>
  <si>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</si>
  <si>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</si>
  <si>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</si>
  <si>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</si>
  <si>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</si>
  <si>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</si>
  <si>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</si>
  <si>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</si>
  <si>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</si>
  <si>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</si>
  <si>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</si>
  <si>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</si>
  <si>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</si>
  <si>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</si>
  <si>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</si>
  <si>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</si>
  <si>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</si>
  <si>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</si>
  <si>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</si>
  <si>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</si>
  <si>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</si>
  <si>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</si>
  <si>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</si>
  <si>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</si>
  <si>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</si>
  <si>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</si>
  <si>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</si>
  <si>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</si>
  <si>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</si>
  <si>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</si>
  <si>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</si>
  <si>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</si>
  <si>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</si>
  <si>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</si>
  <si>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</si>
  <si>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</si>
  <si>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</si>
  <si>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</si>
  <si>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</si>
  <si>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</si>
  <si>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</si>
  <si>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</si>
  <si>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</si>
  <si>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</si>
  <si>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</si>
  <si>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</si>
  <si>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</si>
  <si>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</si>
  <si>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</si>
  <si>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</si>
  <si>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</si>
  <si>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</si>
  <si>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</si>
  <si>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</si>
  <si>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</si>
  <si>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</si>
  <si>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</si>
  <si>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</si>
  <si>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</si>
  <si>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</si>
  <si>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</si>
  <si>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</si>
  <si>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</si>
  <si>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</si>
  <si>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</si>
  <si>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</si>
  <si>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</si>
  <si>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</si>
  <si>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</si>
  <si>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</si>
  <si>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</si>
  <si>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</si>
  <si>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</si>
  <si>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</si>
  <si>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</si>
  <si>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</si>
  <si>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</si>
  <si>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</si>
  <si>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</si>
  <si>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</si>
  <si>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</si>
  <si>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</si>
  <si>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</si>
  <si>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</si>
  <si>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</si>
  <si>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</si>
  <si>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</si>
  <si>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</si>
  <si>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</si>
  <si>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</si>
  <si>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</si>
  <si>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</si>
  <si>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</si>
  <si>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</si>
  <si>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</si>
  <si>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</si>
  <si>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</si>
  <si>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</si>
  <si>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</si>
  <si>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</si>
  <si>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</si>
  <si>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</si>
  <si>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</si>
  <si>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</si>
  <si>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</si>
  <si>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</si>
  <si>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</si>
  <si>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</si>
  <si>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</si>
  <si>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</si>
  <si>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</si>
  <si>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</si>
  <si>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</si>
  <si>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</si>
  <si>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</si>
  <si>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</si>
  <si>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</si>
  <si>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</si>
  <si>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</si>
  <si>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</si>
  <si>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</si>
  <si>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</si>
  <si>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</si>
  <si>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</si>
  <si>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</si>
  <si>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</si>
  <si>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</si>
  <si>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</si>
  <si>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</si>
  <si>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</si>
  <si>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</si>
  <si>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</si>
  <si>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</si>
  <si>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</si>
  <si>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</si>
  <si>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</si>
  <si>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</si>
  <si>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</si>
  <si>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</si>
  <si>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</si>
  <si>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</si>
  <si>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</si>
  <si>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</si>
  <si>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</si>
  <si>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</si>
  <si>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</si>
  <si>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</si>
  <si>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</si>
  <si>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</si>
  <si>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</si>
  <si>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</si>
  <si>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</si>
  <si>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</si>
  <si>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</si>
  <si>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</si>
  <si>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</si>
  <si>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</si>
  <si>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</si>
  <si>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</si>
  <si>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</si>
  <si>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</si>
  <si>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</si>
  <si>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</si>
  <si>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</si>
  <si>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</si>
  <si>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</si>
  <si>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</si>
  <si>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</si>
  <si>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</si>
  <si>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</si>
  <si>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</si>
  <si>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</si>
  <si>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</si>
  <si>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</si>
  <si>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</si>
  <si>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</si>
  <si>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</si>
  <si>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</si>
  <si>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</si>
  <si>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</si>
  <si>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</si>
  <si>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</si>
  <si>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</si>
  <si>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</si>
  <si>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</si>
  <si>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</si>
  <si>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</si>
  <si>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</si>
  <si>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</si>
  <si>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</si>
  <si>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</si>
  <si>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</si>
  <si>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</si>
  <si>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</si>
  <si>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</si>
  <si>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</si>
  <si>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</si>
  <si>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</si>
  <si>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</si>
  <si>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</si>
  <si>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</si>
  <si>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</si>
  <si>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</si>
  <si>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</si>
  <si>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</si>
  <si>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</si>
  <si>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</si>
  <si>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</si>
  <si>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</si>
  <si>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</si>
  <si>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</si>
  <si>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</si>
  <si>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</si>
  <si>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</si>
  <si>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</si>
  <si>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</si>
  <si>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</si>
  <si>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</si>
  <si>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</si>
  <si>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</si>
  <si>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</si>
  <si>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</si>
  <si>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</si>
  <si>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</si>
  <si>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</si>
  <si>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</si>
  <si>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</si>
  <si>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</si>
  <si>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</si>
  <si>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</si>
  <si>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</si>
  <si>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</si>
  <si>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</si>
  <si>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</si>
  <si>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</si>
  <si>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</si>
  <si>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</si>
  <si>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</si>
  <si>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</si>
  <si>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</si>
  <si>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</si>
  <si>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</si>
  <si>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</si>
  <si>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</si>
  <si>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</si>
  <si>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</si>
  <si>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</si>
  <si>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</si>
  <si>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</si>
  <si>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</si>
  <si>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</si>
  <si>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</si>
  <si>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</si>
  <si>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</si>
  <si>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</si>
  <si>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</si>
  <si>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</si>
  <si>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</si>
  <si>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</si>
  <si>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</si>
  <si>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</si>
  <si>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</si>
  <si>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</si>
  <si>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</si>
  <si>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</si>
  <si>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</si>
  <si>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</si>
  <si>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</si>
  <si>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</si>
  <si>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</si>
  <si>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</si>
  <si>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</si>
  <si>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</si>
  <si>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</si>
  <si>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</si>
  <si>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</si>
  <si>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</si>
  <si>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</si>
  <si>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</si>
  <si>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</si>
  <si>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</si>
  <si>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</si>
  <si>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</si>
  <si>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</si>
  <si>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</si>
  <si>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</si>
  <si>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</si>
  <si>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</si>
  <si>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</si>
  <si>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</si>
  <si>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</si>
  <si>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</si>
  <si>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</si>
  <si>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</si>
  <si>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</si>
  <si>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</si>
  <si>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</si>
  <si>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</si>
  <si>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</si>
  <si>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</si>
  <si>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</si>
  <si>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</si>
  <si>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</si>
  <si>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</si>
  <si>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</si>
  <si>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</si>
  <si>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</si>
  <si>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</si>
  <si>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</si>
  <si>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</si>
  <si>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</si>
  <si>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</si>
  <si>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</si>
  <si>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</si>
  <si>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</si>
  <si>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</si>
  <si>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</si>
  <si>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</si>
  <si>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</si>
  <si>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</si>
  <si>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</si>
  <si>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</si>
  <si>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</si>
  <si>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</si>
  <si>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</si>
  <si>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</si>
  <si>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</si>
  <si>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</si>
  <si>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</si>
  <si>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</si>
  <si>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</si>
  <si>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</si>
  <si>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</si>
  <si>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</si>
  <si>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</si>
  <si>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</si>
  <si>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</si>
  <si>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</si>
  <si>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</si>
  <si>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</si>
  <si>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</si>
  <si>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</si>
  <si>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</si>
  <si>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</si>
  <si>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</si>
  <si>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</si>
  <si>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</si>
  <si>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</si>
  <si>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</si>
  <si>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</si>
  <si>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</si>
  <si>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</si>
  <si>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</si>
  <si>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</si>
  <si>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</si>
  <si>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</si>
  <si>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</si>
  <si>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</si>
  <si>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</si>
  <si>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</si>
  <si>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</si>
  <si>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</si>
  <si>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</si>
  <si>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</si>
  <si>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</si>
  <si>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</si>
  <si>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</si>
  <si>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</si>
  <si>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</si>
  <si>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</si>
  <si>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</si>
  <si>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</si>
  <si>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</si>
  <si>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</si>
  <si>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</si>
  <si>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</si>
  <si>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</si>
  <si>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</si>
  <si>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</si>
  <si>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</si>
  <si>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</si>
  <si>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</si>
  <si>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</si>
  <si>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</si>
  <si>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</si>
  <si>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</si>
  <si>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</si>
  <si>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</si>
  <si>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</si>
  <si>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</si>
  <si>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</si>
  <si>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</si>
  <si>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</si>
  <si>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</si>
  <si>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</si>
  <si>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</si>
  <si>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</si>
  <si>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</si>
  <si>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</si>
  <si>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</si>
  <si>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</si>
  <si>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</si>
  <si>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</si>
  <si>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</si>
  <si>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</si>
  <si>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</si>
  <si>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</si>
  <si>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</si>
  <si>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</si>
  <si>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</si>
  <si>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</si>
  <si>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</si>
  <si>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</si>
  <si>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</si>
  <si>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</si>
  <si>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</si>
  <si>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</si>
  <si>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</si>
  <si>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</si>
  <si>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</si>
  <si>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</si>
  <si>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</si>
  <si>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</si>
  <si>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</si>
  <si>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</si>
  <si>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</si>
  <si>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</si>
  <si>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</si>
  <si>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</si>
  <si>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</si>
  <si>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</si>
  <si>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</si>
  <si>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</si>
  <si>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</si>
  <si>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</si>
  <si>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</si>
  <si>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</si>
  <si>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</si>
  <si>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</si>
  <si>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</si>
  <si>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</si>
  <si>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</si>
  <si>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</si>
  <si>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</si>
  <si>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</si>
  <si>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</si>
  <si>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</si>
  <si>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</si>
  <si>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</si>
  <si>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</si>
  <si>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</si>
  <si>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</si>
  <si>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</si>
  <si>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</si>
  <si>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</si>
  <si>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</si>
  <si>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</si>
  <si>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</si>
  <si>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</si>
  <si>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</si>
  <si>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</si>
  <si>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</si>
  <si>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</si>
  <si>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</si>
  <si>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</si>
  <si>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</si>
  <si>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</si>
  <si>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</si>
  <si>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</si>
  <si>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</si>
  <si>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</si>
  <si>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</si>
  <si>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</si>
  <si>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</si>
  <si>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</si>
  <si>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</si>
  <si>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</si>
  <si>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</si>
  <si>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</si>
  <si>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</si>
  <si>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</si>
  <si>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</si>
  <si>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</si>
  <si>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</si>
  <si>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</si>
  <si>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</si>
  <si>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</si>
  <si>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</si>
  <si>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</si>
  <si>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</si>
  <si>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</si>
  <si>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</si>
  <si>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</si>
  <si>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</si>
  <si>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</si>
  <si>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</si>
  <si>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</si>
  <si>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</si>
  <si>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</si>
  <si>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</si>
  <si>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</si>
  <si>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</si>
  <si>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</si>
  <si>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</si>
  <si>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</si>
  <si>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</si>
  <si>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</si>
  <si>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</si>
  <si>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</si>
  <si>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</si>
  <si>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</si>
  <si>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</si>
  <si>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</si>
  <si>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</si>
  <si>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</si>
  <si>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</si>
  <si>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</si>
  <si>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</si>
  <si>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</si>
  <si>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</si>
  <si>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</si>
  <si>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</si>
  <si>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</si>
  <si>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</si>
  <si>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</si>
  <si>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</si>
  <si>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</si>
  <si>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</si>
  <si>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</si>
  <si>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</si>
  <si>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</si>
  <si>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</si>
  <si>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</si>
  <si>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</si>
  <si>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</si>
  <si>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</si>
  <si>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</si>
  <si>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</si>
  <si>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</si>
  <si>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</si>
  <si>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</si>
  <si>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</si>
  <si>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</si>
  <si>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</si>
  <si>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</si>
  <si>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</si>
  <si>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</si>
  <si>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</si>
  <si>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</si>
  <si>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</si>
  <si>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</si>
  <si>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</si>
  <si>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</si>
  <si>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</si>
  <si>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</si>
  <si>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</si>
  <si>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</si>
  <si>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</si>
  <si>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</si>
  <si>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</si>
  <si>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</si>
  <si>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</si>
  <si>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</si>
  <si>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</si>
  <si>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</si>
  <si>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</si>
  <si>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</si>
  <si>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</si>
  <si>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</si>
  <si>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</si>
  <si>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</si>
  <si>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</si>
  <si>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</si>
  <si>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</si>
  <si>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</si>
  <si>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</si>
  <si>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</si>
  <si>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</si>
  <si>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</si>
  <si>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</si>
  <si>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</si>
  <si>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</si>
  <si>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</si>
  <si>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</si>
  <si>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</si>
  <si>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</si>
  <si>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</si>
  <si>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</si>
  <si>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</si>
  <si>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</si>
  <si>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</si>
  <si>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</si>
  <si>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</si>
  <si>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</si>
  <si>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</si>
  <si>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</si>
  <si>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</si>
  <si>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</si>
  <si>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</si>
  <si>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</si>
  <si>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</si>
  <si>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</si>
  <si>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</si>
  <si>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</si>
  <si>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</si>
  <si>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</si>
  <si>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</si>
  <si>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</si>
  <si>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</si>
  <si>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</si>
  <si>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</si>
  <si>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</si>
  <si>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</si>
  <si>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</si>
  <si>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</si>
  <si>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</si>
  <si>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</si>
  <si>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</si>
  <si>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</si>
  <si>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</si>
  <si>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</si>
  <si>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</si>
  <si>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</si>
  <si>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</si>
  <si>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</si>
  <si>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</si>
  <si>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</si>
  <si>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</si>
  <si>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</si>
  <si>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</si>
  <si>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</si>
  <si>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</si>
  <si>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</si>
  <si>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</si>
  <si>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</si>
  <si>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</si>
  <si>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</si>
  <si>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</si>
  <si>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</si>
  <si>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</si>
  <si>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</si>
  <si>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</si>
  <si>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</si>
  <si>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</si>
  <si>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</si>
  <si>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</si>
  <si>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</si>
  <si>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</si>
  <si>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</si>
  <si>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</si>
  <si>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</si>
  <si>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</si>
  <si>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</si>
  <si>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</si>
  <si>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</si>
  <si>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</si>
  <si>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</si>
  <si>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</si>
  <si>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</si>
  <si>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</si>
  <si>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</si>
  <si>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</si>
  <si>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</si>
  <si>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</si>
  <si>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</si>
  <si>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</si>
  <si>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</si>
  <si>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</si>
  <si>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</si>
  <si>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</si>
  <si>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</si>
  <si>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</si>
  <si>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</si>
  <si>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</si>
  <si>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</si>
  <si>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</si>
  <si>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</si>
  <si>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</si>
  <si>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</si>
  <si>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</si>
  <si>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</si>
  <si>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</si>
  <si>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</si>
  <si>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</si>
  <si>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</si>
  <si>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</si>
  <si>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</si>
  <si>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</si>
  <si>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</si>
  <si>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</si>
  <si>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</si>
  <si>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</si>
  <si>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</si>
  <si>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</si>
  <si>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</si>
  <si>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</si>
  <si>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</si>
  <si>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</si>
  <si>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</si>
  <si>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</si>
  <si>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</si>
  <si>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</si>
  <si>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</si>
  <si>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</si>
  <si>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</si>
  <si>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</si>
  <si>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</si>
  <si>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</si>
  <si>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</si>
  <si>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</si>
  <si>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</si>
  <si>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</si>
  <si>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</si>
  <si>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</si>
  <si>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</si>
  <si>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</si>
  <si>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</si>
  <si>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</si>
  <si>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</si>
  <si>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</si>
  <si>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</si>
  <si>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</si>
  <si>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</si>
  <si>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</si>
  <si>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</si>
  <si>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</si>
  <si>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</si>
  <si>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</si>
  <si>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</si>
  <si>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</si>
  <si>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</si>
  <si>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</si>
  <si>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</si>
  <si>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</si>
  <si>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</si>
  <si>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</si>
  <si>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</si>
  <si>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</si>
  <si>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</si>
  <si>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</si>
  <si>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</si>
  <si>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</si>
  <si>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</si>
  <si>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</si>
  <si>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</si>
  <si>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</si>
  <si>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</si>
  <si>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</si>
  <si>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</si>
  <si>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</si>
  <si>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</si>
  <si>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</si>
  <si>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</si>
  <si>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</si>
  <si>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</si>
  <si>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</si>
  <si>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</si>
  <si>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</si>
  <si>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</si>
  <si>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</si>
  <si>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</si>
  <si>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</si>
  <si>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</si>
  <si>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</si>
  <si>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</si>
  <si>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</si>
  <si>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</si>
  <si>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</si>
  <si>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</si>
  <si>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</si>
  <si>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</si>
  <si>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</si>
  <si>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</si>
  <si>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</si>
  <si>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</si>
  <si>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</si>
  <si>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</si>
  <si>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</si>
  <si>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</si>
  <si>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</si>
  <si>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</si>
  <si>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</si>
  <si>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</si>
  <si>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</si>
  <si>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</si>
  <si>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</si>
  <si>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</si>
  <si>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</si>
  <si>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</si>
  <si>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</si>
  <si>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</si>
  <si>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</si>
  <si>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</si>
  <si>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</si>
  <si>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</si>
  <si>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</si>
  <si>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</si>
  <si>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</si>
  <si>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</si>
  <si>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</si>
  <si>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</si>
  <si>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</si>
  <si>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</si>
  <si>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</si>
  <si>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</si>
  <si>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</si>
  <si>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</si>
  <si>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</si>
  <si>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</si>
  <si>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</si>
  <si>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</si>
  <si>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</si>
  <si>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</si>
  <si>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</si>
  <si>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</si>
  <si>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</si>
  <si>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</si>
  <si>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</si>
  <si>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</si>
  <si>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</si>
  <si>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</si>
  <si>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</si>
  <si>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</si>
  <si>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</si>
  <si>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</si>
  <si>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</si>
  <si>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</si>
  <si>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</si>
  <si>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</si>
  <si>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</si>
  <si>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</si>
  <si>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</si>
  <si>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</si>
  <si>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</si>
  <si>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</si>
  <si>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</si>
  <si>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</si>
  <si>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</si>
  <si>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</si>
  <si>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</si>
  <si>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</si>
  <si>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</si>
  <si>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</si>
  <si>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</si>
  <si>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</si>
  <si>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</si>
  <si>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</si>
  <si>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</si>
  <si>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</si>
  <si>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</si>
  <si>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</si>
  <si>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</si>
  <si>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</si>
  <si>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</si>
  <si>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</si>
  <si>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</si>
  <si>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</si>
  <si>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</si>
  <si>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</si>
  <si>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</si>
  <si>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</si>
  <si>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</si>
  <si>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</si>
  <si>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</si>
  <si>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</si>
  <si>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</si>
  <si>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</si>
  <si>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</si>
  <si>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</si>
  <si>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</si>
  <si>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</si>
  <si>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</si>
  <si>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</si>
  <si>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</si>
  <si>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</si>
  <si>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</si>
  <si>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</si>
  <si>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</si>
  <si>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</si>
  <si>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</si>
  <si>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</si>
  <si>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</si>
  <si>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</si>
  <si>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</si>
  <si>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</si>
  <si>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</si>
  <si>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</si>
  <si>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</si>
  <si>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</si>
  <si>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</si>
  <si>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</si>
  <si>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</si>
  <si>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</si>
  <si>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</si>
  <si>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</si>
  <si>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</si>
  <si>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</si>
  <si>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</si>
  <si>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</si>
  <si>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</si>
  <si>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</si>
  <si>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</si>
  <si>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</si>
  <si>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</si>
  <si>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</si>
  <si>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</si>
  <si>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</si>
  <si>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</si>
  <si>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</si>
  <si>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</si>
  <si>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</si>
  <si>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</si>
  <si>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</si>
  <si>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</si>
  <si>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</si>
  <si>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</si>
  <si>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</si>
  <si>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</si>
  <si>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</si>
  <si>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</si>
  <si>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</si>
  <si>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</si>
  <si>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</si>
  <si>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</si>
  <si>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</si>
  <si>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</si>
  <si>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</si>
  <si>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</si>
  <si>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</si>
  <si>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</si>
  <si>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</si>
  <si>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</si>
  <si>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</si>
  <si>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</si>
  <si>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</si>
  <si>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</si>
  <si>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</si>
  <si>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</si>
  <si>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</si>
  <si>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</si>
  <si>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</si>
  <si>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</si>
  <si>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</si>
  <si>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</si>
  <si>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</si>
  <si>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</si>
  <si>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</si>
  <si>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</si>
  <si>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</si>
  <si>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</si>
  <si>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</si>
  <si>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</si>
  <si>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</si>
  <si>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</si>
  <si>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</si>
  <si>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</si>
  <si>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</si>
  <si>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</si>
  <si>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</si>
  <si>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</si>
  <si>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</si>
  <si>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</si>
  <si>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</si>
  <si>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</si>
  <si>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</si>
  <si>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</si>
  <si>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</si>
  <si>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</si>
  <si>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</si>
  <si>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</si>
  <si>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</si>
  <si>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</si>
  <si>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</si>
  <si>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</si>
  <si>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</si>
  <si>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</si>
  <si>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</si>
  <si>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</si>
  <si>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</si>
  <si>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</si>
  <si>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</si>
  <si>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</si>
  <si>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</si>
  <si>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</si>
  <si>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</si>
  <si>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</si>
  <si>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</si>
  <si>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</si>
  <si>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</si>
  <si>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</si>
  <si>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</si>
  <si>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</si>
  <si>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</si>
  <si>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</si>
  <si>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</si>
  <si>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</si>
  <si>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</si>
  <si>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</si>
  <si>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</si>
  <si>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</si>
  <si>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</si>
  <si>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</si>
  <si>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</si>
  <si>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</si>
  <si>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</si>
  <si>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</si>
  <si>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</si>
  <si>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</si>
  <si>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</si>
  <si>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</si>
  <si>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</si>
  <si>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</si>
  <si>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</si>
  <si>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</si>
  <si>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</si>
  <si>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</si>
  <si>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</si>
  <si>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</si>
  <si>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</si>
  <si>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</si>
  <si>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</si>
  <si>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</si>
  <si>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</si>
  <si>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</si>
  <si>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</si>
  <si>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</si>
  <si>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</si>
  <si>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</si>
  <si>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</si>
  <si>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</si>
  <si>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</si>
  <si>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</si>
  <si>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</si>
  <si>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</si>
  <si>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</si>
  <si>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</si>
  <si>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</si>
  <si>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</si>
  <si>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</si>
  <si>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</si>
  <si>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</si>
  <si>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</si>
  <si>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</si>
  <si>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</si>
  <si>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</si>
  <si>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</si>
  <si>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</si>
  <si>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</si>
  <si>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</si>
  <si>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</si>
  <si>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</si>
  <si>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</si>
  <si>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</si>
  <si>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</si>
  <si>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</si>
  <si>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</si>
  <si>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</si>
  <si>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</si>
  <si>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</si>
  <si>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</si>
  <si>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</si>
  <si>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</si>
  <si>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</si>
  <si>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</si>
  <si>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</si>
  <si>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</si>
  <si>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</si>
  <si>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</si>
  <si>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</si>
  <si>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</si>
  <si>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</si>
  <si>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</si>
  <si>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</si>
  <si>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</si>
  <si>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</si>
  <si>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</si>
  <si>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</si>
  <si>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</si>
  <si>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</si>
  <si>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</si>
  <si>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</si>
  <si>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</si>
  <si>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</si>
  <si>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</si>
  <si>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</si>
  <si>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</si>
  <si>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</si>
  <si>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</si>
  <si>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</si>
  <si>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</si>
  <si>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</si>
  <si>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</si>
  <si>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</si>
  <si>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</si>
  <si>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</si>
  <si>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</si>
  <si>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</si>
  <si>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</si>
  <si>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</si>
  <si>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</si>
  <si>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</si>
  <si>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</si>
  <si>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</si>
  <si>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</si>
  <si>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</si>
  <si>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</si>
  <si>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</si>
  <si>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</si>
  <si>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</si>
  <si>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</si>
  <si>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</si>
  <si>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</si>
  <si>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</si>
  <si>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</si>
  <si>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</si>
  <si>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</si>
  <si>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</si>
  <si>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</si>
  <si>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</si>
  <si>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</si>
  <si>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</si>
  <si>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</si>
  <si>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</si>
  <si>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</si>
  <si>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</si>
  <si>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</si>
  <si>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</si>
  <si>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</si>
  <si>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</si>
  <si>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</si>
  <si>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</si>
  <si>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</si>
  <si>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</si>
  <si>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</si>
  <si>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</si>
  <si>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</si>
  <si>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</si>
  <si>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</si>
  <si>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</si>
  <si>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</si>
  <si>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</si>
  <si>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</si>
  <si>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</si>
  <si>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</si>
  <si>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</si>
  <si>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</si>
  <si>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</si>
  <si>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</si>
  <si>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</si>
  <si>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</si>
  <si>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</si>
  <si>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</si>
  <si>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</si>
  <si>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</si>
  <si>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</si>
  <si>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</si>
  <si>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</si>
  <si>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</si>
  <si>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</si>
  <si>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</si>
  <si>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</si>
  <si>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</si>
  <si>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</si>
  <si>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</si>
  <si>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</si>
  <si>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</si>
  <si>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</si>
  <si>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</si>
  <si>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</si>
  <si>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</si>
  <si>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</si>
  <si>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</si>
  <si>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</si>
  <si>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</si>
  <si>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</si>
  <si>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</si>
  <si>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</si>
  <si>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</si>
  <si>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</si>
  <si>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</si>
  <si>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</si>
  <si>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</si>
  <si>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</si>
  <si>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</si>
  <si>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</si>
  <si>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</si>
  <si>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</si>
  <si>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</si>
  <si>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</si>
  <si>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</si>
  <si>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</si>
  <si>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</si>
  <si>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</si>
  <si>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</si>
  <si>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</si>
  <si>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</si>
  <si>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</si>
  <si>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</si>
  <si>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</si>
  <si>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</si>
  <si>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</si>
  <si>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</si>
  <si>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</si>
  <si>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</si>
  <si>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</si>
  <si>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</si>
  <si>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</si>
  <si>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</si>
  <si>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</si>
  <si>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</si>
  <si>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</si>
  <si>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</si>
  <si>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</si>
  <si>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</si>
  <si>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</si>
  <si>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</si>
  <si>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</si>
  <si>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</si>
  <si>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</si>
  <si>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</si>
  <si>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</si>
  <si>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</si>
  <si>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</si>
  <si>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</si>
  <si>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</si>
  <si>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</si>
  <si>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</si>
  <si>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</si>
  <si>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</si>
  <si>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</si>
  <si>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</si>
  <si>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</si>
  <si>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</si>
  <si>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</si>
  <si>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</si>
  <si>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</si>
  <si>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</si>
  <si>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</si>
  <si>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</si>
  <si>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</si>
  <si>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</si>
  <si>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</si>
  <si>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</si>
  <si>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</si>
  <si>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</si>
  <si>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</si>
  <si>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</si>
  <si>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</si>
  <si>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</si>
  <si>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</si>
  <si>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</si>
  <si>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</si>
  <si>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</si>
  <si>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</si>
  <si>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</si>
  <si>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</si>
  <si>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</si>
  <si>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</si>
  <si>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</si>
  <si>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</si>
  <si>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</si>
  <si>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</si>
  <si>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</si>
  <si>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</si>
  <si>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</si>
  <si>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</si>
  <si>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</si>
  <si>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</si>
  <si>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</si>
  <si>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</si>
  <si>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</si>
  <si>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</si>
  <si>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</si>
  <si>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</si>
  <si>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</si>
  <si>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</si>
  <si>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</si>
  <si>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</si>
  <si>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</si>
  <si>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</si>
  <si>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</si>
  <si>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</si>
  <si>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</si>
  <si>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</si>
  <si>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</si>
  <si>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</si>
  <si>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</si>
  <si>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</si>
  <si>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</si>
  <si>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</si>
  <si>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</si>
  <si>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</si>
  <si>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</si>
  <si>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</si>
  <si>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</si>
  <si>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</si>
  <si>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</si>
  <si>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</si>
  <si>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</si>
  <si>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</si>
  <si>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</si>
  <si>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</si>
  <si>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</si>
  <si>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</si>
  <si>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</si>
  <si>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</si>
  <si>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</si>
  <si>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</si>
  <si>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</si>
  <si>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</si>
  <si>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</si>
  <si>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</si>
  <si>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</si>
  <si>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</si>
  <si>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</si>
  <si>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</si>
  <si>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</si>
  <si>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</si>
  <si>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</si>
  <si>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</si>
  <si>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</si>
  <si>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</si>
  <si>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</si>
  <si>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</si>
  <si>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</si>
  <si>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</si>
  <si>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</si>
  <si>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</si>
  <si>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</si>
  <si>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</si>
  <si>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</si>
  <si>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</si>
  <si>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</si>
  <si>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</si>
  <si>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</si>
  <si>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</si>
  <si>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</si>
  <si>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</si>
  <si>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</si>
  <si>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</si>
  <si>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</si>
  <si>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</si>
  <si>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</si>
  <si>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</si>
  <si>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</si>
  <si>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</si>
  <si>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</si>
  <si>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</si>
  <si>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</si>
  <si>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</si>
  <si>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</si>
  <si>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</si>
  <si>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</si>
  <si>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</si>
  <si>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</si>
  <si>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</si>
  <si>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</si>
  <si>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</si>
  <si>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</si>
  <si>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</si>
  <si>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</si>
  <si>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</si>
  <si>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</si>
  <si>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</si>
  <si>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</si>
  <si>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</si>
  <si>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</si>
  <si>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</si>
  <si>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</si>
  <si>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</si>
  <si>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</si>
  <si>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</si>
  <si>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</si>
  <si>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</si>
  <si>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</si>
  <si>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</si>
  <si>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</si>
  <si>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</si>
  <si>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</si>
  <si>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</si>
  <si>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</si>
  <si>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</si>
  <si>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</si>
  <si>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</si>
  <si>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</si>
  <si>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</si>
  <si>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</si>
  <si>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</si>
  <si>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</si>
  <si>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</si>
  <si>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</si>
  <si>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</si>
  <si>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</si>
  <si>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</si>
  <si>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</si>
  <si>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</si>
  <si>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</si>
  <si>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</si>
  <si>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</si>
  <si>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</si>
  <si>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</si>
  <si>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</si>
  <si>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</si>
  <si>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</si>
  <si>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</si>
  <si>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</si>
  <si>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</si>
  <si>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</si>
  <si>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</si>
  <si>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</si>
  <si>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</si>
  <si>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</si>
  <si>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</si>
  <si>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</si>
  <si>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</si>
  <si>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</si>
  <si>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</si>
  <si>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</si>
  <si>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</si>
  <si>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</si>
  <si>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</si>
  <si>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</si>
  <si>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</si>
  <si>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</si>
  <si>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</si>
  <si>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</si>
  <si>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</si>
  <si>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</si>
  <si>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</si>
  <si>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</si>
  <si>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</si>
  <si>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</si>
  <si>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</si>
  <si>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</si>
  <si>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</si>
  <si>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</si>
  <si>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</si>
  <si>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</si>
  <si>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</si>
  <si>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</si>
  <si>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</si>
  <si>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</si>
  <si>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</si>
  <si>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</si>
  <si>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</si>
  <si>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</si>
  <si>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</si>
  <si>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</si>
  <si>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</si>
  <si>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</si>
  <si>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</si>
  <si>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</si>
  <si>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</si>
  <si>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</si>
  <si>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</si>
  <si>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</si>
  <si>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</si>
  <si>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</si>
  <si>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</si>
  <si>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</si>
  <si>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</si>
  <si>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</si>
  <si>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</si>
  <si>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</si>
  <si>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</si>
  <si>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</si>
  <si>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</si>
  <si>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</si>
  <si>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</si>
  <si>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</si>
  <si>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</si>
  <si>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</si>
  <si>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</si>
  <si>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</si>
  <si>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</si>
  <si>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</si>
  <si>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</si>
  <si>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</si>
  <si>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</si>
  <si>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</si>
  <si>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</si>
  <si>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</si>
  <si>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</si>
  <si>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</si>
  <si>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</si>
  <si>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</si>
  <si>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</si>
  <si>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</si>
  <si>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</si>
  <si>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</si>
  <si>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</si>
  <si>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</si>
  <si>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</si>
  <si>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</si>
  <si>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</si>
  <si>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</si>
  <si>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</si>
  <si>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</si>
  <si>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</si>
  <si>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</si>
  <si>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</si>
  <si>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</si>
  <si>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</si>
  <si>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</si>
  <si>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</si>
  <si>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</si>
  <si>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</si>
  <si>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</si>
  <si>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</si>
  <si>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</si>
  <si>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</si>
  <si>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</si>
  <si>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</si>
  <si>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</si>
  <si>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</si>
  <si>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</si>
  <si>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</si>
  <si>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</si>
  <si>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</si>
  <si>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</si>
  <si>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</si>
  <si>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</si>
  <si>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</si>
  <si>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</si>
  <si>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</si>
  <si>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</si>
  <si>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</si>
  <si>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</si>
  <si>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</si>
  <si>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</si>
  <si>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</si>
  <si>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</si>
  <si>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</si>
  <si>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</si>
  <si>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</si>
  <si>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</si>
  <si>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</si>
  <si>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</si>
  <si>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</si>
  <si>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</si>
  <si>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</si>
  <si>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</si>
  <si>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</si>
  <si>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</si>
  <si>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</si>
  <si>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</si>
  <si>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</si>
  <si>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</si>
  <si>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</si>
  <si>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</si>
  <si>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</si>
  <si>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</si>
  <si>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</si>
  <si>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</si>
  <si>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</si>
  <si>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</si>
  <si>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</si>
  <si>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</si>
  <si>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</si>
  <si>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</si>
  <si>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</si>
  <si>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</si>
  <si>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</si>
  <si>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</si>
  <si>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</si>
  <si>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</si>
  <si>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</si>
  <si>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</si>
  <si>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</si>
  <si>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</si>
  <si>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</si>
  <si>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</si>
  <si>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</si>
  <si>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</si>
  <si>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</si>
  <si>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</si>
  <si>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</si>
  <si>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</si>
  <si>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</si>
  <si>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</si>
  <si>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</si>
  <si>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</si>
  <si>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</si>
  <si>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</si>
  <si>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</si>
  <si>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</si>
  <si>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</si>
  <si>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</si>
  <si>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</si>
  <si>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</si>
  <si>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</si>
  <si>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</si>
  <si>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</si>
  <si>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</si>
  <si>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</si>
  <si>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</si>
  <si>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</si>
  <si>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</si>
  <si>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</si>
  <si>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</si>
  <si>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</si>
  <si>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</si>
  <si>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</si>
  <si>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</si>
  <si>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</si>
  <si>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</si>
  <si>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</si>
  <si>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</si>
  <si>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</si>
  <si>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</si>
  <si>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</si>
  <si>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</si>
  <si>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</si>
  <si>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</si>
  <si>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</si>
  <si>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</si>
  <si>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</si>
  <si>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</si>
  <si>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</si>
  <si>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</si>
  <si>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</si>
  <si>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</si>
  <si>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</si>
  <si>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</si>
  <si>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</si>
  <si>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</si>
  <si>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</si>
  <si>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</si>
  <si>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</si>
  <si>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</si>
  <si>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</si>
  <si>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</si>
  <si>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</si>
  <si>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</si>
  <si>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</si>
  <si>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</si>
  <si>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</si>
  <si>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</si>
  <si>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</si>
  <si>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</si>
  <si>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</si>
  <si>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</si>
  <si>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</si>
  <si>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</si>
  <si>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</si>
  <si>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</si>
  <si>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</si>
  <si>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</si>
  <si>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</si>
  <si>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</si>
  <si>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</si>
  <si>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</si>
  <si>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</si>
  <si>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</si>
  <si>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</si>
  <si>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</si>
  <si>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</si>
  <si>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</si>
  <si>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</si>
  <si>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</si>
  <si>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</si>
  <si>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</si>
  <si>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</si>
  <si>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</si>
  <si>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</si>
  <si>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</si>
  <si>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</si>
  <si>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</si>
  <si>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</si>
  <si>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</si>
  <si>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</si>
  <si>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</si>
  <si>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</si>
  <si>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</si>
  <si>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</si>
  <si>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</si>
  <si>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</si>
  <si>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</si>
  <si>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</si>
  <si>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</si>
  <si>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</si>
  <si>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</si>
  <si>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</si>
  <si>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</si>
  <si>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</si>
  <si>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</si>
  <si>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</si>
  <si>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</si>
  <si>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</si>
  <si>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宋体"/>
        <family val="2"/>
        <charset val="134"/>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</si>
  <si>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</si>
  <si>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</si>
  <si>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</si>
  <si>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</si>
  <si>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</si>
  <si>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</si>
  <si>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</si>
  <si>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</si>
  <si>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</si>
  <si>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</si>
  <si>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</si>
  <si>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</si>
  <si>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</si>
  <si>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</si>
  <si>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</si>
  <si>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</si>
  <si>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</si>
  <si>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</si>
  <si>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</si>
  <si>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</si>
  <si>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</si>
  <si>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</si>
  <si>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t xml:space="preserve"> Principles and Practices of Global Innovation 2015 Fall Semester, 2nd Phase ‎ （→‎Pedagogy and Content）</t>
  </si>
  <si>
    <t>超越学科的认知基础——学生学习数据分析，顾学雍 By 11月2日 11:30p.m.</t>
  </si>
  <si>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</si>
  <si>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</si>
  <si>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</si>
  <si>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</si>
  <si>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</si>
  <si>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</si>
  <si>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</si>
  <si>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</si>
  <si>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</si>
  <si>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</si>
  <si>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</si>
  <si>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</si>
  <si>
    <t xml:space="preserve">新 PPGI ‎ （Initial Page） </t>
  </si>
  <si>
    <r>
      <t>2015</t>
    </r>
    <r>
      <rPr>
        <sz val="12"/>
        <color theme="1"/>
        <rFont val="宋体"/>
        <family val="2"/>
        <charset val="134"/>
      </rPr>
      <t>年</t>
    </r>
    <r>
      <rPr>
        <sz val="12"/>
        <color theme="1"/>
        <rFont val="宋体"/>
        <family val="2"/>
        <charset val="134"/>
        <scheme val="minor"/>
      </rPr>
      <t>10</t>
    </r>
    <r>
      <rPr>
        <sz val="12"/>
        <color theme="1"/>
        <rFont val="宋体"/>
        <family val="2"/>
        <charset val="134"/>
      </rPr>
      <t>月</t>
    </r>
    <r>
      <rPr>
        <sz val="12"/>
        <color theme="1"/>
        <rFont val="宋体"/>
        <family val="2"/>
        <charset val="134"/>
        <scheme val="minor"/>
      </rPr>
      <t>28</t>
    </r>
    <r>
      <rPr>
        <sz val="12"/>
        <color theme="1"/>
        <rFont val="宋体"/>
        <family val="2"/>
        <charset val="134"/>
      </rPr>
      <t>日</t>
    </r>
    <r>
      <rPr>
        <sz val="12"/>
        <color theme="1"/>
        <rFont val="宋体"/>
        <family val="2"/>
        <charset val="134"/>
        <scheme val="minor"/>
      </rPr>
      <t xml:space="preserve"> (</t>
    </r>
    <r>
      <rPr>
        <sz val="12"/>
        <color theme="1"/>
        <rFont val="宋体"/>
        <family val="2"/>
        <charset val="134"/>
      </rPr>
      <t>三</t>
    </r>
    <r>
      <rPr>
        <sz val="12"/>
        <color theme="1"/>
        <rFont val="宋体"/>
        <family val="2"/>
        <charset val="134"/>
        <scheme val="minor"/>
      </rPr>
      <t xml:space="preserve">) 12:08 </t>
    </r>
    <r>
      <rPr>
        <sz val="12"/>
        <color theme="1"/>
        <rFont val="宋体"/>
        <family val="2"/>
        <charset val="134"/>
      </rPr>
      <t>（差异</t>
    </r>
    <r>
      <rPr>
        <sz val="12"/>
        <color theme="1"/>
        <rFont val="宋体"/>
        <family val="2"/>
        <charset val="134"/>
        <scheme val="minor"/>
      </rPr>
      <t xml:space="preserve"> | </t>
    </r>
    <r>
      <rPr>
        <sz val="12"/>
        <color theme="1"/>
        <rFont val="宋体"/>
        <family val="2"/>
        <charset val="134"/>
      </rPr>
      <t>历史）</t>
    </r>
    <r>
      <rPr>
        <sz val="12"/>
        <color theme="1"/>
        <rFont val="宋体"/>
        <family val="2"/>
        <charset val="134"/>
        <scheme val="minor"/>
      </rPr>
      <t xml:space="preserve"> . . </t>
    </r>
    <r>
      <rPr>
        <sz val="12"/>
        <color theme="1"/>
        <rFont val="宋体"/>
        <family val="2"/>
        <charset val="134"/>
      </rPr>
      <t>（</t>
    </r>
    <r>
      <rPr>
        <sz val="12"/>
        <color theme="1"/>
        <rFont val="宋体"/>
        <family val="2"/>
        <charset val="134"/>
        <scheme val="minor"/>
      </rPr>
      <t>+808</t>
    </r>
    <r>
      <rPr>
        <sz val="12"/>
        <color theme="1"/>
        <rFont val="宋体"/>
        <family val="2"/>
        <charset val="134"/>
      </rPr>
      <t>）</t>
    </r>
    <r>
      <rPr>
        <sz val="12"/>
        <color theme="1"/>
        <rFont val="宋体"/>
        <family val="2"/>
        <charset val="134"/>
        <scheme val="minor"/>
      </rPr>
      <t xml:space="preserve">‎ . . </t>
    </r>
  </si>
  <si>
    <t>词条／页面</t>
  </si>
  <si>
    <t>新／旧</t>
  </si>
  <si>
    <t>正／负</t>
  </si>
  <si>
    <r>
      <t>2015</t>
    </r>
    <r>
      <rPr>
        <sz val="12"/>
        <color theme="1"/>
        <rFont val="宋体"/>
        <family val="2"/>
        <charset val="134"/>
      </rPr>
      <t>年</t>
    </r>
    <r>
      <rPr>
        <sz val="12"/>
        <color theme="1"/>
        <rFont val="宋体"/>
        <family val="2"/>
        <charset val="134"/>
        <scheme val="minor"/>
      </rPr>
      <t>10</t>
    </r>
    <r>
      <rPr>
        <sz val="12"/>
        <color theme="1"/>
        <rFont val="宋体"/>
        <family val="2"/>
        <charset val="134"/>
      </rPr>
      <t>月</t>
    </r>
    <r>
      <rPr>
        <sz val="12"/>
        <color theme="1"/>
        <rFont val="宋体"/>
        <family val="2"/>
        <charset val="134"/>
        <scheme val="minor"/>
      </rPr>
      <t>28</t>
    </r>
    <r>
      <rPr>
        <sz val="12"/>
        <color theme="1"/>
        <rFont val="宋体"/>
        <family val="2"/>
        <charset val="134"/>
      </rPr>
      <t>日</t>
    </r>
    <r>
      <rPr>
        <sz val="12"/>
        <color theme="1"/>
        <rFont val="宋体"/>
        <family val="2"/>
        <charset val="134"/>
        <scheme val="minor"/>
      </rPr>
      <t xml:space="preserve"> (</t>
    </r>
    <r>
      <rPr>
        <sz val="12"/>
        <color theme="1"/>
        <rFont val="宋体"/>
        <family val="2"/>
        <charset val="134"/>
      </rPr>
      <t>三</t>
    </r>
    <r>
      <rPr>
        <sz val="12"/>
        <color theme="1"/>
        <rFont val="宋体"/>
        <family val="2"/>
        <charset val="134"/>
        <scheme val="minor"/>
      </rPr>
      <t xml:space="preserve">) 22:11 </t>
    </r>
    <r>
      <rPr>
        <sz val="12"/>
        <color theme="1"/>
        <rFont val="宋体"/>
        <family val="2"/>
        <charset val="134"/>
      </rPr>
      <t>（差异</t>
    </r>
    <r>
      <rPr>
        <sz val="12"/>
        <color theme="1"/>
        <rFont val="宋体"/>
        <family val="2"/>
        <charset val="134"/>
        <scheme val="minor"/>
      </rPr>
      <t xml:space="preserve"> | </t>
    </r>
    <r>
      <rPr>
        <sz val="12"/>
        <color theme="1"/>
        <rFont val="宋体"/>
        <family val="2"/>
        <charset val="134"/>
      </rPr>
      <t>历史）</t>
    </r>
    <r>
      <rPr>
        <sz val="12"/>
        <color theme="1"/>
        <rFont val="宋体"/>
        <family val="2"/>
        <charset val="134"/>
        <scheme val="minor"/>
      </rPr>
      <t xml:space="preserve"> . . </t>
    </r>
    <r>
      <rPr>
        <sz val="12"/>
        <color theme="1"/>
        <rFont val="宋体"/>
        <family val="2"/>
        <charset val="134"/>
      </rPr>
      <t>（</t>
    </r>
    <r>
      <rPr>
        <sz val="12"/>
        <color theme="1"/>
        <rFont val="宋体"/>
        <family val="2"/>
        <charset val="134"/>
        <scheme val="minor"/>
      </rPr>
      <t>+114</t>
    </r>
    <r>
      <rPr>
        <sz val="12"/>
        <color theme="1"/>
        <rFont val="宋体"/>
        <family val="2"/>
        <charset val="134"/>
      </rPr>
      <t>）</t>
    </r>
    <r>
      <rPr>
        <sz val="12"/>
        <color theme="1"/>
        <rFont val="宋体"/>
        <family val="2"/>
        <charset val="134"/>
        <scheme val="minor"/>
      </rPr>
      <t>‎</t>
    </r>
    <r>
      <rPr>
        <sz val="12"/>
        <color theme="1"/>
        <rFont val="宋体"/>
        <family val="2"/>
        <charset val="134"/>
        <scheme val="minor"/>
      </rPr>
      <t xml:space="preserve"> . . </t>
    </r>
    <phoneticPr fontId="10" type="noConversion"/>
  </si>
  <si>
    <r>
      <t>2015年10月27日 (二) 22:44 （差异 | 历史） . . （+231）</t>
    </r>
    <r>
      <rPr>
        <sz val="12"/>
        <color theme="1"/>
        <rFont val="宋体"/>
        <family val="2"/>
        <charset val="134"/>
        <scheme val="minor"/>
      </rPr>
      <t>‎</t>
    </r>
    <r>
      <rPr>
        <sz val="12"/>
        <color theme="1"/>
        <rFont val="宋体"/>
        <family val="2"/>
        <charset val="134"/>
        <scheme val="minor"/>
      </rPr>
      <t xml:space="preserve"> . . 《超越学科的认知基础》2015秋赵益泉学习报告 </t>
    </r>
    <r>
      <rPr>
        <sz val="12"/>
        <color theme="1"/>
        <rFont val="宋体"/>
        <family val="2"/>
        <charset val="134"/>
        <scheme val="minor"/>
      </rPr>
      <t>‎</t>
    </r>
    <r>
      <rPr>
        <sz val="12"/>
        <color theme="1"/>
        <rFont val="宋体"/>
        <family val="2"/>
        <charset val="134"/>
        <scheme val="minor"/>
      </rPr>
      <t xml:space="preserve"> （→</t>
    </r>
    <r>
      <rPr>
        <sz val="12"/>
        <color theme="1"/>
        <rFont val="宋体"/>
        <family val="2"/>
        <charset val="134"/>
        <scheme val="minor"/>
      </rPr>
      <t>‎</t>
    </r>
    <r>
      <rPr>
        <sz val="12"/>
        <color theme="1"/>
        <rFont val="宋体"/>
        <family val="2"/>
        <charset val="134"/>
        <scheme val="minor"/>
      </rPr>
      <t>第六周） （当前） [回退超过10次的编辑]</t>
    </r>
    <phoneticPr fontId="10" type="noConversion"/>
  </si>
  <si>
    <t>月</t>
    <phoneticPr fontId="10" type="noConversion"/>
  </si>
  <si>
    <t xml:space="preserve">2015年10月27日 (二) 21:45 （差异 | 历史） </t>
  </si>
  <si>
    <t xml:space="preserve"> （+6）‎ </t>
  </si>
  <si>
    <t xml:space="preserve">2015年10月27日 (二) 21:44 （差异 | 历史） </t>
  </si>
  <si>
    <t xml:space="preserve"> （+143）‎ </t>
  </si>
  <si>
    <t xml:space="preserve"> 《超越学科的认知基础》2015王小珊学习报告-第六周 ‎ （→‎参考文献）</t>
  </si>
  <si>
    <t xml:space="preserve">2015年10月27日 (二) 21:43 （差异 | 历史） </t>
  </si>
  <si>
    <t xml:space="preserve"> （+1,169）‎ </t>
  </si>
  <si>
    <t xml:space="preserve"> 《超越学科的认知基础》2015王小珊学习报告-第六周 ‎ （→‎内容摘要）</t>
  </si>
  <si>
    <t xml:space="preserve">2015年10月27日 (二) 21:40 （差异 | 历史） </t>
  </si>
  <si>
    <t xml:space="preserve"> （+10）‎ </t>
  </si>
  <si>
    <t xml:space="preserve"> 编译器 ‎ （→‎参考文献） （当前） [回退超过10次的编辑]</t>
  </si>
  <si>
    <t xml:space="preserve">2015年10月27日 (二) 21:34 （差异 | 历史） </t>
  </si>
  <si>
    <t xml:space="preserve"> （-13）‎ </t>
  </si>
  <si>
    <t xml:space="preserve"> （+170）‎ </t>
  </si>
  <si>
    <t xml:space="preserve"> 《超越学科的认知基础》2015王小珊学习报告-第六周 ‎ （→‎内容）</t>
  </si>
  <si>
    <t xml:space="preserve">2015年10月27日 (二) 21:31 （差异 | 历史） </t>
  </si>
  <si>
    <t xml:space="preserve"> （+161）‎ </t>
  </si>
  <si>
    <t xml:space="preserve">2015年10月27日 (二) 21:24 （差异 | 历史） </t>
  </si>
  <si>
    <t xml:space="preserve"> （0）‎ </t>
  </si>
  <si>
    <t xml:space="preserve"> 《超越学科的认知基础》2015秋王小珊学习报告 ‎ （→‎第七周） （当前） [回退超过10次的编辑]</t>
  </si>
  <si>
    <t xml:space="preserve"> （+1）‎ </t>
  </si>
  <si>
    <t xml:space="preserve"> 《超越学科的认知基础》2015秋王小珊学习报告 ‎</t>
  </si>
  <si>
    <t xml:space="preserve">2015年10月27日 (二) 21:23 （差异 | 历史） </t>
  </si>
  <si>
    <t xml:space="preserve"> 《超越学科的认知基础》2015秋王小珊学习报告 ‎ （→‎《超越学科的认知基础》2015秋王小珊学习报告-第六周）</t>
  </si>
  <si>
    <t xml:space="preserve"> （-99）‎ </t>
  </si>
  <si>
    <t xml:space="preserve">2015年10月27日 (二) 21:22 （差异 | 历史） </t>
  </si>
  <si>
    <t xml:space="preserve"> 《超越学科的认知基础》2015秋王小珊学习报告 ‎ （→‎第六周）</t>
  </si>
  <si>
    <t xml:space="preserve"> （-1）‎ </t>
  </si>
  <si>
    <t xml:space="preserve">2015年10月27日 (二) 21:21 （差异 | 历史） </t>
  </si>
  <si>
    <t xml:space="preserve"> （-470）‎ </t>
  </si>
  <si>
    <t xml:space="preserve">2015年10月27日 (二) 21:19 （差异 | 历史） </t>
  </si>
  <si>
    <t xml:space="preserve"> （+31）‎ </t>
  </si>
  <si>
    <t xml:space="preserve"> User:Wangxs14 ‎ （→‎我的词汇表） （当前） [回退10次编辑]</t>
  </si>
  <si>
    <t xml:space="preserve">2015年10月27日 (二) 21:14 （差异 | 历史） </t>
  </si>
  <si>
    <t xml:space="preserve"> （+88）‎ </t>
  </si>
  <si>
    <t xml:space="preserve">2015年10月27日 (二) 21:13 （差异 | 历史） </t>
  </si>
  <si>
    <t xml:space="preserve"> （+12）‎ </t>
  </si>
  <si>
    <t xml:space="preserve"> User:Wangxs14 ‎ （→‎我的词汇表）</t>
  </si>
  <si>
    <t xml:space="preserve">2015年10月27日 (二) 21:12 （差异 | 历史） </t>
  </si>
  <si>
    <t xml:space="preserve"> （+151）‎ </t>
  </si>
  <si>
    <t xml:space="preserve"> User:Wangxs14 ‎</t>
  </si>
  <si>
    <t xml:space="preserve">2015年10月27日 (二) 21:10 （差异 | 历史） </t>
  </si>
  <si>
    <t xml:space="preserve"> （+99）‎ </t>
  </si>
  <si>
    <t xml:space="preserve"> Talk:汪丹华 ‎</t>
  </si>
  <si>
    <t xml:space="preserve">2015年10月27日 (二) 21:05 （差异 | 历史） </t>
  </si>
  <si>
    <t xml:space="preserve"> （+5）‎ </t>
  </si>
  <si>
    <t xml:space="preserve"> 王小珊对超越学科的认知基础课程意图的理解 ‎ （→‎为什么要在维基上建链接） （当前） [回退超过10次的编辑]</t>
  </si>
  <si>
    <t xml:space="preserve">2015年10月27日 (二) 21:04 （差异 | 历史） </t>
  </si>
  <si>
    <t xml:space="preserve"> （+75）‎ </t>
  </si>
  <si>
    <t xml:space="preserve"> 王小珊对超越学科的认知基础课程意图的理解 ‎ （→‎为什么要在维基上建链接）</t>
  </si>
  <si>
    <t xml:space="preserve"> 新 File:IMG 20151027 205255 副本</t>
  </si>
  <si>
    <t xml:space="preserve">2015年10月27日 (二) 21:02 （差异 | 历史） </t>
  </si>
  <si>
    <t xml:space="preserve"> 新 File:IMG 20151027 205203 副本</t>
  </si>
  <si>
    <t xml:space="preserve">2015年10月27日 (二) 20:54 （差异 | 历史） </t>
  </si>
  <si>
    <t xml:space="preserve"> （+64）‎ </t>
  </si>
  <si>
    <t xml:space="preserve"> Talk:《超越学科的认知基础》第2组 ‎</t>
  </si>
  <si>
    <t xml:space="preserve">2015年10月27日 (二) 20:53 （差异 | 历史） </t>
  </si>
  <si>
    <t xml:space="preserve"> （+173）‎ </t>
  </si>
  <si>
    <t xml:space="preserve">2015年10月26日 (一) 01:13 （差异 | 历史） </t>
  </si>
  <si>
    <t xml:space="preserve"> 《超越学科的认知基础》第2组 ‎ （→‎分享） （当前） [回退9次编辑]</t>
  </si>
  <si>
    <t xml:space="preserve">2015年10月26日 (一) 01:12 （差异 | 历史） </t>
  </si>
  <si>
    <t xml:space="preserve"> （+65）‎ </t>
  </si>
  <si>
    <t xml:space="preserve"> 《超越学科的认知基础》第2组 ‎</t>
  </si>
  <si>
    <t xml:space="preserve">2015年10月26日 (一) 01:11 （差异 | 历史） </t>
  </si>
  <si>
    <t xml:space="preserve"> （+4）‎ </t>
  </si>
  <si>
    <t xml:space="preserve"> 王小珊对超越学科的认知基础课程意图的理解 ‎ （→‎参考文献）</t>
  </si>
  <si>
    <t xml:space="preserve">2015年10月26日 (一) 01:09 （差异 | 历史） </t>
  </si>
  <si>
    <t xml:space="preserve"> （+699）‎ </t>
  </si>
  <si>
    <t xml:space="preserve"> 王小珊对超越学科的认知基础课程意图的理解 ‎</t>
  </si>
  <si>
    <t xml:space="preserve">2015年10月26日 (一) 01:08 （差异 | 历史） </t>
  </si>
  <si>
    <t xml:space="preserve"> 《超越学科的认知基础》2015秋王小珊学习报告 ‎ （→‎参考文献）</t>
  </si>
  <si>
    <t xml:space="preserve">2015年10月26日 (一) 01:07 （差异 | 历史） </t>
  </si>
  <si>
    <t xml:space="preserve"> （+54）‎ </t>
  </si>
  <si>
    <t xml:space="preserve">2015年10月26日 (一) 01:06 （差异 | 历史） </t>
  </si>
  <si>
    <t xml:space="preserve">2015年10月26日 (一) 01:05 （差异 | 历史） </t>
  </si>
  <si>
    <t xml:space="preserve"> （-2）‎ </t>
  </si>
  <si>
    <t xml:space="preserve">2015年10月26日 (一) 01:04 （差异 | 历史） </t>
  </si>
  <si>
    <t xml:space="preserve"> （-6）‎ </t>
  </si>
  <si>
    <t xml:space="preserve">2015年10月26日 (一) 01:03 （差异 | 历史） </t>
  </si>
  <si>
    <t xml:space="preserve"> （+39）‎ </t>
  </si>
  <si>
    <t xml:space="preserve">2015年10月26日 (一) 01:01 （差异 | 历史） </t>
  </si>
  <si>
    <t xml:space="preserve">2015年10月26日 (一) 00:57 （差异 | 历史） </t>
  </si>
  <si>
    <t xml:space="preserve"> （+269）‎ </t>
  </si>
  <si>
    <t xml:space="preserve">2015年10月26日 (一) 00:51 （差异 | 历史） </t>
  </si>
  <si>
    <t xml:space="preserve"> （+185）‎ </t>
  </si>
  <si>
    <t xml:space="preserve"> 《超越学科的认知基础》2015秋王小珊学习报告 ‎ （→‎关键著作）</t>
  </si>
  <si>
    <t xml:space="preserve">2015年10月26日 (一) 00:49 （差异 | 历史） </t>
  </si>
  <si>
    <t xml:space="preserve">2015年10月26日 (一) 00:32 （差异 | 历史） </t>
  </si>
  <si>
    <t xml:space="preserve"> 可执行代码 ‎ （当前）</t>
  </si>
  <si>
    <t xml:space="preserve">2015年10月26日 (一) 00:19 （差异 | 历史） </t>
  </si>
  <si>
    <t xml:space="preserve"> （-24）‎ </t>
  </si>
  <si>
    <t xml:space="preserve"> 《超越学科的认知基础》2015秋王小珊学习报告 ‎ （→‎摘要）</t>
  </si>
  <si>
    <t xml:space="preserve">2015年10月26日 (一) 00:18 （差异 | 历史） </t>
  </si>
  <si>
    <t xml:space="preserve"> （+343）‎ </t>
  </si>
  <si>
    <t xml:space="preserve">2015年10月26日 (一) 00:09 （差异 | 历史） </t>
  </si>
  <si>
    <t xml:space="preserve"> （+404）‎ </t>
  </si>
  <si>
    <t xml:space="preserve">2015年10月26日 (一) 00:04 （差异 | 历史） </t>
  </si>
  <si>
    <t xml:space="preserve"> （-35）‎ </t>
  </si>
  <si>
    <t xml:space="preserve"> （+884）‎ </t>
  </si>
  <si>
    <t xml:space="preserve">2015年10月25日 (日) 23:50 （差异 | 历史） </t>
  </si>
  <si>
    <t xml:space="preserve"> （+16）‎ </t>
  </si>
  <si>
    <t xml:space="preserve">2015年10月25日 (日) 23:49 （差异 | 历史） </t>
  </si>
  <si>
    <t xml:space="preserve"> （+326）‎ </t>
  </si>
  <si>
    <t xml:space="preserve">2015年10月25日 (日) 23:39 （差异 | 历史） </t>
  </si>
  <si>
    <t xml:space="preserve"> （+35）‎ </t>
  </si>
  <si>
    <t xml:space="preserve"> 新 王小珊对超越学科的认知基础课程意图的理解 ‎ （Created page with "=为什么要在维基上建链接="）</t>
  </si>
  <si>
    <t xml:space="preserve"> 《超越学科的认知基础》2015秋王小珊学习报告 ‎ （→‎关键词）</t>
  </si>
  <si>
    <t xml:space="preserve">2015年10月25日 (日) 23:38 （差异 | 历史） </t>
  </si>
  <si>
    <t xml:space="preserve"> （+44）‎ </t>
  </si>
  <si>
    <t xml:space="preserve">2015年10月25日 (日) 23:37 （差异 | 历史） </t>
  </si>
  <si>
    <t xml:space="preserve"> （+55）‎ </t>
  </si>
  <si>
    <t xml:space="preserve">2015年10月25日 (日) 23:35 （差异 | 历史） </t>
  </si>
  <si>
    <t xml:space="preserve"> （+134）‎ </t>
  </si>
  <si>
    <t xml:space="preserve"> 编译器 ‎</t>
  </si>
  <si>
    <t xml:space="preserve">2015年10月25日 (日) 23:32 （差异 | 历史） </t>
  </si>
  <si>
    <t xml:space="preserve"> （+344）‎ </t>
  </si>
  <si>
    <t xml:space="preserve"> 新 程序 ‎ （Created page with "=语言、代码、程序的结构隐喻= 计算机语言-代码-程序 人类语言-有语义的句子-说一段有语义的句子让别人干一些事 如用代码表示</t>
  </si>
  <si>
    <t>） （当前）</t>
  </si>
  <si>
    <t xml:space="preserve">2015年10月25日 (日) 23:27 （差异 | 历史） </t>
  </si>
  <si>
    <t xml:space="preserve"> 可执行代码 ‎</t>
  </si>
  <si>
    <t xml:space="preserve">2015年10月25日 (日) 23:25 （差异 | 历史） </t>
  </si>
  <si>
    <t xml:space="preserve"> （+85）‎ </t>
  </si>
  <si>
    <t xml:space="preserve"> 目标代码 ‎ （当前）</t>
  </si>
  <si>
    <t xml:space="preserve">2015年10月25日 (日) 23:23 （差异 | 历史） </t>
  </si>
  <si>
    <t xml:space="preserve"> （+107）‎ </t>
  </si>
  <si>
    <t xml:space="preserve"> 源代码 ‎ （当前）</t>
  </si>
  <si>
    <t xml:space="preserve">2015年10月25日 (日) 23:22 （差异 | 历史） </t>
  </si>
  <si>
    <t xml:space="preserve"> （+17）‎ </t>
  </si>
  <si>
    <t xml:space="preserve">2015年10月25日 (日) 23:21 （差异 | 历史） </t>
  </si>
  <si>
    <t xml:space="preserve"> （+92）‎ </t>
  </si>
  <si>
    <t xml:space="preserve"> 新 可执行代码 ‎ （Created page with "可执行代码是将目标代码连接后形成的CPU可识别的二进制代码。"）</t>
  </si>
  <si>
    <t xml:space="preserve">2015年10月25日 (日) 23:19 （差异 | 历史） </t>
  </si>
  <si>
    <t xml:space="preserve">2015年10月25日 (日) 23:16 （差异 | 历史） </t>
  </si>
  <si>
    <t xml:space="preserve"> （+38）‎ </t>
  </si>
  <si>
    <t xml:space="preserve">2015年10月25日 (日) 23:14 （差异 | 历史） </t>
  </si>
  <si>
    <t xml:space="preserve"> （+37）‎ </t>
  </si>
  <si>
    <t xml:space="preserve">2015年10月25日 (日) 23:08 （差异 | 历史） </t>
  </si>
  <si>
    <t xml:space="preserve"> （+227）‎ </t>
  </si>
  <si>
    <t xml:space="preserve"> 新 代码 ‎ （Created page with "=语言与代码的结构隐喻= 代码相对于电脑中的各种语言可类比于有意义的句子之于人类语言。 语言本身没有含义，只是一些规则，</t>
  </si>
  <si>
    <t xml:space="preserve">2015年10月25日 (日) 23:06 （差异 | 历史） </t>
  </si>
  <si>
    <t xml:space="preserve"> （+56）‎ </t>
  </si>
  <si>
    <t xml:space="preserve"> 新 机器代码 ‎ （Created page with "机器代码是用机器语言写出的代码。"） （当前）</t>
  </si>
  <si>
    <t xml:space="preserve">2015年10月25日 (日) 23:04 （差异 | 历史） </t>
  </si>
  <si>
    <t xml:space="preserve"> （+71）‎ </t>
  </si>
  <si>
    <t xml:space="preserve"> 目标代码 ‎</t>
  </si>
  <si>
    <t xml:space="preserve">2015年10月25日 (日) 23:02 （差异 | 历史） </t>
  </si>
  <si>
    <t xml:space="preserve"> （+14）‎ </t>
  </si>
  <si>
    <t xml:space="preserve"> User:Wangxs14 ‎ （→‎我的词条）</t>
  </si>
  <si>
    <t xml:space="preserve">2015年10月25日 (日) 23:01 （差异 | 历史） </t>
  </si>
  <si>
    <t xml:space="preserve"> （+126）‎ </t>
  </si>
  <si>
    <t xml:space="preserve"> 新 目标代码 ‎ （Created page with "目标代码指计算机中经计算机编译器编译源代码生成的能被电脑CPU识别的二进制代码，"）</t>
  </si>
  <si>
    <t xml:space="preserve">2015年10月25日 (日) 22:57 （差异 | 历史） </t>
  </si>
  <si>
    <t xml:space="preserve"> （+15）‎ </t>
  </si>
  <si>
    <t xml:space="preserve"> 源代码 ‎</t>
  </si>
  <si>
    <t xml:space="preserve">2015年10月25日 (日) 22:55 （差异 | 历史） </t>
  </si>
  <si>
    <t xml:space="preserve">2015年10月25日 (日) 22:54 （差异 | 历史） </t>
  </si>
  <si>
    <t xml:space="preserve"> （+7）‎ </t>
  </si>
  <si>
    <t xml:space="preserve">2015年10月25日 (日) 22:53 （差异 | 历史） </t>
  </si>
  <si>
    <t xml:space="preserve"> （+86）‎ </t>
  </si>
  <si>
    <t xml:space="preserve"> 新 源代码 ‎ （Created page with "是相对目标代码而言的概念，指用高级语言写出来的代码。"）</t>
  </si>
  <si>
    <t xml:space="preserve">2015年10月25日 (日) 12:07 （差异 | 历史） </t>
  </si>
  <si>
    <t xml:space="preserve"> Talk:Toyhouse Wiki使用小技巧 ‎ （→‎关于竖向表格） （当前）</t>
  </si>
  <si>
    <t xml:space="preserve">2015年10月25日 (日) 12:06 （差异 | 历史） </t>
  </si>
  <si>
    <t xml:space="preserve"> Talk:Toyhouse Wiki使用小技巧 ‎ （→‎关于竖向表格）</t>
  </si>
  <si>
    <t xml:space="preserve"> （+19）‎ </t>
  </si>
  <si>
    <t xml:space="preserve">2015年10月25日 (日) 12:05 （差异 | 历史） </t>
  </si>
  <si>
    <t xml:space="preserve"> （+2）‎ </t>
  </si>
  <si>
    <t xml:space="preserve"> （+72）‎ </t>
  </si>
  <si>
    <t xml:space="preserve">2015年10月25日 (日) 12:04 （差异 | 历史） </t>
  </si>
  <si>
    <t xml:space="preserve"> （+278）‎ </t>
  </si>
  <si>
    <t xml:space="preserve">2015年10月25日 (日) 12:03 （差异 | 历史） </t>
  </si>
  <si>
    <t xml:space="preserve"> （+52）‎ </t>
  </si>
  <si>
    <t xml:space="preserve"> （+22）‎ </t>
  </si>
  <si>
    <t xml:space="preserve"> 新 Talk:Toyhouse Wiki使用小技巧 ‎ （Created page with "==关于竖向表格=="）</t>
  </si>
  <si>
    <t xml:space="preserve">2015年10月25日 (日) 12:02 （差异 | 历史） </t>
  </si>
  <si>
    <t xml:space="preserve"> （-52）‎ </t>
  </si>
  <si>
    <t xml:space="preserve"> Toyhouse Wiki使用小技巧 ‎ （→‎疑问）</t>
  </si>
  <si>
    <t xml:space="preserve">2015年10月25日 (日) 11:50 （差异 | 历史） </t>
  </si>
  <si>
    <t xml:space="preserve"> （+40）‎ </t>
  </si>
  <si>
    <t xml:space="preserve">2015年10月25日 (日) 11:49 （差异 | 历史） </t>
  </si>
  <si>
    <t xml:space="preserve"> Toyhouse Wiki使用小技巧 ‎ （→‎表格格式大搜集）</t>
  </si>
  <si>
    <t xml:space="preserve">2015年10月25日 (日) 11:47 （差异 | 历史） </t>
  </si>
  <si>
    <t xml:space="preserve"> （-32）‎ </t>
  </si>
  <si>
    <t xml:space="preserve">2015年10月25日 (日) 11:46 （差异 | 历史） </t>
  </si>
  <si>
    <t xml:space="preserve"> （-47）‎ </t>
  </si>
  <si>
    <t xml:space="preserve">2015年10月25日 (日) 11:45 （差异 | 历史） </t>
  </si>
  <si>
    <t xml:space="preserve"> （+33）‎ </t>
  </si>
  <si>
    <t xml:space="preserve">2015年10月25日 (日) 11:44 （差异 | 历史） </t>
  </si>
  <si>
    <t xml:space="preserve"> （+20）‎ </t>
  </si>
  <si>
    <t xml:space="preserve">2015年10月25日 (日) 11:43 （差异 | 历史） </t>
  </si>
  <si>
    <t xml:space="preserve"> （+28）‎ </t>
  </si>
  <si>
    <t xml:space="preserve">2015年10月25日 (日) 11:40 （差异 | 历史） </t>
  </si>
  <si>
    <t xml:space="preserve">2015年10月25日 (日) 11:39 （差异 | 历史） </t>
  </si>
  <si>
    <t xml:space="preserve"> （+25）‎ </t>
  </si>
  <si>
    <t xml:space="preserve">2015年10月25日 (日) 11:37 （差异 | 历史） </t>
  </si>
  <si>
    <t xml:space="preserve"> （-93）‎ </t>
  </si>
  <si>
    <t xml:space="preserve">2015年10月25日 (日) 11:35 （差异 | 历史） </t>
  </si>
  <si>
    <t xml:space="preserve"> （-12）‎ </t>
  </si>
  <si>
    <t xml:space="preserve">2015年10月25日 (日) 11:34 （差异 | 历史） </t>
  </si>
  <si>
    <t xml:space="preserve"> （+190）‎ </t>
  </si>
  <si>
    <t xml:space="preserve"> （-188）‎ </t>
  </si>
  <si>
    <t xml:space="preserve">2015年10月25日 (日) 11:33 （差异 | 历史） </t>
  </si>
  <si>
    <t xml:space="preserve"> （+225）‎ </t>
  </si>
  <si>
    <t xml:space="preserve">2015年10月25日 (日) 11:32 （差异 | 历史） </t>
  </si>
  <si>
    <t xml:space="preserve"> （+222）‎ </t>
  </si>
  <si>
    <t xml:space="preserve">2015年10月25日 (日) 11:31 （差异 | 历史） </t>
  </si>
  <si>
    <t xml:space="preserve"> （+30）‎ </t>
  </si>
  <si>
    <t xml:space="preserve">2015年10月25日 (日) 11:28 （差异 | 历史） </t>
  </si>
  <si>
    <t xml:space="preserve"> （+234）‎ </t>
  </si>
  <si>
    <t xml:space="preserve">2015年10月25日 (日) 11:27 （差异 | 历史） </t>
  </si>
  <si>
    <t xml:space="preserve"> （-8）‎ </t>
  </si>
  <si>
    <t xml:space="preserve">2015年10月25日 (日) 11:26 （差异 | 历史） </t>
  </si>
  <si>
    <t xml:space="preserve">2015年10月25日 (日) 11:25 （差异 | 历史） </t>
  </si>
  <si>
    <t xml:space="preserve"> （+144）‎ </t>
  </si>
  <si>
    <t xml:space="preserve">2015年10月25日 (日) 11:24 （差异 | 历史） </t>
  </si>
  <si>
    <t xml:space="preserve"> （+78）‎ </t>
  </si>
  <si>
    <t xml:space="preserve">2015年10月25日 (日) 11:21 （差异 | 历史） </t>
  </si>
  <si>
    <t xml:space="preserve"> （-4）‎ </t>
  </si>
  <si>
    <t xml:space="preserve"> （+26）‎ </t>
  </si>
  <si>
    <t xml:space="preserve">2015年10月25日 (日) 11:19 （差异 | 历史） </t>
  </si>
  <si>
    <t xml:space="preserve"> （+3）‎ </t>
  </si>
  <si>
    <t xml:space="preserve">2015年10月25日 (日) 11:18 （差异 | 历史） </t>
  </si>
  <si>
    <t xml:space="preserve"> （+235）‎ </t>
  </si>
  <si>
    <t xml:space="preserve"> Toyhouse Wiki使用小技巧 ‎</t>
  </si>
  <si>
    <t xml:space="preserve">2015年10月25日 (日) 11:14 （差异 | 历史） </t>
  </si>
  <si>
    <t xml:space="preserve"> （+48）‎ </t>
  </si>
  <si>
    <t xml:space="preserve">2015年10月25日 (日) 11:12 （差异 | 历史） </t>
  </si>
  <si>
    <t xml:space="preserve"> （+43）‎ </t>
  </si>
  <si>
    <t xml:space="preserve">2015年10月25日 (日) 11:02 （差异 | 历史） </t>
  </si>
  <si>
    <t xml:space="preserve"> 编译器 ‎ （→‎工作流程）</t>
  </si>
  <si>
    <t xml:space="preserve">2015年10月25日 (日) 11:01 （差异 | 历史） </t>
  </si>
  <si>
    <t xml:space="preserve"> （+217）‎ </t>
  </si>
  <si>
    <t xml:space="preserve"> 编译器 ‎ （→‎编译器）</t>
  </si>
  <si>
    <t xml:space="preserve">2015年10月25日 (日) 10:58 （差异 | 历史） </t>
  </si>
  <si>
    <t xml:space="preserve"> （+8）‎ </t>
  </si>
  <si>
    <t xml:space="preserve"> 高级计算机语言 ‎ （→‎参考文献） （当前）</t>
  </si>
  <si>
    <t xml:space="preserve">2015年10月25日 (日) 10:57 （差异 | 历史） </t>
  </si>
  <si>
    <t xml:space="preserve"> （+300）‎ </t>
  </si>
  <si>
    <t xml:space="preserve"> 高级计算机语言 ‎ （→‎参考文献）</t>
  </si>
  <si>
    <t xml:space="preserve">2015年10月25日 (日) 10:55 （差异 | 历史） </t>
  </si>
  <si>
    <t xml:space="preserve"> （+387）‎ </t>
  </si>
  <si>
    <t xml:space="preserve"> 高级计算机语言 ‎</t>
  </si>
  <si>
    <t xml:space="preserve">2015年10月25日 (日) 10:50 （差异 | 历史） </t>
  </si>
  <si>
    <t xml:space="preserve"> （+84）‎ </t>
  </si>
  <si>
    <t xml:space="preserve">2015年10月25日 (日) 10:46 （差异 | 历史） </t>
  </si>
  <si>
    <t xml:space="preserve"> （+68）‎ </t>
  </si>
  <si>
    <t xml:space="preserve"> 新 高级计算机语言 ‎ （Created page with "以人类日常语言为基础的计算机指令的集合。"）</t>
  </si>
  <si>
    <t xml:space="preserve">2015年10月25日 (日) 10:35 （差异 | 历史） </t>
  </si>
  <si>
    <t xml:space="preserve"> （+196）‎ </t>
  </si>
  <si>
    <t xml:space="preserve"> 新 机器语言 ‎ （Created page with "机器语言是用二进制代码表示的计算机能直接识别和执行的一种机器指令的集合。 ==参考文献== 百度百科-[http://baike</t>
  </si>
  <si>
    <t>baidu</t>
  </si>
  <si>
    <t xml:space="preserve">2015年10月25日 (日) 10:31 （差异 | 历史） </t>
  </si>
  <si>
    <t xml:space="preserve"> （+41）‎ </t>
  </si>
  <si>
    <t xml:space="preserve">2015年10月25日 (日) 10:29 （差异 | 历史） </t>
  </si>
  <si>
    <t xml:space="preserve"> （+57）‎ </t>
  </si>
  <si>
    <t xml:space="preserve">2015年10月25日 (日) 10:27 （差异 | 历史） </t>
  </si>
  <si>
    <t xml:space="preserve"> （+11）‎ </t>
  </si>
  <si>
    <t xml:space="preserve"> 新 编译器 ‎ （Created page with "=编译器="）</t>
  </si>
  <si>
    <t xml:space="preserve"> （+106）‎ </t>
  </si>
  <si>
    <t xml:space="preserve">2015年10月25日 (日) 10:23 （差异 | 历史） </t>
  </si>
  <si>
    <t xml:space="preserve">2015年10月24日 (六) 21:29 （差异 | 历史） </t>
  </si>
  <si>
    <t xml:space="preserve"> User:Wangxs14 ‎ （→‎我的课程与作业）</t>
  </si>
  <si>
    <t xml:space="preserve">2015年10月24日 (六) 21:28 （差异 | 历史） </t>
  </si>
  <si>
    <t xml:space="preserve">2015年10月24日 (六) 21:27 （差异 | 历史） </t>
  </si>
  <si>
    <t xml:space="preserve">2015年10月24日 (六) 21:16 （差异 | 历史） </t>
  </si>
  <si>
    <t xml:space="preserve"> （+66）‎ </t>
  </si>
  <si>
    <t xml:space="preserve">2015年10月24日 (六) 21:13 （差异 | 历史） </t>
  </si>
  <si>
    <t xml:space="preserve"> 超越学科界限的认知基础课程 ‎ （→‎个人学习报告与小组作业）</t>
  </si>
  <si>
    <t xml:space="preserve">2015年10月24日 (六) 21:12 （差异 | 历史） </t>
  </si>
  <si>
    <t xml:space="preserve">2015年10月24日 (六) 21:11 （差异 | 历史） </t>
  </si>
  <si>
    <t xml:space="preserve"> （-68）‎ </t>
  </si>
  <si>
    <t xml:space="preserve">2015年10月21日 (三) 14:06 （差异 | 历史） </t>
  </si>
  <si>
    <t xml:space="preserve"> 《超越学科的认知基础》第2组 ‎ （→‎预期效果）</t>
  </si>
  <si>
    <t xml:space="preserve"> （-72）‎ </t>
  </si>
  <si>
    <t xml:space="preserve"> 《超越学科的认知基础》第2组 ‎ （→‎目的）</t>
  </si>
  <si>
    <t xml:space="preserve">2015年10月21日 (三) 13:57 （差异 | 历史） </t>
  </si>
  <si>
    <t xml:space="preserve"> （+18）‎ </t>
  </si>
  <si>
    <t xml:space="preserve"> 《超越学科的认知基础》第2组 ‎ （→‎输出）</t>
  </si>
  <si>
    <t xml:space="preserve"> 《超越学科的认知基础》第2组 ‎ （→‎输入）</t>
  </si>
  <si>
    <t xml:space="preserve">2015年10月21日 (三) 13:56 （差异 | 历史） </t>
  </si>
  <si>
    <t xml:space="preserve"> 《超越学科的认知基础》第2组 ‎ （→‎背景）</t>
  </si>
  <si>
    <t xml:space="preserve"> （-155）‎ </t>
  </si>
  <si>
    <t xml:space="preserve">2015年10月21日 (三) 12:33 （差异 | 历史） </t>
  </si>
  <si>
    <t xml:space="preserve"> 《超越学科的认知基础》2015秋王小珊学习报告 ‎ （→‎方位隐喻、本体隐喻、结构隐喻）</t>
  </si>
  <si>
    <t xml:space="preserve">2015年10月21日 (三) 12:32 （差异 | 历史） </t>
  </si>
  <si>
    <t xml:space="preserve"> （+113）‎ </t>
  </si>
  <si>
    <t xml:space="preserve"> 新 File:本体隐喻与方位隐喻</t>
  </si>
  <si>
    <t xml:space="preserve">2015年10月21日 (三) 12:31 （差异 | 历史） </t>
  </si>
  <si>
    <t xml:space="preserve"> 新 File:本体隐喻与结构隐喻</t>
  </si>
  <si>
    <t xml:space="preserve">2015年10月21日 (三) 12:30 （差异 | 历史） </t>
  </si>
  <si>
    <t xml:space="preserve"> 新 File:概念系统</t>
  </si>
  <si>
    <t xml:space="preserve">2015年10月21日 (三) 12:29 （差异 | 历史） </t>
  </si>
  <si>
    <t xml:space="preserve"> 《超越学科的认知基础》2015秋王小珊学习报告 ‎ （→‎结构隐喻的特征）</t>
  </si>
  <si>
    <t xml:space="preserve">2015年10月21日 (三) 12:28 （差异 | 历史） </t>
  </si>
  <si>
    <t xml:space="preserve"> 新 File:系统性2</t>
  </si>
  <si>
    <t xml:space="preserve">2015年10月21日 (三) 12:27 （差异 | 历史） </t>
  </si>
  <si>
    <t xml:space="preserve"> 新 File:系统性1</t>
  </si>
  <si>
    <t xml:space="preserve">2015年10月20日 (二) 21:22 （差异 | 历史） </t>
  </si>
  <si>
    <t xml:space="preserve"> 《超越学科的认知基础》2015秋王小珊学习报告 ‎ （→‎量子力学与不可知论）</t>
  </si>
  <si>
    <t xml:space="preserve">2015年10月20日 (二) 21:21 （差异 | 历史） </t>
  </si>
  <si>
    <t xml:space="preserve"> 《超越学科的认知基础》2015秋王小珊学习报告 ‎ （→‎发展脉络）</t>
  </si>
  <si>
    <t xml:space="preserve">2015年10月20日 (二) 21:20 （差异 | 历史） </t>
  </si>
  <si>
    <t xml:space="preserve"> （+23）‎ </t>
  </si>
  <si>
    <t xml:space="preserve">2015年10月20日 (二) 21:16 （差异 | 历史） </t>
  </si>
  <si>
    <t xml:space="preserve"> 《超越学科的认知基础》2015秋王小珊学习报告 ‎ （→‎第五周）</t>
  </si>
  <si>
    <t xml:space="preserve">2015年10月20日 (二) 21:15 （差异 | 历史） </t>
  </si>
  <si>
    <t xml:space="preserve"> 《超越学科的认知基础》2015秋王小珊学习报告 ‎ （→‎关键人物）</t>
  </si>
  <si>
    <t xml:space="preserve"> （+342）‎ </t>
  </si>
  <si>
    <t xml:space="preserve">2015年10月20日 (二) 21:10 （差异 | 历史） </t>
  </si>
  <si>
    <t xml:space="preserve"> （+94）‎ </t>
  </si>
  <si>
    <t xml:space="preserve">2015年10月20日 (二) 21:09 （差异 | 历史） </t>
  </si>
  <si>
    <t xml:space="preserve">2015年10月20日 (二) 21:08 （差异 | 历史） </t>
  </si>
  <si>
    <t xml:space="preserve"> （+45）‎ </t>
  </si>
  <si>
    <t xml:space="preserve">2015年10月20日 (二) 21:07 （差异 | 历史） </t>
  </si>
  <si>
    <t xml:space="preserve">2015年10月20日 (二) 20:52 （差异 | 历史） </t>
  </si>
  <si>
    <t xml:space="preserve">2015年10月20日 (二) 20:51 （差异 | 历史） </t>
  </si>
  <si>
    <t xml:space="preserve"> （+447）‎ </t>
  </si>
  <si>
    <t xml:space="preserve"> 《超越学科的认知基础》2015秋王小珊学习报告 ‎ （→‎本体隐喻的细分）</t>
  </si>
  <si>
    <t xml:space="preserve">2015年10月20日 (二) 20:44 （差异 | 历史） </t>
  </si>
  <si>
    <t xml:space="preserve"> （+303）‎ </t>
  </si>
  <si>
    <t xml:space="preserve">2015年10月20日 (二) 20:35 （差异 | 历史） </t>
  </si>
  <si>
    <t xml:space="preserve">2015年10月20日 (二) 20:34 （差异 | 历史） </t>
  </si>
  <si>
    <t xml:space="preserve">2015年10月20日 (二) 20:33 （差异 | 历史） </t>
  </si>
  <si>
    <t xml:space="preserve"> 《超越学科的认知基础》2015秋王小珊学习报告 ‎ （→‎正文）</t>
  </si>
  <si>
    <t xml:space="preserve">2015年10月20日 (二) 20:32 （差异 | 历史） </t>
  </si>
  <si>
    <t xml:space="preserve"> （+184）‎ </t>
  </si>
  <si>
    <t xml:space="preserve"> 《超越学科的认知基础》2015秋王小珊学习报告 ‎ （→‎隐喻的特性）</t>
  </si>
  <si>
    <t xml:space="preserve">2015年10月20日 (二) 20:20 （差异 | 历史） </t>
  </si>
  <si>
    <t xml:space="preserve">2015年10月20日 (二) 20:16 （差异 | 历史） </t>
  </si>
  <si>
    <t xml:space="preserve"> （+147）‎ </t>
  </si>
  <si>
    <t xml:space="preserve">2015年10月20日 (二) 20:05 （差异 | 历史） </t>
  </si>
  <si>
    <t xml:space="preserve">2015年10月20日 (二) 20:04 （差异 | 历史） </t>
  </si>
  <si>
    <t xml:space="preserve">2015年10月20日 (二) 20:03 （差异 | 历史） </t>
  </si>
  <si>
    <t xml:space="preserve"> （+79）‎ </t>
  </si>
  <si>
    <t xml:space="preserve">2015年10月20日 (二) 19:59 （差异 | 历史） </t>
  </si>
  <si>
    <t xml:space="preserve">2015年10月20日 (二) 19:58 （差异 | 历史） </t>
  </si>
  <si>
    <t xml:space="preserve"> （+764）‎ </t>
  </si>
  <si>
    <t xml:space="preserve">2015年10月18日 (日) 17:46 （差异 | 历史） </t>
  </si>
  <si>
    <t xml:space="preserve"> （+159）‎ </t>
  </si>
  <si>
    <t xml:space="preserve">2015年10月18日 (日) 17:41 （差异 | 历史） </t>
  </si>
  <si>
    <t xml:space="preserve">2015年10月18日 (日) 17:39 （差异 | 历史） </t>
  </si>
  <si>
    <t xml:space="preserve"> （+59）‎ </t>
  </si>
  <si>
    <t xml:space="preserve"> 新 Talk:《超越学科的认知基础》2015秋刘诗宇学习报告 ‎ （Created page with "不小心改了下你的学习报告，抱歉，已经改回来啦"） （当前）</t>
  </si>
  <si>
    <t xml:space="preserve">2015年10月18日 (日) 17:38 （差异 | 历史） </t>
  </si>
  <si>
    <t xml:space="preserve"> （-34）‎ </t>
  </si>
  <si>
    <t xml:space="preserve"> 《超越学科的认知基础》2015秋刘诗宇学习报告 ‎ （→‎Code is Law）</t>
  </si>
  <si>
    <t xml:space="preserve">2015年10月18日 (日) 17:37 （差异 | 历史） </t>
  </si>
  <si>
    <t xml:space="preserve"> （+34）‎ </t>
  </si>
  <si>
    <t xml:space="preserve">2015年10月18日 (日) 17:36 （差异 | 历史） </t>
  </si>
  <si>
    <t xml:space="preserve"> 《超越学科的认知基础》2015秋王小珊学习报告 ‎ （→‎比较）</t>
  </si>
  <si>
    <t xml:space="preserve">2015年10月18日 (日) 17:35 （差异 | 历史） </t>
  </si>
  <si>
    <t xml:space="preserve"> 新 File:概念与语言关系的阐述（王小珊）</t>
  </si>
  <si>
    <t xml:space="preserve">2015年10月18日 (日) 16:53 （差异 | 历史） </t>
  </si>
  <si>
    <t xml:space="preserve"> （+253）‎ </t>
  </si>
  <si>
    <t xml:space="preserve">2015年10月18日 (日) 16:49 （差异 | 历史） </t>
  </si>
  <si>
    <t xml:space="preserve">2015年10月18日 (日) 16:43 （差异 | 历史） </t>
  </si>
  <si>
    <t xml:space="preserve"> （+50）‎ </t>
  </si>
  <si>
    <t xml:space="preserve">2015年10月18日 (日) 16:28 （差异 | 历史） </t>
  </si>
  <si>
    <t xml:space="preserve">2015年10月18日 (日) 16:27 （差异 | 历史） </t>
  </si>
  <si>
    <t xml:space="preserve"> 《超越学科的认知基础》2015秋王小珊学习报告 ‎ （→‎Metaphors（隐喻））</t>
  </si>
  <si>
    <t xml:space="preserve">2015年10月18日 (日) 16:26 （差异 | 历史） </t>
  </si>
  <si>
    <t xml:space="preserve"> （+9）‎ </t>
  </si>
  <si>
    <t xml:space="preserve">2015年10月18日 (日) 16:25 （差异 | 历史） </t>
  </si>
  <si>
    <t xml:space="preserve"> （+158）‎ </t>
  </si>
  <si>
    <t xml:space="preserve">2015年10月18日 (日) 16:20 （差异 | 历史） </t>
  </si>
  <si>
    <t xml:space="preserve"> （-10）‎ </t>
  </si>
  <si>
    <t xml:space="preserve">2015年10月18日 (日) 16:17 （差异 | 历史） </t>
  </si>
  <si>
    <t xml:space="preserve"> （-96）‎ </t>
  </si>
  <si>
    <t xml:space="preserve"> 超越学科界限的认知基础课程 ‎ （→‎个人学习报告）</t>
  </si>
  <si>
    <t xml:space="preserve">2015年10月18日 (日) 13:45 （差异 | 历史） </t>
  </si>
  <si>
    <t xml:space="preserve">2015年10月14日 (三) 13:24 （差异 | 历史） </t>
  </si>
  <si>
    <t xml:space="preserve"> 《超越学科的认知基础》2015秋王小珊学习报告 ‎ （→‎概念对事物认知的影响）</t>
  </si>
  <si>
    <t xml:space="preserve"> （+60）‎ </t>
  </si>
  <si>
    <t xml:space="preserve">2015年10月14日 (三) 13:23 （差异 | 历史） </t>
  </si>
  <si>
    <t xml:space="preserve"> （+896）‎ </t>
  </si>
  <si>
    <t xml:space="preserve"> 《超越学科的认知基础》2015秋王小珊学习报告 ‎ （→‎王小珊对不可知论的理解）</t>
  </si>
  <si>
    <t xml:space="preserve">2015年10月14日 (三) 13:09 （差异 | 历史） </t>
  </si>
  <si>
    <t xml:space="preserve"> （+228）‎ </t>
  </si>
  <si>
    <t xml:space="preserve"> 新 Talk:《超越学科的认知基础》第2组 ‎ （Created page with "我们的选题到底是针对“认知基础”还是“跨学科”，我觉得有必要再和老师确认一下。我个人理解，偏重于对一个陌生学科的学习</t>
  </si>
  <si>
    <t>）</t>
  </si>
  <si>
    <t xml:space="preserve">2015年10月14日 (三) 13:02 （差异 | 历史） </t>
  </si>
  <si>
    <t xml:space="preserve"> 超越学科界限的认知基础课程 ‎ （→‎小组作业）</t>
  </si>
  <si>
    <t xml:space="preserve">2015年10月14日 (三) 12:56 （差异 | 历史） </t>
  </si>
  <si>
    <t xml:space="preserve"> 《超越学科的认知基础》2015秋王小珊学习报告 ‎ （→‎不可知论）</t>
  </si>
  <si>
    <t xml:space="preserve">2015年10月14日 (三) 12:55 （差异 | 历史） </t>
  </si>
  <si>
    <t xml:space="preserve"> （+122）‎ </t>
  </si>
  <si>
    <t xml:space="preserve">2015年10月14日 (三) 12:53 （差异 | 历史） </t>
  </si>
  <si>
    <t xml:space="preserve"> 《超越学科的认知基础》2015秋王小珊学习报告 ‎ （→‎=发展脉络）</t>
  </si>
  <si>
    <t xml:space="preserve">2015年10月14日 (三) 12:52 （差异 | 历史） </t>
  </si>
  <si>
    <t xml:space="preserve">2015年10月14日 (三) 12:47 （差异 | 历史） </t>
  </si>
  <si>
    <t xml:space="preserve">2015年10月14日 (三) 12:46 （差异 | 历史） </t>
  </si>
  <si>
    <t xml:space="preserve"> （+684）‎ </t>
  </si>
  <si>
    <t xml:space="preserve">2015年10月14日 (三) 12:37 （差异 | 历史） </t>
  </si>
  <si>
    <t xml:space="preserve"> 《超越学科的认知基础》2015秋王小珊学习报告 ‎ （→‎第四周）</t>
  </si>
  <si>
    <t xml:space="preserve">2015年10月14日 (三) 12:36 （差异 | 历史） </t>
  </si>
  <si>
    <t xml:space="preserve">2015年10月14日 (三) 12:33 （差异 | 历史） </t>
  </si>
  <si>
    <t xml:space="preserve">2015年10月14日 (三) 12:31 （差异 | 历史） </t>
  </si>
  <si>
    <t xml:space="preserve"> （+424）‎ </t>
  </si>
  <si>
    <t xml:space="preserve">2015年10月14日 (三) 12:23 （差异 | 历史） </t>
  </si>
  <si>
    <t xml:space="preserve">2015年10月14日 (三) 12:17 （差异 | 历史） </t>
  </si>
  <si>
    <t xml:space="preserve"> 《超越学科的认知基础》2015秋王小珊学习报告 ‎ （→‎通识教育与跨学科学习）</t>
  </si>
  <si>
    <t xml:space="preserve">2015年10月14日 (三) 12:12 （差异 | 历史） </t>
  </si>
  <si>
    <t xml:space="preserve"> 《超越学科的认知基础》2015秋王小珊学习报告 ‎ （→‎The Road Since Structure）</t>
  </si>
  <si>
    <t xml:space="preserve">2015年10月14日 (三) 12:11 （差异 | 历史） </t>
  </si>
  <si>
    <t xml:space="preserve"> （+120）‎ </t>
  </si>
  <si>
    <t xml:space="preserve">2015年10月14日 (三) 12:10 （差异 | 历史） </t>
  </si>
  <si>
    <t xml:space="preserve"> （+124）‎ </t>
  </si>
  <si>
    <t xml:space="preserve">2015年10月14日 (三) 12:07 （差异 | 历史） </t>
  </si>
  <si>
    <t xml:space="preserve"> （+49）‎ </t>
  </si>
  <si>
    <t xml:space="preserve"> 《超越学科的认知基础》2015秋王小珊学习报告 ‎ （→‎第三周）</t>
  </si>
  <si>
    <t xml:space="preserve">2015年10月14日 (三) 12:06 （差异 | 历史） </t>
  </si>
  <si>
    <t xml:space="preserve"> （+156）‎ </t>
  </si>
  <si>
    <t xml:space="preserve">2015年10月14日 (三) 12:03 （差异 | 历史） </t>
  </si>
  <si>
    <t xml:space="preserve"> （-15）‎ </t>
  </si>
  <si>
    <t xml:space="preserve">2015年10月14日 (三) 12:02 （差异 | 历史） </t>
  </si>
  <si>
    <t xml:space="preserve">2015年10月14日 (三) 12:00 （差异 | 历史） </t>
  </si>
  <si>
    <t xml:space="preserve"> （+27）‎ </t>
  </si>
  <si>
    <t xml:space="preserve">2015年10月14日 (三) 11:59 （差异 | 历史） </t>
  </si>
  <si>
    <t xml:space="preserve"> 《超越学科的认知基础》2015秋王小珊学习报告 ‎ （→‎目的）</t>
  </si>
  <si>
    <t xml:space="preserve">2015年10月14日 (三) 11:58 （差异 | 历史） </t>
  </si>
  <si>
    <t xml:space="preserve">2015年10月14日 (三) 11:54 （差异 | 历史） </t>
  </si>
  <si>
    <t xml:space="preserve"> 《超越学科的认知基础》2015秋王小珊学习报告 ‎ （→‎不二）</t>
  </si>
  <si>
    <t xml:space="preserve"> （+979）‎ </t>
  </si>
  <si>
    <t xml:space="preserve">2015年10月14日 (三) 11:32 （差异 | 历史） </t>
  </si>
  <si>
    <t xml:space="preserve"> （+411）‎ </t>
  </si>
  <si>
    <t xml:space="preserve">2015年10月14日 (三) 11:14 （差异 | 历史） </t>
  </si>
  <si>
    <t xml:space="preserve"> （-31）‎ </t>
  </si>
  <si>
    <t xml:space="preserve"> 《超越学科的认知基础》2015秋王小珊学习报告 ‎ （→‎对这门课程的理解）</t>
  </si>
  <si>
    <t xml:space="preserve">2015年10月14日 (三) 11:05 （差异 | 历史） </t>
  </si>
  <si>
    <t xml:space="preserve">2015年10月14日 (三) 11:04 （差异 | 历史） </t>
  </si>
  <si>
    <t xml:space="preserve"> （+1,699）‎ </t>
  </si>
  <si>
    <t xml:space="preserve">2015年10月14日 (三) 10:18 （差异 | 历史） </t>
  </si>
  <si>
    <t xml:space="preserve"> （-5,263）‎ </t>
  </si>
  <si>
    <t xml:space="preserve">2015年9月30日 (三) 16:59 （差异 | 历史） </t>
  </si>
  <si>
    <t xml:space="preserve"> （+189）‎ </t>
  </si>
  <si>
    <t xml:space="preserve">2015年9月30日 (三) 16:55 （差异 | 历史） </t>
  </si>
  <si>
    <t xml:space="preserve"> （+1,476）‎ </t>
  </si>
  <si>
    <t xml:space="preserve">2015年9月30日 (三) 16:26 （差异 | 历史） </t>
  </si>
  <si>
    <t xml:space="preserve"> （+1,672）‎ </t>
  </si>
  <si>
    <t xml:space="preserve">2015年9月30日 (三) 15:56 （差异 | 历史） </t>
  </si>
  <si>
    <t xml:space="preserve"> （+1,971）‎ </t>
  </si>
  <si>
    <t xml:space="preserve">2015年9月30日 (三) 15:26 （差异 | 历史） </t>
  </si>
  <si>
    <t xml:space="preserve">2015年9月30日 (三) 14:47 （差异 | 历史） </t>
  </si>
  <si>
    <t xml:space="preserve"> 《超越学科的认知基础》第2组 ‎ （→‎小组成员）</t>
  </si>
  <si>
    <t xml:space="preserve">2015年9月30日 (三) 14:44 （差异 | 历史） </t>
  </si>
  <si>
    <t xml:space="preserve"> 《超越学科的认知基础》第2组 ‎ （→‎逻辑模型）</t>
  </si>
  <si>
    <t xml:space="preserve">2015年9月30日 (三) 01:37 （差异 | 历史） </t>
  </si>
  <si>
    <t xml:space="preserve"> 《超越学科的认知基础》2015秋王小珊学习报告 ‎ （→‎不可通约性）</t>
  </si>
  <si>
    <t xml:space="preserve">2015年9月30日 (三) 01:36 （差异 | 历史） </t>
  </si>
  <si>
    <t xml:space="preserve"> 《超越学科的认知基础》2015秋王小珊学习报告 ‎ （→‎革命性变化）</t>
  </si>
  <si>
    <t xml:space="preserve">2015年9月30日 (三) 01:35 （差异 | 历史） </t>
  </si>
  <si>
    <t xml:space="preserve">2015年9月30日 (三) 01:34 （差异 | 历史） </t>
  </si>
  <si>
    <t xml:space="preserve"> 《超越学科的认知基础》2015秋王小珊学习报告 ‎ （→‎法学上之发现）</t>
  </si>
  <si>
    <t xml:space="preserve">2015年9月30日 (三) 01:33 （差异 | 历史） </t>
  </si>
  <si>
    <t xml:space="preserve"> （-7）‎ </t>
  </si>
  <si>
    <t xml:space="preserve"> （-3）‎ </t>
  </si>
  <si>
    <t xml:space="preserve"> 《超越学科的认知基础》2015秋王小珊学习报告 ‎ （→‎法学的学习）</t>
  </si>
  <si>
    <t xml:space="preserve">2015年9月30日 (三) 01:28 （差异 | 历史） </t>
  </si>
  <si>
    <t xml:space="preserve"> （+47）‎ </t>
  </si>
  <si>
    <t xml:space="preserve">2015年9月30日 (三) 01:17 （差异 | 历史） </t>
  </si>
  <si>
    <t xml:space="preserve"> （+406）‎ </t>
  </si>
  <si>
    <t xml:space="preserve">2015年9月30日 (三) 01:11 （差异 | 历史） </t>
  </si>
  <si>
    <t xml:space="preserve"> （+262）‎ </t>
  </si>
  <si>
    <t xml:space="preserve">2015年9月30日 (三) 00:50 （差异 | 历史） </t>
  </si>
  <si>
    <t xml:space="preserve"> （+405）‎ </t>
  </si>
  <si>
    <t xml:space="preserve">2015年9月30日 (三) 00:47 （差异 | 历史） </t>
  </si>
  <si>
    <t xml:space="preserve">2015年9月30日 (三) 00:46 （差异 | 历史） </t>
  </si>
  <si>
    <t xml:space="preserve"> 《超越学科的认知基础》2015秋王小珊学习报告 ‎ （→‎常规性变化）</t>
  </si>
  <si>
    <t xml:space="preserve">2015年9月30日 (三) 00:45 （差异 | 历史） </t>
  </si>
  <si>
    <t xml:space="preserve"> 《超越学科的认知基础》2015秋王小珊学习报告 ‎ （→‎科学革命）</t>
  </si>
  <si>
    <t xml:space="preserve">2015年9月30日 (三) 00:44 （差异 | 历史） </t>
  </si>
  <si>
    <t xml:space="preserve"> 《超越学科的认知基础》2015秋赵益泉学习报告 ‎ （→‎Part 2  Probably Approximately Correct[2]）</t>
  </si>
  <si>
    <t xml:space="preserve">2015年9月30日 (三) 00:43 （差异 | 历史） </t>
  </si>
  <si>
    <t xml:space="preserve"> （+785）‎ </t>
  </si>
  <si>
    <t xml:space="preserve"> 《超越学科的认知基础》2015秋王小珊学习报告 ‎ （→‎第二周）</t>
  </si>
  <si>
    <t xml:space="preserve">2015年9月30日 (三) 00:24 （差异 | 历史） </t>
  </si>
  <si>
    <t xml:space="preserve"> 《超越学科的认知基础》第2组 ‎ （→‎组员学习报告共享）</t>
  </si>
  <si>
    <t xml:space="preserve">2015年9月30日 (三) 00:23 （差异 | 历史） </t>
  </si>
  <si>
    <t xml:space="preserve"> （+766）‎ </t>
  </si>
  <si>
    <t xml:space="preserve">2015年9月30日 (三) 00:20 （差异 | 历史） </t>
  </si>
  <si>
    <t xml:space="preserve"> （+252）‎ </t>
  </si>
  <si>
    <t xml:space="preserve">2015年9月30日 (三) 00:19 （差异 | 历史） </t>
  </si>
  <si>
    <t xml:space="preserve">2015年9月30日 (三) 00:17 （差异 | 历史） </t>
  </si>
  <si>
    <t xml:space="preserve"> （+32）‎ </t>
  </si>
  <si>
    <t xml:space="preserve">2015年9月30日 (三) 00:16 （差异 | 历史） </t>
  </si>
  <si>
    <t xml:space="preserve"> 《超越学科的认知基础》第2组 ‎ （→‎第三周）</t>
  </si>
  <si>
    <t xml:space="preserve">2015年9月30日 (三) 00:11 （差异 | 历史） </t>
  </si>
  <si>
    <t xml:space="preserve"> （+91）‎ </t>
  </si>
  <si>
    <t xml:space="preserve">2015年9月28日 (一) 22:55 （差异 | 历史） </t>
  </si>
  <si>
    <t xml:space="preserve"> （+1,474）‎ </t>
  </si>
  <si>
    <t xml:space="preserve"> 新 《超越学科的认知基础》第2组 ‎ （Created page with "==逻辑模型== ===背景=== #课程作业要求 #互联网金融发展迅速, 2014年中国的互联网金融规模突破10万亿 #三个组员都在使用互联网金融</t>
  </si>
  <si>
    <t xml:space="preserve">2015年9月23日 (三) 00:02 （差异 | 历史） </t>
  </si>
  <si>
    <t xml:space="preserve"> （+1,555）‎ </t>
  </si>
  <si>
    <t xml:space="preserve"> 《超越学科的认知基础》2015秋王小珊学习报告 ‎ （→‎第一周）</t>
  </si>
  <si>
    <t xml:space="preserve">2015年9月22日 (二) 23:25 （差异 | 历史） </t>
  </si>
  <si>
    <t xml:space="preserve">2015年9月22日 (二) 23:23 （差异 | 历史） </t>
  </si>
  <si>
    <t xml:space="preserve"> （+304）‎ </t>
  </si>
  <si>
    <t xml:space="preserve">2015年9月22日 (二) 23:01 （差异 | 历史） </t>
  </si>
  <si>
    <t xml:space="preserve"> （+204）‎ </t>
  </si>
  <si>
    <t xml:space="preserve">2015年9月22日 (二) 22:08 （差异 | 历史） </t>
  </si>
  <si>
    <t xml:space="preserve"> 新 《超越学科的认知基础》2015秋王小珊学习报告 ‎ （Created page with "==第一周== ==第二周=="）</t>
  </si>
  <si>
    <t xml:space="preserve">2015年9月22日 (二) 22:06 （差异 | 历史） </t>
  </si>
  <si>
    <t xml:space="preserve">2015年9月22日 (二) 21:56 （差异 | 历史） </t>
  </si>
  <si>
    <t xml:space="preserve"> （+95）‎ </t>
  </si>
  <si>
    <t xml:space="preserve">2015年9月17日 (四) 08:43 （差异 | 历史） </t>
  </si>
  <si>
    <t xml:space="preserve">2015年9月17日 (四) 08:42 （差异 | 历史） </t>
  </si>
  <si>
    <t xml:space="preserve"> （+160）‎ </t>
  </si>
  <si>
    <t xml:space="preserve"> User:Wangxs14 ‎ （→‎我的简介）</t>
  </si>
  <si>
    <r>
      <t xml:space="preserve"> 《超越学科的认知基础》2015王小珊学习报告-第六周 </t>
    </r>
    <r>
      <rPr>
        <sz val="12"/>
        <color theme="1"/>
        <rFont val="宋体"/>
        <family val="2"/>
        <charset val="134"/>
        <scheme val="minor"/>
      </rPr>
      <t>‎</t>
    </r>
    <r>
      <rPr>
        <sz val="12"/>
        <color theme="1"/>
        <rFont val="宋体"/>
        <family val="2"/>
        <charset val="134"/>
        <scheme val="minor"/>
      </rPr>
      <t xml:space="preserve"> （→</t>
    </r>
    <r>
      <rPr>
        <sz val="12"/>
        <color theme="1"/>
        <rFont val="宋体"/>
        <family val="2"/>
        <charset val="134"/>
        <scheme val="minor"/>
      </rPr>
      <t>‎</t>
    </r>
    <r>
      <rPr>
        <sz val="12"/>
        <color theme="1"/>
        <rFont val="宋体"/>
        <family val="2"/>
        <charset val="134"/>
        <scheme val="minor"/>
      </rPr>
      <t>内容摘要） （当前）</t>
    </r>
    <phoneticPr fontId="10" type="noConversion"/>
  </si>
  <si>
    <t>User?</t>
    <phoneticPr fontId="10" type="noConversion"/>
  </si>
  <si>
    <r>
      <t xml:space="preserve"> 新 《超越学科的认知基础》2015王小珊学习报告-第六周 </t>
    </r>
    <r>
      <rPr>
        <sz val="12"/>
        <color theme="1"/>
        <rFont val="宋体"/>
        <family val="2"/>
        <charset val="134"/>
        <scheme val="minor"/>
      </rPr>
      <t>‎</t>
    </r>
    <r>
      <rPr>
        <sz val="12"/>
        <color theme="1"/>
        <rFont val="宋体"/>
        <family val="2"/>
        <charset val="134"/>
        <scheme val="minor"/>
      </rPr>
      <t xml:space="preserve"> （Created page with "=标题= 对本课程的深入挖掘 =关键词= 编译器 程序 顾学雍 =内容= 王小珊对超越学科的认知基础课程意图的理解"）</t>
    </r>
    <phoneticPr fontId="10" type="noConversion"/>
  </si>
  <si>
    <t>File?</t>
    <phoneticPr fontId="10" type="noConversion"/>
  </si>
  <si>
    <t>Talk?</t>
    <phoneticPr fontId="10" type="noConversion"/>
  </si>
  <si>
    <t xml:space="preserve"> 新 File:Metapors We Live By (2003)</t>
    <phoneticPr fontId="10" type="noConversion"/>
  </si>
  <si>
    <t>Main?</t>
    <phoneticPr fontId="10" type="noConversion"/>
  </si>
  <si>
    <t>学习报告？</t>
    <phoneticPr fontId="10" type="noConversion"/>
  </si>
  <si>
    <t>Main词条？</t>
    <phoneticPr fontId="10" type="noConversion"/>
  </si>
  <si>
    <t xml:space="preserve">2015年10月27日 (二) 16:46 （差异 | 历史） </t>
  </si>
  <si>
    <t xml:space="preserve"> （+357）‎ </t>
  </si>
  <si>
    <t xml:space="preserve"> 《超越学科的认知基础》2015张世超学习报告第六周 ‎ （→‎Mathematica简介） （当前） [回退超过10次的编辑]</t>
  </si>
  <si>
    <t xml:space="preserve">2015年10月27日 (二) 16:41 （差异 | 历史） </t>
  </si>
  <si>
    <t xml:space="preserve"> （+157）‎ </t>
  </si>
  <si>
    <t xml:space="preserve"> 《超越学科的认知基础》2015张世超学习报告第六周 ‎ （→‎学习报告）</t>
  </si>
  <si>
    <t xml:space="preserve">2015年10月27日 (二) 16:33 （差异 | 历史） </t>
  </si>
  <si>
    <t xml:space="preserve"> 《超越学科的认知基础》2015秋张世超学习报告 ‎ （→‎参考文献） （当前） [回退超过10次的编辑]</t>
  </si>
  <si>
    <t xml:space="preserve">2015年10月27日 (二) 16:32 （差异 | 历史） </t>
  </si>
  <si>
    <t xml:space="preserve"> 《超越学科的认知基础》2015秋张世超学习报告 ‎ （→‎第六周：词汇进化与工具革新）</t>
  </si>
  <si>
    <t xml:space="preserve"> 《超越学科的认知基础》2015秋张世超学习报告 ‎ （→‎学习报告）</t>
  </si>
  <si>
    <t xml:space="preserve">2015年10月27日 (二) 16:30 （差异 | 历史） </t>
  </si>
  <si>
    <t xml:space="preserve"> 《超越学科的认知基础》2015张世超学习报告第六周 ‎ （→‎Mathematica 指令表）</t>
  </si>
  <si>
    <t xml:space="preserve">2015年10月27日 (二) 16:26 （差异 | 历史） </t>
  </si>
  <si>
    <t xml:space="preserve">2015年10月27日 (二) 16:25 （差异 | 历史） </t>
  </si>
  <si>
    <t xml:space="preserve"> （-16）‎ </t>
  </si>
  <si>
    <t xml:space="preserve">2015年10月27日 (二) 16:24 （差异 | 历史） </t>
  </si>
  <si>
    <t xml:space="preserve"> （+921）‎ </t>
  </si>
  <si>
    <t xml:space="preserve">2015年10月27日 (二) 12:54 （差异 | 历史） </t>
  </si>
  <si>
    <t xml:space="preserve"> （-22）‎ </t>
  </si>
  <si>
    <t xml:space="preserve">2015年10月27日 (二) 12:53 （差异 | 历史） </t>
  </si>
  <si>
    <t xml:space="preserve">2015年10月27日 (二) 12:52 （差异 | 历史） </t>
  </si>
  <si>
    <t xml:space="preserve">2015年10月27日 (二) 12:51 （差异 | 历史） </t>
  </si>
  <si>
    <t xml:space="preserve">2015年10月27日 (二) 12:50 （差异 | 历史） </t>
  </si>
  <si>
    <t xml:space="preserve">2015年10月27日 (二) 12:49 （差异 | 历史） </t>
  </si>
  <si>
    <t xml:space="preserve">2015年10月27日 (二) 12:48 （差异 | 历史） </t>
  </si>
  <si>
    <t xml:space="preserve">2015年10月27日 (二) 12:47 （差异 | 历史） </t>
  </si>
  <si>
    <t xml:space="preserve"> （+644）‎ </t>
  </si>
  <si>
    <t xml:space="preserve">2015年10月27日 (二) 10:35 （差异 | 历史） </t>
  </si>
  <si>
    <t xml:space="preserve">2015年10月27日 (二) 10:33 （差异 | 历史） </t>
  </si>
  <si>
    <t xml:space="preserve">2015年10月27日 (二) 10:30 （差异 | 历史） </t>
  </si>
  <si>
    <t xml:space="preserve">2015年10月27日 (二) 09:45 （差异 | 历史） </t>
  </si>
  <si>
    <t xml:space="preserve">2015年10月27日 (二) 07:56 （差异 | 历史） </t>
  </si>
  <si>
    <t xml:space="preserve">2015年10月27日 (二) 07:55 （差异 | 历史） </t>
  </si>
  <si>
    <t xml:space="preserve"> （+477）‎ </t>
  </si>
  <si>
    <t xml:space="preserve">2015年10月27日 (二) 00:34 （差异 | 历史） </t>
  </si>
  <si>
    <t xml:space="preserve"> （+168）‎ </t>
  </si>
  <si>
    <t xml:space="preserve">2015年10月27日 (二) 00:30 （差异 | 历史） </t>
  </si>
  <si>
    <t xml:space="preserve"> 《超越学科的认知基础》2015张世超学习报告第五周 ‎ （→‎词汇对照） （当前）</t>
  </si>
  <si>
    <t xml:space="preserve"> （+125）‎ </t>
  </si>
  <si>
    <t xml:space="preserve"> 新 《超越学科的认知基础》2015张世超学习报告第六周 ‎ （Created page with " == 关键词 == '''Mathematica'''[https://en</t>
  </si>
  <si>
    <t>wikipedia</t>
  </si>
  <si>
    <t>org/wiki/Mathematica] == 学习报告 == ===Mathematica 指令表==="）</t>
  </si>
  <si>
    <t xml:space="preserve">2015年10月27日 (二) 00:28 （差异 | 历史） </t>
  </si>
  <si>
    <t xml:space="preserve"> （+887）‎ </t>
  </si>
  <si>
    <t xml:space="preserve"> 《超越学科的认知基础》2015秋张世超学习报告 ‎</t>
  </si>
  <si>
    <t xml:space="preserve">2015年10月27日 (二) 00:21 （差异 | 历史） </t>
  </si>
  <si>
    <t xml:space="preserve">2015年10月27日 (二) 00:20 （差异 | 历史） </t>
  </si>
  <si>
    <t xml:space="preserve"> （+96）‎ </t>
  </si>
  <si>
    <t xml:space="preserve">2015年10月21日 (三) 16:46 （差异 | 历史） </t>
  </si>
  <si>
    <t xml:space="preserve"> （+89）‎ </t>
  </si>
  <si>
    <t xml:space="preserve"> 《超越学科的认知基础》2015张世超学习报告第五周 ‎ （→‎第五周）</t>
  </si>
  <si>
    <t xml:space="preserve">2015年10月21日 (三) 14:46 （差异 | 历史） </t>
  </si>
  <si>
    <t xml:space="preserve">2015年10月21日 (三) 14:40 （差异 | 历史） </t>
  </si>
  <si>
    <t xml:space="preserve"> 《超越学科的认知基础》2015张世超学习报告第二周 ‎ （→‎citation） （当前）</t>
  </si>
  <si>
    <t xml:space="preserve"> （+2,753）‎ </t>
  </si>
  <si>
    <t xml:space="preserve"> 新 《超越学科的认知基础》2015张世超学习报告第二周 ‎ （Created page with "==Tittle== Science Based On Structure ==Background== #Last Wednesday, we've preliminarily learned some basic notion and theory of quantum mechanics from Dr</t>
  </si>
  <si>
    <t>Han</t>
  </si>
  <si>
    <t xml:space="preserve"> #Read the docu</t>
  </si>
  <si>
    <t xml:space="preserve">2015年10月21日 (三) 14:26 （差异 | 历史） </t>
  </si>
  <si>
    <t xml:space="preserve">2015年10月21日 (三) 14:24 （差异 | 历史） </t>
  </si>
  <si>
    <t xml:space="preserve"> 《超越学科的认知基础》2015秋张世超学习报告 ‎ （→‎link）</t>
  </si>
  <si>
    <t xml:space="preserve">2015年10月21日 (三) 14:23 （差异 | 历史） </t>
  </si>
  <si>
    <t xml:space="preserve"> 《超越学科的认知基础》2015秋张世超学习报告 ‎ （→‎链接）</t>
  </si>
  <si>
    <t xml:space="preserve">2015年10月21日 (三) 14:22 （差异 | 历史） </t>
  </si>
  <si>
    <t xml:space="preserve"> （+77）‎ </t>
  </si>
  <si>
    <t xml:space="preserve"> 《超越学科的认知基础》2015秋张世超学习报告 ‎ （→‎关键词）</t>
  </si>
  <si>
    <t xml:space="preserve">2015年10月21日 (三) 14:17 （差异 | 历史） </t>
  </si>
  <si>
    <t xml:space="preserve"> 《超越学科的认知基础》2015秋张世超学习报告 ‎ （→‎摘要）</t>
  </si>
  <si>
    <t xml:space="preserve"> （+256）‎ </t>
  </si>
  <si>
    <t xml:space="preserve">2015年10月21日 (三) 14:16 （差异 | 历史） </t>
  </si>
  <si>
    <t xml:space="preserve"> （+7,565）‎ </t>
  </si>
  <si>
    <t xml:space="preserve"> 新 《超越学科的认知基础》2015张世超学习报告第三周 ‎ （Created page with "== 第三周 == ===关键词=== '''法律意涵''' '''法学知识体系''' '''法律思维''' '''不二''' ===学习报告=== *导言 **本周的课堂，我们有幸聆听</t>
  </si>
  <si>
    <t xml:space="preserve">2015年10月21日 (三) 14:14 （差异 | 历史） </t>
  </si>
  <si>
    <t xml:space="preserve"> （+425）‎ </t>
  </si>
  <si>
    <t xml:space="preserve"> （+193）‎ </t>
  </si>
  <si>
    <t xml:space="preserve">2015年10月21日 (三) 14:12 （差异 | 历史） </t>
  </si>
  <si>
    <t xml:space="preserve"> （+7,596）‎ </t>
  </si>
  <si>
    <t xml:space="preserve"> 新 《超越学科的认知基础》2015张世超学习报告第五周 ‎ （Created page with "==第五周== ===关键词=== '''不可转译性（incommensurability）''' '''命名空间（namespace）''' '''数字社会（digital society）''' '''智能合约''' '''计</t>
  </si>
  <si>
    <t xml:space="preserve"> 《超越学科的认知基础》2015秋张世超学习报告 ‎ （→‎第五周）</t>
  </si>
  <si>
    <t xml:space="preserve">2015年10月21日 (三) 14:11 （差异 | 历史） </t>
  </si>
  <si>
    <t xml:space="preserve"> 《超越学科的认知基础》2015秋张世超学习报告 ‎ （→‎第三周）</t>
  </si>
  <si>
    <t xml:space="preserve"> （-7,453）‎ </t>
  </si>
  <si>
    <t xml:space="preserve">2015年10月21日 (三) 14:08 （差异 | 历史） </t>
  </si>
  <si>
    <t xml:space="preserve">2015年10月21日 (三) 14:05 （差异 | 历史） </t>
  </si>
  <si>
    <t xml:space="preserve"> （+4,888）‎ </t>
  </si>
  <si>
    <t xml:space="preserve"> 《超越学科的认知基础》2015张世超学习报告 ‎ （→‎第二周） （当前）</t>
  </si>
  <si>
    <t xml:space="preserve">2015年10月21日 (三) 14:04 （差异 | 历史） </t>
  </si>
  <si>
    <t xml:space="preserve"> （+127）‎ </t>
  </si>
  <si>
    <t xml:space="preserve">2015年10月21日 (三) 14:03 （差异 | 历史） </t>
  </si>
  <si>
    <t xml:space="preserve">2015年10月21日 (三) 14:02 （差异 | 历史） </t>
  </si>
  <si>
    <t xml:space="preserve"> （-7,553）‎ </t>
  </si>
  <si>
    <t xml:space="preserve">2015年10月21日 (三) 14:01 （差异 | 历史） </t>
  </si>
  <si>
    <t xml:space="preserve"> （+209）‎ </t>
  </si>
  <si>
    <t xml:space="preserve">2015年10月21日 (三) 14:00 （差异 | 历史） </t>
  </si>
  <si>
    <t xml:space="preserve"> 《超越学科的认知基础》2015张世超学习报告 ‎ （→‎Background）</t>
  </si>
  <si>
    <t xml:space="preserve">2015年10月21日 (三) 13:59 （差异 | 历史） </t>
  </si>
  <si>
    <t xml:space="preserve"> （+2,676）‎ </t>
  </si>
  <si>
    <t xml:space="preserve"> 新 《超越学科的认知基础》2015张世超学习报告 ‎ （Created page with "== 第二周 == ===Tittle=== Science Based On Structure ===Background=== #Last Wednesday, we've preliminarily learned some basic notion and theory of quantum mechanics from Dr</t>
  </si>
  <si>
    <t xml:space="preserve"> 《超越学科的认知基础》2015秋张世超学习报告 ‎ （→‎第二周=）</t>
  </si>
  <si>
    <t xml:space="preserve"> （+139）‎ </t>
  </si>
  <si>
    <t xml:space="preserve"> 《超越学科的认知基础》2015秋张世超学习报告 ‎ （→‎第一周）</t>
  </si>
  <si>
    <t xml:space="preserve">2015年10月21日 (三) 13:52 （差异 | 历史） </t>
  </si>
  <si>
    <t xml:space="preserve"> （-2,820）‎ </t>
  </si>
  <si>
    <t xml:space="preserve"> 《超越学科的认知基础》2015秋张世超学习报告 ‎ （→‎第二周）</t>
  </si>
  <si>
    <t xml:space="preserve">2015年10月21日 (三) 13:51 （差异 | 历史） </t>
  </si>
  <si>
    <t xml:space="preserve"> （-2,187）‎ </t>
  </si>
  <si>
    <t xml:space="preserve"> 《超越学科的认知基础》2015秋张世超学习报告 ‎ （→‎content）</t>
  </si>
  <si>
    <t xml:space="preserve">2015年10月21日 (三) 13:50 （差异 | 历史） </t>
  </si>
  <si>
    <t xml:space="preserve"> （+128）‎ </t>
  </si>
  <si>
    <t xml:space="preserve"> 《超越学科的认知基础》2015秋张世超学习报告第一周 ‎ （当前）</t>
  </si>
  <si>
    <t xml:space="preserve">2015年10月21日 (三) 13:49 （差异 | 历史） </t>
  </si>
  <si>
    <t xml:space="preserve"> （+2,185）‎ </t>
  </si>
  <si>
    <t xml:space="preserve"> 《超越学科的认知基础》2015秋张世超学习报告第一周 ‎</t>
  </si>
  <si>
    <t xml:space="preserve"> 新 《超越学科的认知基础》2015秋张世超学习报告第一周 ‎ （Created blank page）</t>
  </si>
  <si>
    <t xml:space="preserve">2015年10月21日 (三) 13:48 （差异 | 历史） </t>
  </si>
  <si>
    <t xml:space="preserve"> （+105）‎ </t>
  </si>
  <si>
    <t xml:space="preserve">2015年10月21日 (三) 13:46 （差异 | 历史） </t>
  </si>
  <si>
    <t xml:space="preserve">2015年10月21日 (三) 13:45 （差异 | 历史） </t>
  </si>
  <si>
    <t xml:space="preserve"> 《超越学科的认知基础》2015秋张世超学习报告 ‎ （→‎preface）</t>
  </si>
  <si>
    <t xml:space="preserve">2015年10月21日 (三) 13:44 （差异 | 历史） </t>
  </si>
  <si>
    <t xml:space="preserve"> （-53）‎ </t>
  </si>
  <si>
    <t xml:space="preserve"> 《超越学科的认知基础》2015秋张世超学习报告 ‎ （→‎key word）</t>
  </si>
  <si>
    <t xml:space="preserve">2015年10月21日 (三) 13:33 （差异 | 历史） </t>
  </si>
  <si>
    <t xml:space="preserve"> 《超越学科的认知基础》2015秋张世超学习报告 ‎ （→‎词汇对照）</t>
  </si>
  <si>
    <t xml:space="preserve">2015年10月21日 (三) 13:32 （差异 | 历史） </t>
  </si>
  <si>
    <t xml:space="preserve"> （+523）‎ </t>
  </si>
  <si>
    <t xml:space="preserve">2015年10月21日 (三) 13:15 （差异 | 历史） </t>
  </si>
  <si>
    <t xml:space="preserve"> （+171）‎ </t>
  </si>
  <si>
    <t xml:space="preserve">2015年10月21日 (三) 09:23 （差异 | 历史） </t>
  </si>
  <si>
    <t xml:space="preserve"> （+388）‎ </t>
  </si>
  <si>
    <t xml:space="preserve">2015年10月21日 (三) 09:16 （差异 | 历史） </t>
  </si>
  <si>
    <t xml:space="preserve"> （+379）‎ </t>
  </si>
  <si>
    <t xml:space="preserve">2015年10月21日 (三) 09:11 （差异 | 历史） </t>
  </si>
  <si>
    <t xml:space="preserve">2015年10月21日 (三) 09:06 （差异 | 历史） </t>
  </si>
  <si>
    <t xml:space="preserve"> （+115）‎ </t>
  </si>
  <si>
    <t xml:space="preserve">2015年10月21日 (三) 09:03 （差异 | 历史） </t>
  </si>
  <si>
    <t xml:space="preserve"> （+443）‎ </t>
  </si>
  <si>
    <t xml:space="preserve">2015年10月21日 (三) 09:00 （差异 | 历史） </t>
  </si>
  <si>
    <t xml:space="preserve"> （+3,780）‎ </t>
  </si>
  <si>
    <t xml:space="preserve">2015年10月20日 (二) 17:01 （差异 | 历史） </t>
  </si>
  <si>
    <t xml:space="preserve"> （+1,646）‎ </t>
  </si>
  <si>
    <t xml:space="preserve">2015年10月20日 (二) 16:48 （差异 | 历史） </t>
  </si>
  <si>
    <t xml:space="preserve"> User:Zhangsc14 ‎ （→‎学习报告） （当前） [回退超过10次的编辑]</t>
  </si>
  <si>
    <t xml:space="preserve">2015年10月20日 (二) 16:46 （差异 | 历史） </t>
  </si>
  <si>
    <t xml:space="preserve"> （-10,443）‎ </t>
  </si>
  <si>
    <t xml:space="preserve"> User:Zhangsc14 ‎ （→‎第二周）</t>
  </si>
  <si>
    <t xml:space="preserve">2015年10月20日 (二) 16:45 （差异 | 历史） </t>
  </si>
  <si>
    <t xml:space="preserve"> （-2,258）‎ </t>
  </si>
  <si>
    <t xml:space="preserve"> User:Zhangsc14 ‎ （→‎第一周）</t>
  </si>
  <si>
    <t xml:space="preserve">2015年10月20日 (二) 16:43 （差异 | 历史） </t>
  </si>
  <si>
    <t xml:space="preserve">2015年10月20日 (二) 16:42 （差异 | 历史） </t>
  </si>
  <si>
    <t xml:space="preserve">2015年10月14日 (三) 09:33 （差异 | 历史） </t>
  </si>
  <si>
    <t xml:space="preserve"> （-86）‎ </t>
  </si>
  <si>
    <t xml:space="preserve"> 《超越学科的认知基础》第2组 ‎ （→‎逻辑模型导图）</t>
  </si>
  <si>
    <t xml:space="preserve"> 新 File:图片1</t>
  </si>
  <si>
    <t>jpg ‎ （File uploaded with MsUpload） （当前）</t>
  </si>
  <si>
    <t xml:space="preserve">2015年10月14日 (三) 09:31 （差异 | 历史） </t>
  </si>
  <si>
    <t xml:space="preserve"> 新 File:新建 Microsoft PowerPoint 演示文稿</t>
  </si>
  <si>
    <t xml:space="preserve">2015年10月14日 (三) 01:03 （差异 | 历史） </t>
  </si>
  <si>
    <t xml:space="preserve"> （+7,541）‎ </t>
  </si>
  <si>
    <t xml:space="preserve"> User:Zhangsc14 ‎ （→‎第三周）</t>
  </si>
  <si>
    <t xml:space="preserve">2015年10月14日 (三) 01:02 （差异 | 历史） </t>
  </si>
  <si>
    <t xml:space="preserve"> （+207）‎ </t>
  </si>
  <si>
    <t xml:space="preserve"> 《超越学科的认知基础》2015秋张世超学习报告 ‎ （→‎词汇对照表）</t>
  </si>
  <si>
    <t xml:space="preserve">2015年10月14日 (三) 00:59 （差异 | 历史） </t>
  </si>
  <si>
    <t xml:space="preserve">2015年10月14日 (三) 00:56 （差异 | 历史） </t>
  </si>
  <si>
    <t xml:space="preserve"> 《超越学科的认知基础》2015秋张世超学习报告 ‎ （→‎参考文献）</t>
  </si>
  <si>
    <t xml:space="preserve">2015年10月14日 (三) 00:55 （差异 | 历史） </t>
  </si>
  <si>
    <t xml:space="preserve"> （+214）‎ </t>
  </si>
  <si>
    <t xml:space="preserve">2015年10月14日 (三) 00:50 （差异 | 历史） </t>
  </si>
  <si>
    <t xml:space="preserve"> （+825）‎ </t>
  </si>
  <si>
    <t xml:space="preserve">2015年10月14日 (三) 00:34 （差异 | 历史） </t>
  </si>
  <si>
    <t xml:space="preserve"> （+532）‎ </t>
  </si>
  <si>
    <t xml:space="preserve">2015年10月14日 (三) 00:29 （差异 | 历史） </t>
  </si>
  <si>
    <t xml:space="preserve">2015年10月14日 (三) 00:28 （差异 | 历史） </t>
  </si>
  <si>
    <t xml:space="preserve"> （+670）‎ </t>
  </si>
  <si>
    <t xml:space="preserve">2015年10月14日 (三) 00:22 （差异 | 历史） </t>
  </si>
  <si>
    <t xml:space="preserve">2015年10月14日 (三) 00:21 （差异 | 历史） </t>
  </si>
  <si>
    <t xml:space="preserve"> （+403）‎ </t>
  </si>
  <si>
    <t xml:space="preserve">2015年10月14日 (三) 00:19 （差异 | 历史） </t>
  </si>
  <si>
    <t xml:space="preserve"> （+284）‎ </t>
  </si>
  <si>
    <t xml:space="preserve">2015年10月14日 (三) 00:15 （差异 | 历史） </t>
  </si>
  <si>
    <t xml:space="preserve">2015年10月14日 (三) 00:13 （差异 | 历史） </t>
  </si>
  <si>
    <t xml:space="preserve">2015年10月14日 (三) 00:12 （差异 | 历史） </t>
  </si>
  <si>
    <t xml:space="preserve"> （+879）‎ </t>
  </si>
  <si>
    <t xml:space="preserve">2015年10月14日 (三) 00:02 （差异 | 历史） </t>
  </si>
  <si>
    <t xml:space="preserve"> （+1,054）‎ </t>
  </si>
  <si>
    <t xml:space="preserve">2015年10月13日 (二) 23:54 （差异 | 历史） </t>
  </si>
  <si>
    <t xml:space="preserve"> （+1,097）‎ </t>
  </si>
  <si>
    <t xml:space="preserve">2015年10月13日 (二) 23:39 （差异 | 历史） </t>
  </si>
  <si>
    <t xml:space="preserve"> （+671）‎ </t>
  </si>
  <si>
    <t xml:space="preserve">2015年10月13日 (二) 23:29 （差异 | 历史） </t>
  </si>
  <si>
    <t xml:space="preserve"> （+145）‎ </t>
  </si>
  <si>
    <t xml:space="preserve">2015年10月13日 (二) 21:39 （差异 | 历史） </t>
  </si>
  <si>
    <t xml:space="preserve"> （-17）‎ </t>
  </si>
  <si>
    <t xml:space="preserve"> 《超越学科的认知基础》2015秋张世超学习报告 ‎ （→‎第四周）</t>
  </si>
  <si>
    <t xml:space="preserve">2015年10月13日 (二) 21:38 （差异 | 历史） </t>
  </si>
  <si>
    <t xml:space="preserve"> 《超越学科的认知基础》2015秋张世超学习报告 ‎ （→‎第六周）</t>
  </si>
  <si>
    <t xml:space="preserve"> （+229）‎ </t>
  </si>
  <si>
    <t xml:space="preserve">2015年10月13日 (二) 21:36 （差异 | 历史） </t>
  </si>
  <si>
    <t xml:space="preserve">2015年10月13日 (二) 21:35 （差异 | 历史） </t>
  </si>
  <si>
    <t xml:space="preserve"> （-136）‎ </t>
  </si>
  <si>
    <t xml:space="preserve"> （-14）‎ </t>
  </si>
  <si>
    <t xml:space="preserve">2015年10月13日 (二) 21:34 （差异 | 历史） </t>
  </si>
  <si>
    <t xml:space="preserve">2015年10月13日 (二) 21:32 （差异 | 历史） </t>
  </si>
  <si>
    <t xml:space="preserve"> （+149）‎ </t>
  </si>
  <si>
    <t xml:space="preserve">2015年9月30日 (三) 15:29 （差异 | 历史） </t>
  </si>
  <si>
    <t xml:space="preserve"> User:Zhangsc14 ‎</t>
  </si>
  <si>
    <t xml:space="preserve">2015年9月30日 (三) 14:51 （差异 | 历史） </t>
  </si>
  <si>
    <t xml:space="preserve"> User:Zhangsc14 ‎ （→‎Key word）</t>
  </si>
  <si>
    <t xml:space="preserve"> （+101）‎ </t>
  </si>
  <si>
    <t xml:space="preserve">2015年9月30日 (三) 14:43 （差异 | 历史） </t>
  </si>
  <si>
    <t xml:space="preserve">2015年9月30日 (三) 14:41 （差异 | 历史） </t>
  </si>
  <si>
    <t xml:space="preserve">2015年9月30日 (三) 14:39 （差异 | 历史） </t>
  </si>
  <si>
    <t xml:space="preserve">2015年9月30日 (三) 14:28 （差异 | 历史） </t>
  </si>
  <si>
    <t xml:space="preserve"> （+132）‎ </t>
  </si>
  <si>
    <t xml:space="preserve">2015年9月29日 (二) 22:17 （差异 | 历史） </t>
  </si>
  <si>
    <t xml:space="preserve"> （+2,807）‎ </t>
  </si>
  <si>
    <t xml:space="preserve">2015年9月29日 (二) 22:15 （差异 | 历史） </t>
  </si>
  <si>
    <t xml:space="preserve"> （+36）‎ </t>
  </si>
  <si>
    <t xml:space="preserve"> 《超越学科的认知基础》2015秋张世超学习报告 ‎ （→‎report）</t>
  </si>
  <si>
    <t xml:space="preserve">2015年9月29日 (二) 22:14 （差异 | 历史） </t>
  </si>
  <si>
    <t xml:space="preserve"> 《超越学科的认知基础》2015秋张世超学习报告 ‎ （→‎citation）</t>
  </si>
  <si>
    <t xml:space="preserve">2015年9月29日 (二) 22:12 （差异 | 历史） </t>
  </si>
  <si>
    <t xml:space="preserve"> （+97）‎ </t>
  </si>
  <si>
    <t xml:space="preserve">2015年9月29日 (二) 22:10 （差异 | 历史） </t>
  </si>
  <si>
    <t xml:space="preserve"> 新 File:法学上之发现</t>
  </si>
  <si>
    <t>docx ‎ （File uploaded with MsUpload） （当前）</t>
  </si>
  <si>
    <t xml:space="preserve">2015年9月29日 (二) 22:09 （差异 | 历史） </t>
  </si>
  <si>
    <t xml:space="preserve"> 新 File:霍姆斯：法律的道路</t>
  </si>
  <si>
    <t xml:space="preserve">2015年9月29日 (二) 22:08 （差异 | 历史） </t>
  </si>
  <si>
    <t xml:space="preserve">2015年9月29日 (二) 22:04 （差异 | 历史） </t>
  </si>
  <si>
    <t xml:space="preserve">2015年9月29日 (二) 22:03 （差异 | 历史） </t>
  </si>
  <si>
    <t xml:space="preserve">2015年9月29日 (二) 22:02 （差异 | 历史） </t>
  </si>
  <si>
    <t xml:space="preserve"> （+2,061）‎ </t>
  </si>
  <si>
    <t xml:space="preserve">2015年9月29日 (二) 21:59 （差异 | 历史） </t>
  </si>
  <si>
    <t xml:space="preserve"> （+114）‎ </t>
  </si>
  <si>
    <t xml:space="preserve">2015年9月29日 (二) 21:58 （差异 | 历史） </t>
  </si>
  <si>
    <t xml:space="preserve">2015年9月29日 (二) 21:57 （差异 | 历史） </t>
  </si>
  <si>
    <t xml:space="preserve">2015年9月29日 (二) 21:54 （差异 | 历史） </t>
  </si>
  <si>
    <t xml:space="preserve"> （+220）‎ </t>
  </si>
  <si>
    <t xml:space="preserve">2015年9月29日 (二) 21:32 （差异 | 历史） </t>
  </si>
  <si>
    <t xml:space="preserve">2015年9月29日 (二) 21:29 （差异 | 历史） </t>
  </si>
  <si>
    <t xml:space="preserve">2015年9月29日 (二) 21:28 （差异 | 历史） </t>
  </si>
  <si>
    <t xml:space="preserve"> （+13）‎ </t>
  </si>
  <si>
    <t xml:space="preserve">2015年9月29日 (二) 21:27 （差异 | 历史） </t>
  </si>
  <si>
    <t xml:space="preserve"> （+104）‎ </t>
  </si>
  <si>
    <t xml:space="preserve">2015年9月29日 (二) 21:25 （差异 | 历史） </t>
  </si>
  <si>
    <t xml:space="preserve"> （+2,187）‎ </t>
  </si>
  <si>
    <t xml:space="preserve">2015年9月29日 (二) 21:24 （差异 | 历史） </t>
  </si>
  <si>
    <t xml:space="preserve"> （-1,905）‎ </t>
  </si>
  <si>
    <t xml:space="preserve"> 《超越学科的认知基础》2015秋张世超学习报告 ‎ （Replaced content with "== preface == ===key word=== cognition,crossing discipline"）</t>
  </si>
  <si>
    <t xml:space="preserve">2015年9月29日 (二) 21:22 （差异 | 历史） </t>
  </si>
  <si>
    <t xml:space="preserve"> 超越学科界限的认知基础课程 ‎ （→‎个人主页）</t>
  </si>
  <si>
    <t xml:space="preserve">2015年9月29日 (二) 21:21 （差异 | 历史） </t>
  </si>
  <si>
    <t xml:space="preserve">2015年9月23日 (三) 00:15 （差异 | 历史） </t>
  </si>
  <si>
    <t xml:space="preserve"> User:Zhangsc14 ‎ （→‎preface）</t>
  </si>
  <si>
    <t xml:space="preserve">2015年9月23日 (三) 00:13 （差异 | 历史） </t>
  </si>
  <si>
    <t xml:space="preserve"> （+2,239）‎ </t>
  </si>
  <si>
    <t xml:space="preserve"> User:Zhangsc14 ‎ （→‎我的课程与作业）</t>
  </si>
  <si>
    <t xml:space="preserve">2015年9月22日 (二) 23:50 （差异 | 历史） </t>
  </si>
  <si>
    <t xml:space="preserve"> （-29）‎ </t>
  </si>
  <si>
    <t xml:space="preserve"> 《超越学科的认知基础》2015秋张世超学习报告 ‎ （Study report）</t>
  </si>
  <si>
    <t xml:space="preserve">2015年9月22日 (二) 23:47 （差异 | 历史） </t>
  </si>
  <si>
    <t xml:space="preserve">2015年9月22日 (二) 23:42 （差异 | 历史） </t>
  </si>
  <si>
    <t xml:space="preserve"> （+1,988）‎ </t>
  </si>
  <si>
    <t xml:space="preserve"> 新 《超越学科的认知基础》2015秋张世超学习报告 ‎ （Created page with "STUDY REPORT Before the report ,I'd like to share my own ideas of this curriculum, maybe sounding naïve and not quite mature</t>
  </si>
  <si>
    <t xml:space="preserve"> Casting a quick look at this course, I thi</t>
  </si>
  <si>
    <t xml:space="preserve">2015年9月22日 (二) 21:26 （差异 | 历史） </t>
  </si>
  <si>
    <t xml:space="preserve">2015年9月21日 (一) 21:19 （差异 | 历史） </t>
  </si>
  <si>
    <t xml:space="preserve"> （+280）‎ </t>
  </si>
  <si>
    <t xml:space="preserve"> User:Zhangsc14 ‎ （→‎我的简介）</t>
  </si>
  <si>
    <t xml:space="preserve">2015年10月27日 (二) 21:55 （差异 | 历史） </t>
  </si>
  <si>
    <t xml:space="preserve"> （+21）‎ </t>
  </si>
  <si>
    <t xml:space="preserve"> 超越学科的认知基础学习报告——by草酰乙酸 ‎ （→‎第一周） （当前） [回退超过10次的编辑]</t>
  </si>
  <si>
    <t xml:space="preserve"> 超越学科的认知基础学习报告——by草酰乙酸 ‎ （→‎第三周）</t>
  </si>
  <si>
    <t xml:space="preserve">2015年10月27日 (二) 21:54 （差异 | 历史） </t>
  </si>
  <si>
    <t xml:space="preserve"> 超越学科的认知基础学习报告——by草酰乙酸 ‎ （→‎第五周）</t>
  </si>
  <si>
    <t xml:space="preserve">2015年10月27日 (二) 21:53 （差异 | 历史） </t>
  </si>
  <si>
    <t xml:space="preserve"> 超越学科的认知基础学习报告——by草酰乙酸 ‎ （→‎第六周）</t>
  </si>
  <si>
    <t xml:space="preserve">2015年10月27日 (二) 21:52 （差异 | 历史） </t>
  </si>
  <si>
    <t xml:space="preserve"> 《超认》2015秋草酰乙酸学习报告 第六周 ‎ （→‎对metaphor的理解） （当前）</t>
  </si>
  <si>
    <t xml:space="preserve">2015年10月27日 (二) 21:51 （差异 | 历史） </t>
  </si>
  <si>
    <t xml:space="preserve"> （+215）‎ </t>
  </si>
  <si>
    <t xml:space="preserve"> 《超认》2015秋草酰乙酸学习报告 第六周 ‎</t>
  </si>
  <si>
    <t xml:space="preserve">2015年10月27日 (二) 21:47 （差异 | 历史） </t>
  </si>
  <si>
    <t xml:space="preserve"> （+2,058）‎ </t>
  </si>
  <si>
    <t xml:space="preserve"> 《超认》2015秋草酰乙酸学习报告 第六周 ‎ （→‎延伸）</t>
  </si>
  <si>
    <t xml:space="preserve"> 《超认》2015秋草酰乙酸学习报告 第六周 ‎ （→‎对metaphor的理解）</t>
  </si>
  <si>
    <t xml:space="preserve"> （+1,472）‎ </t>
  </si>
  <si>
    <t xml:space="preserve">2015年10月27日 (二) 20:02 （差异 | 历史） </t>
  </si>
  <si>
    <t xml:space="preserve">2015年10月27日 (二) 20:01 （差异 | 历史） </t>
  </si>
  <si>
    <t xml:space="preserve"> 超越学科的认知基础学习报告——by草酰乙酸 ‎ （→‎第一周）</t>
  </si>
  <si>
    <t xml:space="preserve"> （+1,172）‎ </t>
  </si>
  <si>
    <t xml:space="preserve"> 新 《超认》2015秋草酰乙酸学习报告 第六周 ‎ （Created page with "=课堂上介绍的Vform= Vform是Stephen Young博士设计的一款适用于Windows系统的软件，可以让用户非常随意地笔记、归纳思想、甚至打</t>
  </si>
  <si>
    <t xml:space="preserve">2015年10月27日 (二) 19:57 （差异 | 历史） </t>
  </si>
  <si>
    <t xml:space="preserve">2015年10月27日 (二) 19:56 （差异 | 历史） </t>
  </si>
  <si>
    <t xml:space="preserve"> 超越学科的认知基础学习报告——by草酰乙酸 ‎ （→‎第二周）</t>
  </si>
  <si>
    <t xml:space="preserve">2015年10月27日 (二) 19:53 （差异 | 历史） </t>
  </si>
  <si>
    <t xml:space="preserve"> （-20）‎ </t>
  </si>
  <si>
    <t xml:space="preserve">2015年10月27日 (二) 19:52 （差异 | 历史） </t>
  </si>
  <si>
    <t xml:space="preserve"> （-1,824）‎ </t>
  </si>
  <si>
    <t xml:space="preserve">2015年10月27日 (二) 19:51 （差异 | 历史） </t>
  </si>
  <si>
    <t xml:space="preserve"> （+1,806）‎ </t>
  </si>
  <si>
    <t xml:space="preserve"> 新 《超认》2015秋草酰乙酸学习报告 第五周 ‎ （Created page with "==课堂笔记== 我们，正在进入一个数字社会的时代。 在当下，电子邮件、网站、博客、微信等社交工具让我们初步体验了数字社会的</t>
  </si>
  <si>
    <t xml:space="preserve">2015年10月27日 (二) 19:50 （差异 | 历史） </t>
  </si>
  <si>
    <t xml:space="preserve"> （-4,949）‎ </t>
  </si>
  <si>
    <t xml:space="preserve"> （+4,928）‎ </t>
  </si>
  <si>
    <t xml:space="preserve"> 新 《超认》2015秋草酰乙酸学习报告 第三周 ‎ （Created page with "==课堂笔记== •法律领域的基本前提 1</t>
  </si>
  <si>
    <t>法律为生活的一部分。 2</t>
  </si>
  <si>
    <t>法律是社会底层结构中的重要组成部分。 3</t>
  </si>
  <si>
    <t>法律是人类生存与发展</t>
  </si>
  <si>
    <t xml:space="preserve">2015年10月27日 (二) 19:49 （差异 | 历史） </t>
  </si>
  <si>
    <t xml:space="preserve"> （-2,410）‎ </t>
  </si>
  <si>
    <t xml:space="preserve">2015年10月27日 (二) 19:47 （差异 | 历史） </t>
  </si>
  <si>
    <t xml:space="preserve"> （+2,378）‎ </t>
  </si>
  <si>
    <t xml:space="preserve"> 新 《超认》2015秋草酰乙酸学习报告 第二周 ‎ （Created page with "暑假的时候，我稍稍预习了一下量子力学的部分，自以为弄清楚了量子的存在模式。但是在经过了这节课的学习之后，我才明白，理</t>
  </si>
  <si>
    <t xml:space="preserve">2015年10月27日 (二) 19:46 （差异 | 历史） </t>
  </si>
  <si>
    <t xml:space="preserve"> （-4,142）‎ </t>
  </si>
  <si>
    <t xml:space="preserve">2015年10月27日 (二) 19:45 （差异 | 历史） </t>
  </si>
  <si>
    <t xml:space="preserve"> （+4,140）‎ </t>
  </si>
  <si>
    <t xml:space="preserve"> 新 《超认》2015秋草酰乙酸学习报告 第一周 ‎ （Created page with "== 《易·乾卦》卦辞爻辞解说汇总 == 原文 乾 元亨利贞 初九 潜龙勿用 九二 见龙在田 利见大人 九三 君子终日乾乾 夕惕若厉 无</t>
  </si>
  <si>
    <t xml:space="preserve">2015年10月27日 (二) 19:44 （差异 | 历史） </t>
  </si>
  <si>
    <t xml:space="preserve"> 超越学科的认知基础学习报告——by草酰乙酸 ‎ （→‎标题）</t>
  </si>
  <si>
    <t xml:space="preserve"> 超越学科的认知基础学习报告——by草酰乙酸 ‎</t>
  </si>
  <si>
    <t xml:space="preserve">2015年10月27日 (二) 19:43 （差异 | 历史） </t>
  </si>
  <si>
    <t xml:space="preserve"> （-28）‎ </t>
  </si>
  <si>
    <t xml:space="preserve"> 超越学科的认知基础学习报告——by草酰乙酸 ‎ （→‎第四周）</t>
  </si>
  <si>
    <t xml:space="preserve"> （-26）‎ </t>
  </si>
  <si>
    <t xml:space="preserve">2015年10月27日 (二) 19:42 （差异 | 历史） </t>
  </si>
  <si>
    <t xml:space="preserve">2015年10月27日 (二) 19:40 （差异 | 历史） </t>
  </si>
  <si>
    <t xml:space="preserve"> 超越学科的认知基础学习报告——by草酰乙酸 ‎ （→‎摘要）</t>
  </si>
  <si>
    <t xml:space="preserve"> （+186）‎ </t>
  </si>
  <si>
    <t xml:space="preserve">2015年10月27日 (二) 19:39 （差异 | 历史） </t>
  </si>
  <si>
    <t xml:space="preserve">2015年10月27日 (二) 19:38 （差异 | 历史） </t>
  </si>
  <si>
    <t xml:space="preserve"> 超越学科的认知基础学习报告——by草酰乙酸 ‎ （→‎关键词）</t>
  </si>
  <si>
    <t xml:space="preserve">2015年10月27日 (二) 19:37 （差异 | 历史） </t>
  </si>
  <si>
    <t xml:space="preserve"> （+297）‎ </t>
  </si>
  <si>
    <t xml:space="preserve">2015年10月27日 (二) 19:29 （差异 | 历史） </t>
  </si>
  <si>
    <t xml:space="preserve">2015年10月20日 (二) 20:50 （差异 | 历史） </t>
  </si>
  <si>
    <t xml:space="preserve"> （+155）‎ </t>
  </si>
  <si>
    <t xml:space="preserve"> 超越学科的认知基础学习报告——by草酰乙酸 ‎ （→‎课堂笔记）</t>
  </si>
  <si>
    <t xml:space="preserve">2015年10月20日 (二) 20:45 （差异 | 历史） </t>
  </si>
  <si>
    <t xml:space="preserve"> （+195）‎ </t>
  </si>
  <si>
    <t xml:space="preserve">2015年10月20日 (二) 20:41 （差异 | 历史） </t>
  </si>
  <si>
    <t xml:space="preserve"> （+140）‎ </t>
  </si>
  <si>
    <t xml:space="preserve"> （+289）‎ </t>
  </si>
  <si>
    <t xml:space="preserve"> 新 Windhover原则 ‎ （Created page with "windhover原则的数字身份，信任和数据管理原则。 包括 #数字身份与个人数据的控制主权； #适当实施基于风险的监管； #在信任机制</t>
  </si>
  <si>
    <t xml:space="preserve">2015年10月20日 (二) 20:31 （差异 | 历史） </t>
  </si>
  <si>
    <t xml:space="preserve"> （+162）‎ </t>
  </si>
  <si>
    <t xml:space="preserve">2015年10月20日 (二) 20:22 （差异 | 历史） </t>
  </si>
  <si>
    <t xml:space="preserve"> （+174）‎ </t>
  </si>
  <si>
    <t xml:space="preserve">2015年10月20日 (二) 20:08 （差异 | 历史） </t>
  </si>
  <si>
    <t xml:space="preserve"> （-9）‎ </t>
  </si>
  <si>
    <t xml:space="preserve"> 智能合约 ‎ （当前） [回退2次编辑]</t>
  </si>
  <si>
    <t xml:space="preserve"> （+486）‎ </t>
  </si>
  <si>
    <t xml:space="preserve"> 智能合约 ‎</t>
  </si>
  <si>
    <t xml:space="preserve">2015年10月20日 (二) 20:06 （差异 | 历史） </t>
  </si>
  <si>
    <t xml:space="preserve"> （+513）‎ </t>
  </si>
  <si>
    <t xml:space="preserve">2015年10月20日 (二) 19:54 （差异 | 历史） </t>
  </si>
  <si>
    <t xml:space="preserve"> （+451）‎ </t>
  </si>
  <si>
    <t xml:space="preserve">2015年10月20日 (二) 19:42 （差异 | 历史） </t>
  </si>
  <si>
    <t xml:space="preserve">2015年10月20日 (二) 19:39 （差异 | 历史） </t>
  </si>
  <si>
    <t xml:space="preserve">2015年10月20日 (二) 19:36 （差异 | 历史） </t>
  </si>
  <si>
    <t xml:space="preserve">2015年10月20日 (二) 19:35 （差异 | 历史） </t>
  </si>
  <si>
    <t xml:space="preserve"> （-56）‎ </t>
  </si>
  <si>
    <t xml:space="preserve">2015年10月20日 (二) 19:34 （差异 | 历史） </t>
  </si>
  <si>
    <t xml:space="preserve">2015年10月20日 (二) 19:26 （差异 | 历史） </t>
  </si>
  <si>
    <t xml:space="preserve">2015年10月20日 (二) 19:25 （差异 | 历史） </t>
  </si>
  <si>
    <t xml:space="preserve"> 生物学 ‎ （当前）</t>
  </si>
  <si>
    <t xml:space="preserve">2015年10月11日 (日) 21:45 （差异 | 历史） </t>
  </si>
  <si>
    <t xml:space="preserve"> （+376）‎ </t>
  </si>
  <si>
    <t xml:space="preserve"> 新 ATP ‎ （Created page with "腺嘌呤核苷三磷酸（adenosine triphosphate, ATP） 生物体内最直接的供能物质，水解时释放大量能量。 File:9d82d158ccbf6c819dc792f6be3eb13533</t>
  </si>
  <si>
    <t xml:space="preserve">2015年10月11日 (日) 21:41 （差异 | 历史） </t>
  </si>
  <si>
    <t xml:space="preserve"> 新 File:9d82d158ccbf6c819dc792f6be3eb13533fa403f</t>
  </si>
  <si>
    <t xml:space="preserve">2015年10月11日 (日) 21:39 （差异 | 历史） </t>
  </si>
  <si>
    <t xml:space="preserve"> 超越学科的认知基础学习报告——by草酰乙酸 ‎ （→‎学科类比）</t>
  </si>
  <si>
    <t xml:space="preserve">2015年10月11日 (日) 21:38 （差异 | 历史） </t>
  </si>
  <si>
    <t xml:space="preserve"> 生物学 ‎</t>
  </si>
  <si>
    <t xml:space="preserve">2015年10月11日 (日) 21:37 （差异 | 历史） </t>
  </si>
  <si>
    <t xml:space="preserve"> 新 生物学 ‎ （Created page with "研究生物的结构、功能、发生和发展的规律。以及生物与周围环境的关系等的科学。 据说是属于21世纪的科学。"）</t>
  </si>
  <si>
    <t xml:space="preserve">2015年10月11日 (日) 21:32 （差异 | 历史） </t>
  </si>
  <si>
    <t xml:space="preserve"> （+333）‎ </t>
  </si>
  <si>
    <t xml:space="preserve"> 新 遗传学 ‎ （Created page with "生物学的分支学科，研究基因的结构、功能及其变异、传递和表达规律的学科（全国科学技术名词审定委员会审定·遗传学名词</t>
  </si>
  <si>
    <t>北</t>
  </si>
  <si>
    <t xml:space="preserve">2015年10月11日 (日) 21:27 （差异 | 历史） </t>
  </si>
  <si>
    <t xml:space="preserve"> 超越学科的认知基础学习报告——by草酰乙酸 ‎ （→‎参考资料）</t>
  </si>
  <si>
    <t xml:space="preserve">2015年10月11日 (日) 21:21 （差异 | 历史） </t>
  </si>
  <si>
    <t xml:space="preserve"> （+355）‎ </t>
  </si>
  <si>
    <t xml:space="preserve">2015年10月11日 (日) 21:10 （差异 | 历史） </t>
  </si>
  <si>
    <t xml:space="preserve"> （+484）‎ </t>
  </si>
  <si>
    <t xml:space="preserve">2015年10月11日 (日) 20:55 （差异 | 历史） </t>
  </si>
  <si>
    <t xml:space="preserve">2015年10月11日 (日) 20:38 （差异 | 历史） </t>
  </si>
  <si>
    <t xml:space="preserve">2015年10月11日 (日) 20:05 （差异 | 历史） </t>
  </si>
  <si>
    <t xml:space="preserve"> File:A</t>
  </si>
  <si>
    <t>png ‎ （Ningzy14 uploaded a new version of File:A</t>
  </si>
  <si>
    <t>png） （当前）</t>
  </si>
  <si>
    <t xml:space="preserve">2015年10月11日 (日) 20:03 （差异 | 历史） </t>
  </si>
  <si>
    <t xml:space="preserve"> 新 File:A</t>
  </si>
  <si>
    <t>png ‎ （File uploaded with MsUpload）</t>
  </si>
  <si>
    <t xml:space="preserve">2015年10月11日 (日) 20:02 （差异 | 历史） </t>
  </si>
  <si>
    <t xml:space="preserve"> （+258）‎ </t>
  </si>
  <si>
    <t xml:space="preserve">2015年10月11日 (日) 16:10 （差异 | 历史） </t>
  </si>
  <si>
    <t xml:space="preserve"> （+510）‎ </t>
  </si>
  <si>
    <t xml:space="preserve">2015年10月11日 (日) 14:20 （差异 | 历史） </t>
  </si>
  <si>
    <t xml:space="preserve"> （+771）‎ </t>
  </si>
  <si>
    <t xml:space="preserve">2015年10月11日 (日) 13:40 （差异 | 历史） </t>
  </si>
  <si>
    <t xml:space="preserve">2015年10月11日 (日) 09:25 （差异 | 历史） </t>
  </si>
  <si>
    <t xml:space="preserve">2015年10月11日 (日) 09:21 （差异 | 历史） </t>
  </si>
  <si>
    <t xml:space="preserve"> （+62）‎ </t>
  </si>
  <si>
    <t xml:space="preserve">2015年10月11日 (日) 09:18 （差异 | 历史） </t>
  </si>
  <si>
    <t xml:space="preserve"> （-59）‎ </t>
  </si>
  <si>
    <t xml:space="preserve">2015年10月11日 (日) 09:14 （差异 | 历史） </t>
  </si>
  <si>
    <t xml:space="preserve"> （+347）‎ </t>
  </si>
  <si>
    <t xml:space="preserve">2015年10月10日 (六) 21:49 （差异 | 历史） </t>
  </si>
  <si>
    <t xml:space="preserve">2015年10月10日 (六) 21:48 （差异 | 历史） </t>
  </si>
  <si>
    <t xml:space="preserve">2015年10月10日 (六) 21:47 （差异 | 历史） </t>
  </si>
  <si>
    <t xml:space="preserve">2015年10月10日 (六) 21:46 （差异 | 历史） </t>
  </si>
  <si>
    <t xml:space="preserve">2015年10月10日 (六) 21:45 （差异 | 历史） </t>
  </si>
  <si>
    <t xml:space="preserve">2015年10月10日 (六) 21:43 （差异 | 历史） </t>
  </si>
  <si>
    <t xml:space="preserve">2015年10月10日 (六) 21:42 （差异 | 历史） </t>
  </si>
  <si>
    <t xml:space="preserve"> （+216）‎ </t>
  </si>
  <si>
    <t xml:space="preserve">2015年10月8日 (四) 16:45 （差异 | 历史） </t>
  </si>
  <si>
    <t xml:space="preserve">2015年10月8日 (四) 16:44 （差异 | 历史） </t>
  </si>
  <si>
    <t xml:space="preserve">2015年10月8日 (四) 16:43 （差异 | 历史） </t>
  </si>
  <si>
    <t xml:space="preserve"> （+749）‎ </t>
  </si>
  <si>
    <t xml:space="preserve">2015年10月8日 (四) 16:25 （差异 | 历史） </t>
  </si>
  <si>
    <t xml:space="preserve"> （+582）‎ </t>
  </si>
  <si>
    <t xml:space="preserve"> 超越学科的认知基础学习报告——by草酰乙酸 ‎ （→‎学习报告）</t>
  </si>
  <si>
    <t xml:space="preserve">2015年10月8日 (四) 14:20 （差异 | 历史） </t>
  </si>
  <si>
    <t xml:space="preserve"> 《超越学科的认知基础》第2组 ‎ （→‎把量子力学与群体学习的对比表格放到第三周的逻辑模型页面中）</t>
  </si>
  <si>
    <t xml:space="preserve">2015年10月8日 (四) 14:14 （差异 | 历史） </t>
  </si>
  <si>
    <t xml:space="preserve">2015年10月8日 (四) 14:10 （差异 | 历史） </t>
  </si>
  <si>
    <t xml:space="preserve"> （+67）‎ </t>
  </si>
  <si>
    <t xml:space="preserve">2015年10月8日 (四) 14:09 （差异 | 历史） </t>
  </si>
  <si>
    <t xml:space="preserve"> （+4,029）‎ </t>
  </si>
  <si>
    <t xml:space="preserve">2015年10月8日 (四) 13:55 （差异 | 历史） </t>
  </si>
  <si>
    <t xml:space="preserve">2015年9月27日 (日) 22:25 （差异 | 历史） </t>
  </si>
  <si>
    <t xml:space="preserve"> （+29）‎ </t>
  </si>
  <si>
    <t xml:space="preserve"> User:Ningzy14 ‎ （→‎我的词条） （当前） [回退超过10次的编辑]</t>
  </si>
  <si>
    <t xml:space="preserve">2015年9月27日 (日) 21:50 （差异 | 历史） </t>
  </si>
  <si>
    <t xml:space="preserve"> 超越学科的认知基础学习报告——by草酰乙酸 ‎ （→‎以后再说）</t>
  </si>
  <si>
    <t xml:space="preserve">2015年9月27日 (日) 21:49 （差异 | 历史） </t>
  </si>
  <si>
    <t xml:space="preserve"> 超越学科的认知基础学习报告——by草酰乙酸 ‎ （→‎正文）</t>
  </si>
  <si>
    <t xml:space="preserve">2015年9月27日 (日) 21:46 （差异 | 历史） </t>
  </si>
  <si>
    <t xml:space="preserve">2015年9月27日 (日) 21:45 （差异 | 历史） </t>
  </si>
  <si>
    <t xml:space="preserve"> （+302）‎ </t>
  </si>
  <si>
    <t xml:space="preserve">2015年9月27日 (日) 21:18 （差异 | 历史） </t>
  </si>
  <si>
    <t xml:space="preserve"> （+291）‎ </t>
  </si>
  <si>
    <t xml:space="preserve">2015年9月27日 (日) 21:08 （差异 | 历史） </t>
  </si>
  <si>
    <t xml:space="preserve"> （+76）‎ </t>
  </si>
  <si>
    <t xml:space="preserve">2015年9月27日 (日) 21:04 （差异 | 历史） </t>
  </si>
  <si>
    <t xml:space="preserve"> （+368）‎ </t>
  </si>
  <si>
    <t xml:space="preserve">2015年9月27日 (日) 20:48 （差异 | 历史） </t>
  </si>
  <si>
    <t xml:space="preserve"> （+445）‎ </t>
  </si>
  <si>
    <t xml:space="preserve">2015年9月27日 (日) 20:17 （差异 | 历史） </t>
  </si>
  <si>
    <t xml:space="preserve"> （+414）‎ </t>
  </si>
  <si>
    <t xml:space="preserve">2015年9月26日 (六) 17:39 （差异 | 历史） </t>
  </si>
  <si>
    <t xml:space="preserve"> （+70）‎ </t>
  </si>
  <si>
    <t xml:space="preserve"> 超越学科的认知基础学习报告——by草酰乙酸 ‎ （→‎量子力学初步学习）</t>
  </si>
  <si>
    <t xml:space="preserve">2015年9月26日 (六) 17:37 （差异 | 历史） </t>
  </si>
  <si>
    <t xml:space="preserve"> （-145）‎ </t>
  </si>
  <si>
    <t xml:space="preserve"> （-124）‎ </t>
  </si>
  <si>
    <t xml:space="preserve">2015年9月26日 (六) 17:36 （差异 | 历史） </t>
  </si>
  <si>
    <t xml:space="preserve"> （+495）‎ </t>
  </si>
  <si>
    <t xml:space="preserve">2015年9月26日 (六) 16:43 （差异 | 历史） </t>
  </si>
  <si>
    <t xml:space="preserve">2015年9月26日 (六) 16:42 （差异 | 历史） </t>
  </si>
  <si>
    <t xml:space="preserve">2015年9月26日 (六) 16:40 （差异 | 历史） </t>
  </si>
  <si>
    <t xml:space="preserve">2015年9月26日 (六) 16:37 （差异 | 历史） </t>
  </si>
  <si>
    <t xml:space="preserve"> User:Ningzy14 ‎</t>
  </si>
  <si>
    <t xml:space="preserve">2015年9月26日 (六) 16:26 （差异 | 历史） </t>
  </si>
  <si>
    <t xml:space="preserve">2015年9月22日 (二) 19:50 （差异 | 历史） </t>
  </si>
  <si>
    <t xml:space="preserve"> （+770）‎ </t>
  </si>
  <si>
    <t xml:space="preserve"> 超越学科的认知基础学习报告——by草酰乙酸 ‎ （→‎《易·乾卦》卦辞爻辞解说汇总）</t>
  </si>
  <si>
    <t xml:space="preserve">2015年9月21日 (一) 22:14 （差异 | 历史） </t>
  </si>
  <si>
    <t xml:space="preserve">2015年9月20日 (日) 17:29 （差异 | 历史） </t>
  </si>
  <si>
    <t xml:space="preserve">2015年9月20日 (日) 17:28 （差异 | 历史） </t>
  </si>
  <si>
    <t xml:space="preserve"> 新 File:Ac345982b2b7d0a28eb2df51cbef76094a369a87</t>
  </si>
  <si>
    <t xml:space="preserve">2015年9月20日 (日) 01:05 （差异 | 历史） </t>
  </si>
  <si>
    <t xml:space="preserve"> （+378）‎ </t>
  </si>
  <si>
    <t xml:space="preserve">2015年9月20日 (日) 00:51 （差异 | 历史） </t>
  </si>
  <si>
    <t xml:space="preserve"> （+561）‎ </t>
  </si>
  <si>
    <t xml:space="preserve">2015年9月20日 (日) 00:21 （差异 | 历史） </t>
  </si>
  <si>
    <t xml:space="preserve"> （+735）‎ </t>
  </si>
  <si>
    <t xml:space="preserve">2015年9月20日 (日) 00:03 （差异 | 历史） </t>
  </si>
  <si>
    <t xml:space="preserve"> （+408）‎ </t>
  </si>
  <si>
    <t xml:space="preserve">2015年9月19日 (六) 23:52 （差异 | 历史） </t>
  </si>
  <si>
    <t xml:space="preserve"> （+230）‎ </t>
  </si>
  <si>
    <t xml:space="preserve">2015年9月19日 (六) 23:42 （差异 | 历史） </t>
  </si>
  <si>
    <t xml:space="preserve"> （+335）‎ </t>
  </si>
  <si>
    <t xml:space="preserve">2015年9月19日 (六) 23:31 （差异 | 历史） </t>
  </si>
  <si>
    <t xml:space="preserve"> （+398）‎ </t>
  </si>
  <si>
    <t xml:space="preserve">2015年9月19日 (六) 23:21 （差异 | 历史） </t>
  </si>
  <si>
    <t xml:space="preserve"> （+219）‎ </t>
  </si>
  <si>
    <t xml:space="preserve">2015年9月19日 (六) 23:16 （差异 | 历史） </t>
  </si>
  <si>
    <t xml:space="preserve">2015年9月19日 (六) 23:11 （差异 | 历史） </t>
  </si>
  <si>
    <t xml:space="preserve"> （-151）‎ </t>
  </si>
  <si>
    <t xml:space="preserve">2015年9月19日 (六) 23:08 （差异 | 历史） </t>
  </si>
  <si>
    <t xml:space="preserve">2015年9月19日 (六) 23:05 （差异 | 历史） </t>
  </si>
  <si>
    <t xml:space="preserve">2015年9月19日 (六) 23:01 （差异 | 历史） </t>
  </si>
  <si>
    <t xml:space="preserve">2015年9月19日 (六) 22:57 （差异 | 历史） </t>
  </si>
  <si>
    <t xml:space="preserve"> 新 超越学科的认知基础学习报告——by草酰乙酸 ‎ （Created page with "哈哈哈词条创建成功！"）</t>
  </si>
  <si>
    <t xml:space="preserve">2015年9月19日 (六) 22:56 （差异 | 历史） </t>
  </si>
  <si>
    <t xml:space="preserve"> User:Ningzy14 ‎ （→‎我的词条）</t>
  </si>
  <si>
    <t xml:space="preserve">2015年9月19日 (六) 22:54 （差异 | 历史） </t>
  </si>
  <si>
    <t xml:space="preserve"> （-61）‎ </t>
  </si>
  <si>
    <t xml:space="preserve">2015年9月19日 (六) 22:52 （差异 | 历史） </t>
  </si>
  <si>
    <t xml:space="preserve">2015年9月19日 (六) 22:48 （差异 | 历史） </t>
  </si>
  <si>
    <t xml:space="preserve"> 新 这个可以点开吗？ ‎ （Created page with "然后是在这里编辑吧？"） （当前）</t>
  </si>
  <si>
    <t xml:space="preserve">2015年9月19日 (六) 22:47 （差异 | 历史） </t>
  </si>
  <si>
    <t xml:space="preserve"> User:Ningzy14 ‎ （→‎我来实验一下0</t>
  </si>
  <si>
    <t>0）</t>
  </si>
  <si>
    <t xml:space="preserve">2015年9月19日 (六) 22:44 （差异 | 历史） </t>
  </si>
  <si>
    <t xml:space="preserve"> （-89）‎ </t>
  </si>
  <si>
    <t xml:space="preserve">2015年9月19日 (六) 22:43 （差异 | 历史） </t>
  </si>
  <si>
    <t xml:space="preserve">2015年9月19日 (六) 22:42 （差异 | 历史） </t>
  </si>
  <si>
    <t xml:space="preserve">2015年9月19日 (六) 22:41 （差异 | 历史） </t>
  </si>
  <si>
    <t xml:space="preserve">2015年9月19日 (六) 22:37 （差异 | 历史） </t>
  </si>
  <si>
    <t xml:space="preserve">2015年9月19日 (六) 22:36 （差异 | 历史） </t>
  </si>
  <si>
    <t xml:space="preserve">2015年9月19日 (六) 22:31 （差异 | 历史） </t>
  </si>
  <si>
    <t xml:space="preserve">2015年9月19日 (六) 14:12 （差异 | 历史） </t>
  </si>
  <si>
    <t xml:space="preserve"> User:Ningzy14 ‎ （→‎我的简介）</t>
  </si>
  <si>
    <t xml:space="preserve">2015年10月27日 (二) 20:05 （差异 | 历史） </t>
  </si>
  <si>
    <t xml:space="preserve"> 《超越学科的认知基础》2015秋廖俊豪学习报告-第三周 ‎ （当前）</t>
  </si>
  <si>
    <t xml:space="preserve">2015年10月27日 (二) 20:04 （差异 | 历史） </t>
  </si>
  <si>
    <t xml:space="preserve"> 《超越学科的认知基础》2015秋廖俊豪学习报告-第三周 ‎</t>
  </si>
  <si>
    <t xml:space="preserve">2015年10月27日 (二) 20:03 （差异 | 历史） </t>
  </si>
  <si>
    <t xml:space="preserve"> （+2,226）‎ </t>
  </si>
  <si>
    <t xml:space="preserve"> 新 《超越学科的认知基础》2015秋廖俊豪学习报告-第五周 ‎ （Created page with "=标题= =关键词= 数字社会 智能合约 法律 =正文= 这周蔡老师介绍了一些数字社会研究的相关概念和成果，使我们了解到</t>
  </si>
  <si>
    <t xml:space="preserve"> 《超越学科的认知基础》2015秋廖俊豪学习报告-第二周 ‎ （当前）</t>
  </si>
  <si>
    <t xml:space="preserve">2015年10月27日 (二) 20:00 （差异 | 历史） </t>
  </si>
  <si>
    <t xml:space="preserve"> （-1,994）‎ </t>
  </si>
  <si>
    <t xml:space="preserve"> 《超越学科的认知基础》2015秋廖俊豪学习报告 ‎ （→‎第五周） （当前） [回退超过10次的编辑]</t>
  </si>
  <si>
    <t xml:space="preserve"> （+3,474）‎ </t>
  </si>
  <si>
    <t xml:space="preserve"> 新 《超越学科的认知基础》2015秋廖俊豪学习报告-第三周 ‎ （Created page with "=关键词= 程序正义 范式 结果正义 =摘要= =本文= 在罗尔斯的[http://baike</t>
  </si>
  <si>
    <t>com/view/82483</t>
  </si>
  <si>
    <t>htm 《正义论》]中程序正义</t>
  </si>
  <si>
    <t xml:space="preserve"> （-3,255）‎ </t>
  </si>
  <si>
    <t xml:space="preserve"> 《超越学科的认知基础》2015秋廖俊豪学习报告 ‎ （→‎第三周）</t>
  </si>
  <si>
    <t xml:space="preserve"> （+4,412）‎ </t>
  </si>
  <si>
    <t xml:space="preserve"> 新 《超越学科的认知基础》2015秋廖俊豪学习报告-第二周 ‎ （Created page with "=刑法理论与量子物理= =关键词= 量子 非定域性 新旧刑法理论 =本文= 刑法旧派理论产生于18世纪中后期，现代国家诞生不久</t>
  </si>
  <si>
    <t xml:space="preserve"> （-4,153）‎ </t>
  </si>
  <si>
    <t xml:space="preserve"> 《超越学科的认知基础》2015秋廖俊豪学习报告 ‎ （→‎第二周）</t>
  </si>
  <si>
    <t xml:space="preserve"> （+2,584）‎ </t>
  </si>
  <si>
    <t xml:space="preserve"> 新 《超越学科的认知基础》2015秋廖俊豪学习报告-第一周 ‎ （Created page with "=第一节课程总结= =关键词= 认知科学 逻辑模型 语汇 =本文= [http://baike</t>
  </si>
  <si>
    <t>com/link?url=kvWrlD4NhclbNQunl3K0jdACtvXahxEIW2VCklfJlEZJ-qZZQI</t>
  </si>
  <si>
    <t xml:space="preserve">2015年10月27日 (二) 19:41 （差异 | 历史） </t>
  </si>
  <si>
    <t xml:space="preserve"> 《超越学科的认知基础》2015秋廖俊豪学习报告 ‎ （→‎第一周）</t>
  </si>
  <si>
    <t xml:space="preserve"> （-2,289）‎ </t>
  </si>
  <si>
    <t xml:space="preserve">2015年10月27日 (二) 19:34 （差异 | 历史） </t>
  </si>
  <si>
    <t xml:space="preserve"> （-180）‎ </t>
  </si>
  <si>
    <t xml:space="preserve"> 《超越学科的认知基础》2015秋廖俊豪学习报告 ‎ （→‎学习报告）</t>
  </si>
  <si>
    <t xml:space="preserve">2015年10月27日 (二) 19:33 （差异 | 历史） </t>
  </si>
  <si>
    <t xml:space="preserve"> User:Liaojh14 ‎ （→‎我的课程与作业） （当前） [回退超过10次的编辑]</t>
  </si>
  <si>
    <t xml:space="preserve"> 小 《超越学科的认知基础》2015秋廖俊豪学习报告 ‎ （Liaojh14 moved page 2015秋廖俊豪学习报告 to 《超越学科的认知基础》2015秋廖俊豪学习报告）</t>
  </si>
  <si>
    <t xml:space="preserve"> 新 2015秋廖俊豪学习报告 ‎ （Liaojh14 moved page 2015秋廖俊豪学习报告 to 《超越学科的认知基础》2015秋廖俊豪学习报告） （当前）</t>
  </si>
  <si>
    <t xml:space="preserve"> 小 Talk:《超越学科的认知基础》2015秋廖俊豪学习报告 ‎ （Liaojh14 moved page Talk:2015秋廖俊豪学习报告 to Talk:《超越学科的认知基础》2015秋廖俊豪学习报告） （当前） [回退2次编辑]</t>
  </si>
  <si>
    <t xml:space="preserve"> （+80）‎ </t>
  </si>
  <si>
    <t xml:space="preserve"> 新 Talk:2015秋廖俊豪学习报告 ‎ （Liaojh14 moved page Talk:2015秋廖俊豪学习报告 to Talk:《超越学科的认知基础》2015秋廖俊豪学习报告） （当前）</t>
  </si>
  <si>
    <t xml:space="preserve"> User:Liaojh14 ‎ （→‎我的课程与作业）</t>
  </si>
  <si>
    <t xml:space="preserve">2015年10月23日 (五) 10:39 （差异 | 历史） </t>
  </si>
  <si>
    <t xml:space="preserve">2015年10月21日 (三) 11:31 （差异 | 历史） </t>
  </si>
  <si>
    <t xml:space="preserve"> （+46）‎ </t>
  </si>
  <si>
    <t xml:space="preserve"> 《超越学科的认知基础》2015秋廖俊豪学习报告 ‎ （→‎关键词）</t>
  </si>
  <si>
    <t xml:space="preserve">2015年10月21日 (三) 11:30 （差异 | 历史） </t>
  </si>
  <si>
    <t xml:space="preserve"> （+2,165）‎ </t>
  </si>
  <si>
    <t xml:space="preserve"> 《超越学科的认知基础》2015秋廖俊豪学习报告 ‎ （→‎第五周学习报告）</t>
  </si>
  <si>
    <t xml:space="preserve">2015年10月20日 (二) 22:13 （差异 | 历史） </t>
  </si>
  <si>
    <t xml:space="preserve">2015年10月20日 (二) 22:08 （差异 | 历史） </t>
  </si>
  <si>
    <t xml:space="preserve"> User:Liaojh14 ‎</t>
  </si>
  <si>
    <t xml:space="preserve">2015年10月20日 (二) 22:07 （差异 | 历史） </t>
  </si>
  <si>
    <t xml:space="preserve"> （+81）‎ </t>
  </si>
  <si>
    <t xml:space="preserve"> 新 廖俊豪 ‎ （Created page with "[http://toyhouse</t>
  </si>
  <si>
    <t>ie</t>
  </si>
  <si>
    <t>tsinghua</t>
  </si>
  <si>
    <t>edu</t>
  </si>
  <si>
    <t>cn/wiki/index</t>
  </si>
  <si>
    <t>php?title=User:Liaojh14 廖俊豪]"） （当前）</t>
  </si>
  <si>
    <t xml:space="preserve"> User:Liaojh14 ‎ （→‎我的词条）</t>
  </si>
  <si>
    <t xml:space="preserve">2015年10月20日 (二) 22:06 （差异 | 历史） </t>
  </si>
  <si>
    <t xml:space="preserve">2015年10月14日 (三) 00:08 （差异 | 历史） </t>
  </si>
  <si>
    <t xml:space="preserve"> （+949）‎ </t>
  </si>
  <si>
    <t xml:space="preserve"> 不二 ‎</t>
  </si>
  <si>
    <t xml:space="preserve">2015年10月12日 (一) 22:56 （差异 | 历史） </t>
  </si>
  <si>
    <t xml:space="preserve"> 《超越学科的认知基础》第3组 ‎ （→‎外部因素）</t>
  </si>
  <si>
    <t xml:space="preserve">2015年10月12日 (一) 22:55 （差异 | 历史） </t>
  </si>
  <si>
    <t xml:space="preserve">2015年10月12日 (一) 22:52 （差异 | 历史） </t>
  </si>
  <si>
    <t xml:space="preserve"> 《超越学科的认知基础》第3组 ‎ （→‎效果）</t>
  </si>
  <si>
    <t xml:space="preserve">2015年10月12日 (一) 22:49 （差异 | 历史） </t>
  </si>
  <si>
    <t xml:space="preserve"> 《超越学科的认知基础》第3组 ‎ （→‎活动）</t>
  </si>
  <si>
    <t xml:space="preserve">2015年10月12日 (一) 22:45 （差异 | 历史） </t>
  </si>
  <si>
    <t xml:space="preserve"> 《超越学科的认知基础》第3组 ‎ （→‎输出）</t>
  </si>
  <si>
    <t xml:space="preserve">2015年10月12日 (一) 22:35 （差异 | 历史） </t>
  </si>
  <si>
    <t xml:space="preserve">2015年10月12日 (一) 22:33 （差异 | 历史） </t>
  </si>
  <si>
    <t xml:space="preserve"> 《超越学科的认知基础》第3组 ‎ （→‎输入）</t>
  </si>
  <si>
    <t xml:space="preserve">2015年10月12日 (一) 22:26 （差异 | 历史） </t>
  </si>
  <si>
    <t xml:space="preserve"> （-51）‎ </t>
  </si>
  <si>
    <t xml:space="preserve"> 《超越学科的认知基础》第3组 ‎ （→‎目标）</t>
  </si>
  <si>
    <t xml:space="preserve">2015年10月12日 (一) 22:16 （差异 | 历史） </t>
  </si>
  <si>
    <t xml:space="preserve"> 《超越学科的认知基础》第3组 ‎ （→‎背景）</t>
  </si>
  <si>
    <t xml:space="preserve">2015年10月12日 (一) 18:59 （差异 | 历史） </t>
  </si>
  <si>
    <t xml:space="preserve"> 小 《超越学科的认知基础》2015秋廖俊豪学习报告 ‎ （Liaojh14 moved page 廖俊豪学习报告 to 2015秋廖俊豪学习报告）</t>
  </si>
  <si>
    <t xml:space="preserve"> （+42）‎ </t>
  </si>
  <si>
    <t xml:space="preserve"> 新 廖俊豪学习报告 ‎ （Liaojh14 moved page 廖俊豪学习报告 to 2015秋廖俊豪学习报告） （当前）</t>
  </si>
  <si>
    <t xml:space="preserve"> 小 Talk:《超越学科的认知基础》2015秋廖俊豪学习报告 ‎ （Liaojh14 moved page Talk:廖俊豪学习报告 to Talk:2015秋廖俊豪学习报告）</t>
  </si>
  <si>
    <t xml:space="preserve"> 新 Talk:廖俊豪学习报告 ‎ （Liaojh14 moved page Talk:廖俊豪学习报告 to Talk:2015秋廖俊豪学习报告） （当前）</t>
  </si>
  <si>
    <t xml:space="preserve">2015年10月11日 (日) 21:53 （差异 | 历史） </t>
  </si>
  <si>
    <t xml:space="preserve"> 《超越学科的认知基础》2015秋廖俊豪学习报告 ‎ （→‎正文）</t>
  </si>
  <si>
    <t xml:space="preserve"> 新 File:QQ截图20151011215500</t>
  </si>
  <si>
    <t>png ‎ （MsUpload） （当前）</t>
  </si>
  <si>
    <t xml:space="preserve">2015年10月11日 (日) 21:31 （差异 | 历史） </t>
  </si>
  <si>
    <t xml:space="preserve"> 范式 ‎ （→‎参考文献） （当前）</t>
  </si>
  <si>
    <t xml:space="preserve"> 《超越学科的认知基础》2015秋廖俊豪学习报告 ‎ （→‎参考文献）</t>
  </si>
  <si>
    <t xml:space="preserve">2015年10月11日 (日) 21:30 （差异 | 历史） </t>
  </si>
  <si>
    <t xml:space="preserve">2015年10月11日 (日) 21:29 （差异 | 历史） </t>
  </si>
  <si>
    <t xml:space="preserve"> 范式 ‎ （→‎参考文献）</t>
  </si>
  <si>
    <t xml:space="preserve">2015年10月11日 (日) 21:28 （差异 | 历史） </t>
  </si>
  <si>
    <t xml:space="preserve"> 范式 ‎</t>
  </si>
  <si>
    <t xml:space="preserve">2015年10月11日 (日) 21:26 （差异 | 历史） </t>
  </si>
  <si>
    <t xml:space="preserve"> （+231）‎ </t>
  </si>
  <si>
    <t xml:space="preserve"> 新 范式 ‎ （Created page with "范式是科学的基础。具有两个特征，一是能吸引一批坚定的拥护者，使他们脱离科学活动的其他竞争模式；二是，足以无限制地为重</t>
  </si>
  <si>
    <t xml:space="preserve">2015年10月11日 (日) 21:22 （差异 | 历史） </t>
  </si>
  <si>
    <t xml:space="preserve">2015年10月11日 (日) 21:18 （差异 | 历史） </t>
  </si>
  <si>
    <t xml:space="preserve">2015年10月11日 (日) 21:17 （差异 | 历史） </t>
  </si>
  <si>
    <t xml:space="preserve">2015年10月11日 (日) 21:13 （差异 | 历史） </t>
  </si>
  <si>
    <t xml:space="preserve"> （+176）‎ </t>
  </si>
  <si>
    <t xml:space="preserve">2015年10月11日 (日) 21:06 （差异 | 历史） </t>
  </si>
  <si>
    <t xml:space="preserve"> （+3,002）‎ </t>
  </si>
  <si>
    <t xml:space="preserve">2015年10月11日 (日) 21:04 （差异 | 历史） </t>
  </si>
  <si>
    <t xml:space="preserve">2015年10月11日 (日) 21:03 （差异 | 历史） </t>
  </si>
  <si>
    <t xml:space="preserve">2015年10月10日 (六) 22:56 （差异 | 历史） </t>
  </si>
  <si>
    <t xml:space="preserve"> 《超越学科的认知基础》2015秋廖俊豪学习报告 ‎ （→‎第三周学习报告）</t>
  </si>
  <si>
    <t xml:space="preserve">2015年10月10日 (六) 22:52 （差异 | 历史） </t>
  </si>
  <si>
    <t xml:space="preserve">2015年10月10日 (六) 22:51 （差异 | 历史） </t>
  </si>
  <si>
    <t xml:space="preserve"> （+1,048）‎ </t>
  </si>
  <si>
    <t xml:space="preserve">2015年9月28日 (一) 22:14 （差异 | 历史） </t>
  </si>
  <si>
    <t xml:space="preserve"> （+268）‎ </t>
  </si>
  <si>
    <t xml:space="preserve"> 《超越学科的认知基础》2015秋廖俊豪学习报告 ‎ （→‎第二周学习报告）</t>
  </si>
  <si>
    <t xml:space="preserve">2015年9月28日 (一) 22:00 （差异 | 历史） </t>
  </si>
  <si>
    <t xml:space="preserve"> （+3,041）‎ </t>
  </si>
  <si>
    <t xml:space="preserve">2015年9月28日 (一) 12:30 （差异 | 历史） </t>
  </si>
  <si>
    <t xml:space="preserve"> 《超越学科的认知基础》2015秋廖俊豪学习报告 ‎ （→‎第一周学习报告）</t>
  </si>
  <si>
    <t xml:space="preserve">2015年9月28日 (一) 09:43 （差异 | 历史） </t>
  </si>
  <si>
    <t xml:space="preserve"> （+420）‎ </t>
  </si>
  <si>
    <t xml:space="preserve"> 《超越学科的认知基础》2015秋廖俊豪学习报告 ‎</t>
  </si>
  <si>
    <t xml:space="preserve">2015年9月23日 (三) 18:43 （差异 | 历史） </t>
  </si>
  <si>
    <t xml:space="preserve"> （-62）‎ </t>
  </si>
  <si>
    <t xml:space="preserve">2015年9月23日 (三) 18:39 （差异 | 历史） </t>
  </si>
  <si>
    <t xml:space="preserve"> （+90）‎ </t>
  </si>
  <si>
    <t xml:space="preserve">2015年9月23日 (三) 18:37 （差异 | 历史） </t>
  </si>
  <si>
    <t xml:space="preserve"> 小 《超越学科的认知基础》2015秋廖俊豪学习报告 ‎ （Liaojh14 moved page 第一周 廖俊豪 to 廖俊豪学习报告）</t>
  </si>
  <si>
    <t xml:space="preserve"> 新 第一周 廖俊豪 ‎ （Liaojh14 moved page 第一周 廖俊豪 to 廖俊豪学习报告） （当前）</t>
  </si>
  <si>
    <t xml:space="preserve">2015年9月23日 (三) 18:34 （差异 | 历史） </t>
  </si>
  <si>
    <t xml:space="preserve">2015年9月23日 (三) 18:32 （差异 | 历史） </t>
  </si>
  <si>
    <t xml:space="preserve"> （-95）‎ </t>
  </si>
  <si>
    <t xml:space="preserve">2015年9月23日 (三) 18:30 （差异 | 历史） </t>
  </si>
  <si>
    <t xml:space="preserve">2015年9月23日 (三) 18:29 （差异 | 历史） </t>
  </si>
  <si>
    <t xml:space="preserve">2015年9月21日 (一) 22:37 （差异 | 历史） </t>
  </si>
  <si>
    <t xml:space="preserve">2015年9月21日 (一) 22:34 （差异 | 历史） </t>
  </si>
  <si>
    <t xml:space="preserve">2015年9月21日 (一) 22:33 （差异 | 历史） </t>
  </si>
  <si>
    <t xml:space="preserve"> （-11）‎ </t>
  </si>
  <si>
    <t xml:space="preserve">2015年9月21日 (一) 22:32 （差异 | 历史） </t>
  </si>
  <si>
    <t xml:space="preserve">2015年9月21日 (一) 22:31 （差异 | 历史） </t>
  </si>
  <si>
    <t xml:space="preserve">2015年9月21日 (一) 22:29 （差异 | 历史） </t>
  </si>
  <si>
    <t xml:space="preserve"> （+131）‎ </t>
  </si>
  <si>
    <t xml:space="preserve">2015年9月21日 (一) 22:28 （差异 | 历史） </t>
  </si>
  <si>
    <t xml:space="preserve">2015年9月21日 (一) 22:27 （差异 | 历史） </t>
  </si>
  <si>
    <t xml:space="preserve">2015年9月21日 (一) 22:17 （差异 | 历史） </t>
  </si>
  <si>
    <t xml:space="preserve">2015年9月21日 (一) 22:10 （差异 | 历史） </t>
  </si>
  <si>
    <t xml:space="preserve"> 新 File:IMG 0634</t>
  </si>
  <si>
    <t>JPG ‎ （MsUpload） （当前）</t>
  </si>
  <si>
    <t xml:space="preserve">2015年9月21日 (一) 22:08 （差异 | 历史） </t>
  </si>
  <si>
    <t xml:space="preserve"> User:Liaojh14 ‎ （→‎其他）</t>
  </si>
  <si>
    <t xml:space="preserve">2015年9月21日 (一) 22:06 （差异 | 历史） </t>
  </si>
  <si>
    <t xml:space="preserve">2015年9月21日 (一) 22:04 （差异 | 历史） </t>
  </si>
  <si>
    <t xml:space="preserve"> （-5）‎ </t>
  </si>
  <si>
    <t xml:space="preserve">2015年9月21日 (一) 22:03 （差异 | 历史） </t>
  </si>
  <si>
    <t xml:space="preserve"> （+2,112）‎ </t>
  </si>
  <si>
    <t xml:space="preserve"> 新 《超越学科的认知基础》2015秋廖俊豪学习报告 ‎ （Created page with "认知科学是以人的认知过程及其规律为研究对象的科学。该学科提出不同的专业知识体系应有类似的认知架构，包括应用背景、目标</t>
  </si>
  <si>
    <t xml:space="preserve">2015年9月21日 (一) 22:01 （差异 | 历史） </t>
  </si>
  <si>
    <t xml:space="preserve">2015年9月21日 (一) 21:59 （差异 | 历史） </t>
  </si>
  <si>
    <t xml:space="preserve">2015年9月21日 (一) 21:56 （差异 | 历史） </t>
  </si>
  <si>
    <t xml:space="preserve">2015年9月19日 (六) 16:02 （差异 | 历史） </t>
  </si>
  <si>
    <t xml:space="preserve"> （+133）‎ </t>
  </si>
  <si>
    <t xml:space="preserve"> User:Liaojh14 ‎ （→‎我的简介）</t>
  </si>
  <si>
    <t>日期时间</t>
    <phoneticPr fontId="10" type="noConversion"/>
  </si>
  <si>
    <t>年</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</si>
</sst>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宋体"/>
      <family val="2"/>
      <charset val="134"/>
      <scheme val="minor"/>
    </font>
    <font>
      <b/>
      <sz val="12"/>
      <color theme="1"/>
      <name val="宋体"/>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宋体"/>
      <scheme val="minor"/>
    </font>
    <font>
      <sz val="16"/>
      <color theme="1"/>
      <name val="宋体"/>
      <charset val="134"/>
    </font>
    <font>
      <u/>
      <sz val="12"/>
      <color theme="10"/>
      <name val="宋体"/>
      <family val="2"/>
      <scheme val="minor"/>
    </font>
    <font>
      <u/>
      <sz val="12"/>
      <color theme="1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9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2">
    <xf numFmtId="0" fontId="0" fillId="0" borderId="0" xfId="0"/>
    <xf numFmtId="0" fontId="2" fillId="0" borderId="0" xfId="0" applyFont="1"/>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xf numFmtId="0" fontId="6" fillId="0" borderId="0" xfId="0" applyFont="1" applyAlignment="1">
      <alignment horizontal="center"/>
    </xf>
    <xf numFmtId="0" fontId="2" fillId="0" borderId="0" xfId="0" applyNumberFormat="1" applyFont="1"/>
    <xf numFmtId="0" fontId="6" fillId="0" borderId="0" xfId="0" applyFont="1" applyAlignment="1">
      <alignment horizontal="center"/>
    </xf>
  </cellXfs>
  <cellStyles count="93">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twoCellAnchor editAs="oneCell">
    <xdr:from>
      <xdr:col>0</xdr:col>
      <xdr:colOff>215901</xdr:colOff>
      <xdr:row>0</xdr:row>
      <xdr:rowOff>177800</xdr:rowOff>
    </xdr:from>
    <xdr:to>
      <xdr:col>2</xdr:col>
      <xdr:colOff>0</xdr:colOff>
      <xdr:row>0</xdr:row>
      <xdr:rowOff>520700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1</xdr:col>
      <xdr:colOff>1791252</xdr:colOff>
      <xdr:row>0</xdr:row>
      <xdr:rowOff>520700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H15" sqref="H15"/>
    </sheetView>
  </sheetViews>
  <sheetFormatPr baseColWidth="10" defaultColWidth="11" defaultRowHeight="15" x14ac:dyDescent="0"/>
  <cols>
    <col min="1" max="1" width="7" customWidth="1"/>
    <col min="2" max="2" width="6.83203125" customWidth="1"/>
    <col min="3" max="3" width="7.1640625" customWidth="1"/>
    <col min="7" max="7" width="22.1640625" customWidth="1"/>
  </cols>
  <sheetData>
    <row r="1" spans="1:10" ht="57" customHeight="1">
      <c r="B1" s="11"/>
      <c r="C1" s="11"/>
      <c r="D1" s="2" t="s">
        <v>2429</v>
      </c>
    </row>
    <row r="2" spans="1:10">
      <c r="A2" s="1" t="s">
        <v>2428</v>
      </c>
      <c r="B2" s="1" t="s">
        <v>2421</v>
      </c>
      <c r="C2" s="1" t="s">
        <v>2422</v>
      </c>
      <c r="D2" s="1" t="s">
        <v>2423</v>
      </c>
      <c r="E2" s="1" t="s">
        <v>2424</v>
      </c>
      <c r="F2" s="1" t="s">
        <v>2942</v>
      </c>
      <c r="G2" s="1" t="s">
        <v>2425</v>
      </c>
      <c r="H2" s="1" t="s">
        <v>2941</v>
      </c>
      <c r="I2" s="1" t="s">
        <v>2427</v>
      </c>
      <c r="J2" s="1" t="s">
        <v>2426</v>
      </c>
    </row>
    <row r="3" spans="1:10">
      <c r="A3">
        <v>1</v>
      </c>
    </row>
    <row r="4" spans="1:10">
      <c r="A4">
        <v>2</v>
      </c>
    </row>
    <row r="5" spans="1:10">
      <c r="A5">
        <v>3</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workbookViewId="0">
      <selection activeCell="J18" sqref="J1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2944</v>
      </c>
    </row>
    <row r="4" spans="1:8">
      <c r="B4" t="s">
        <v>0</v>
      </c>
    </row>
    <row r="5" spans="1:8">
      <c r="B5" t="s">
        <v>1</v>
      </c>
    </row>
    <row r="6" spans="1:8">
      <c r="B6" t="s">
        <v>2</v>
      </c>
    </row>
    <row r="7" spans="1:8">
      <c r="B7" t="s">
        <v>3</v>
      </c>
    </row>
    <row r="8" spans="1:8">
      <c r="B8" t="s">
        <v>4</v>
      </c>
    </row>
    <row r="9" spans="1:8">
      <c r="B9" t="s">
        <v>5</v>
      </c>
    </row>
    <row r="10" spans="1:8">
      <c r="B10" t="s">
        <v>6</v>
      </c>
    </row>
    <row r="11" spans="1:8">
      <c r="B11" t="s">
        <v>7</v>
      </c>
    </row>
    <row r="12" spans="1:8">
      <c r="B12" t="s">
        <v>8</v>
      </c>
    </row>
    <row r="13" spans="1:8">
      <c r="B13" t="s">
        <v>9</v>
      </c>
    </row>
    <row r="14" spans="1:8">
      <c r="B14" t="s">
        <v>10</v>
      </c>
    </row>
    <row r="15" spans="1:8">
      <c r="B15" t="s">
        <v>11</v>
      </c>
    </row>
    <row r="16" spans="1:8">
      <c r="B16" t="s">
        <v>12</v>
      </c>
    </row>
    <row r="17" spans="2:2">
      <c r="B17" t="s">
        <v>13</v>
      </c>
    </row>
    <row r="18" spans="2:2">
      <c r="B18" t="s">
        <v>14</v>
      </c>
    </row>
    <row r="19" spans="2:2">
      <c r="B19" t="s">
        <v>15</v>
      </c>
    </row>
    <row r="20" spans="2:2">
      <c r="B20" t="s">
        <v>16</v>
      </c>
    </row>
    <row r="21" spans="2:2">
      <c r="B21" t="s">
        <v>17</v>
      </c>
    </row>
    <row r="22" spans="2:2">
      <c r="B22" t="s">
        <v>18</v>
      </c>
    </row>
    <row r="23" spans="2:2">
      <c r="B23" t="s">
        <v>19</v>
      </c>
    </row>
    <row r="24" spans="2:2">
      <c r="B24" t="s">
        <v>20</v>
      </c>
    </row>
    <row r="25" spans="2:2">
      <c r="B25" t="s">
        <v>21</v>
      </c>
    </row>
    <row r="26" spans="2:2">
      <c r="B26" t="s">
        <v>22</v>
      </c>
    </row>
    <row r="27" spans="2:2">
      <c r="B27" t="s">
        <v>23</v>
      </c>
    </row>
    <row r="28" spans="2:2">
      <c r="B28" t="s">
        <v>24</v>
      </c>
    </row>
    <row r="29" spans="2:2">
      <c r="B29" t="s">
        <v>25</v>
      </c>
    </row>
    <row r="30" spans="2:2">
      <c r="B30" t="s">
        <v>26</v>
      </c>
    </row>
    <row r="31" spans="2:2">
      <c r="B31" t="s">
        <v>27</v>
      </c>
    </row>
    <row r="32" spans="2:2">
      <c r="B32" t="s">
        <v>28</v>
      </c>
    </row>
    <row r="33" spans="2:2">
      <c r="B33" t="s">
        <v>29</v>
      </c>
    </row>
    <row r="34" spans="2:2">
      <c r="B34" t="s">
        <v>30</v>
      </c>
    </row>
    <row r="35" spans="2:2">
      <c r="B35" t="s">
        <v>31</v>
      </c>
    </row>
    <row r="36" spans="2:2">
      <c r="B36" t="s">
        <v>32</v>
      </c>
    </row>
    <row r="37" spans="2:2">
      <c r="B37" t="s">
        <v>33</v>
      </c>
    </row>
    <row r="38" spans="2:2">
      <c r="B38" t="s">
        <v>34</v>
      </c>
    </row>
    <row r="39" spans="2:2">
      <c r="B39" t="s">
        <v>35</v>
      </c>
    </row>
    <row r="40" spans="2:2">
      <c r="B40" t="s">
        <v>36</v>
      </c>
    </row>
    <row r="41" spans="2:2">
      <c r="B41" t="s">
        <v>37</v>
      </c>
    </row>
    <row r="42" spans="2:2">
      <c r="B42" t="s">
        <v>38</v>
      </c>
    </row>
    <row r="43" spans="2:2">
      <c r="B43" t="s">
        <v>39</v>
      </c>
    </row>
    <row r="44" spans="2:2">
      <c r="B44" t="s">
        <v>40</v>
      </c>
    </row>
    <row r="45" spans="2:2">
      <c r="B45" t="s">
        <v>41</v>
      </c>
    </row>
    <row r="46" spans="2:2">
      <c r="B46" t="s">
        <v>42</v>
      </c>
    </row>
    <row r="47" spans="2:2">
      <c r="B47" t="s">
        <v>43</v>
      </c>
    </row>
    <row r="48" spans="2:2">
      <c r="B48" t="s">
        <v>44</v>
      </c>
    </row>
    <row r="49" spans="2:2">
      <c r="B49" t="s">
        <v>45</v>
      </c>
    </row>
    <row r="50" spans="2:2">
      <c r="B50" t="s">
        <v>46</v>
      </c>
    </row>
    <row r="51" spans="2:2">
      <c r="B51" t="s">
        <v>47</v>
      </c>
    </row>
    <row r="52" spans="2:2">
      <c r="B52" t="s">
        <v>48</v>
      </c>
    </row>
    <row r="53" spans="2:2">
      <c r="B53" t="s">
        <v>49</v>
      </c>
    </row>
    <row r="54" spans="2:2">
      <c r="B54" t="s">
        <v>50</v>
      </c>
    </row>
    <row r="55" spans="2:2">
      <c r="B55" t="s">
        <v>51</v>
      </c>
    </row>
    <row r="56" spans="2:2">
      <c r="B56" t="s">
        <v>52</v>
      </c>
    </row>
    <row r="57" spans="2:2">
      <c r="B57" t="s">
        <v>53</v>
      </c>
    </row>
    <row r="58" spans="2:2">
      <c r="B58" t="s">
        <v>54</v>
      </c>
    </row>
    <row r="59" spans="2:2">
      <c r="B59" t="s">
        <v>55</v>
      </c>
    </row>
    <row r="60" spans="2:2">
      <c r="B60" t="s">
        <v>56</v>
      </c>
    </row>
    <row r="61" spans="2:2">
      <c r="B61" t="s">
        <v>57</v>
      </c>
    </row>
    <row r="62" spans="2:2">
      <c r="B62" t="s">
        <v>58</v>
      </c>
    </row>
    <row r="63" spans="2:2">
      <c r="B63" t="s">
        <v>59</v>
      </c>
    </row>
    <row r="64" spans="2:2">
      <c r="B64" t="s">
        <v>60</v>
      </c>
    </row>
    <row r="65" spans="2:2">
      <c r="B65" t="s">
        <v>61</v>
      </c>
    </row>
    <row r="66" spans="2:2">
      <c r="B66" t="s">
        <v>62</v>
      </c>
    </row>
    <row r="67" spans="2:2">
      <c r="B67" t="s">
        <v>63</v>
      </c>
    </row>
    <row r="68" spans="2:2">
      <c r="B68" t="s">
        <v>64</v>
      </c>
    </row>
    <row r="69" spans="2:2">
      <c r="B69" t="s">
        <v>65</v>
      </c>
    </row>
    <row r="70" spans="2:2">
      <c r="B70" t="s">
        <v>66</v>
      </c>
    </row>
    <row r="71" spans="2:2">
      <c r="B71" t="s">
        <v>67</v>
      </c>
    </row>
    <row r="72" spans="2:2">
      <c r="B72" t="s">
        <v>68</v>
      </c>
    </row>
    <row r="73" spans="2:2">
      <c r="B73" t="s">
        <v>69</v>
      </c>
    </row>
    <row r="74" spans="2:2">
      <c r="B74" t="s">
        <v>70</v>
      </c>
    </row>
    <row r="75" spans="2:2">
      <c r="B75" t="s">
        <v>71</v>
      </c>
    </row>
    <row r="76" spans="2:2">
      <c r="B76" t="s">
        <v>72</v>
      </c>
    </row>
    <row r="77" spans="2:2">
      <c r="B77" t="s">
        <v>73</v>
      </c>
    </row>
    <row r="78" spans="2:2">
      <c r="B78" t="s">
        <v>74</v>
      </c>
    </row>
    <row r="79" spans="2:2">
      <c r="B79" t="s">
        <v>75</v>
      </c>
    </row>
    <row r="80" spans="2:2">
      <c r="B80" t="s">
        <v>76</v>
      </c>
    </row>
    <row r="81" spans="2:2">
      <c r="B81" t="s">
        <v>77</v>
      </c>
    </row>
    <row r="82" spans="2:2">
      <c r="B82" t="s">
        <v>78</v>
      </c>
    </row>
    <row r="83" spans="2:2">
      <c r="B83" t="s">
        <v>79</v>
      </c>
    </row>
    <row r="84" spans="2:2">
      <c r="B84" t="s">
        <v>80</v>
      </c>
    </row>
    <row r="85" spans="2:2">
      <c r="B85" t="s">
        <v>81</v>
      </c>
    </row>
    <row r="86" spans="2:2">
      <c r="B86" t="s">
        <v>82</v>
      </c>
    </row>
    <row r="87" spans="2:2">
      <c r="B87" t="s">
        <v>83</v>
      </c>
    </row>
    <row r="88" spans="2:2">
      <c r="B88" t="s">
        <v>84</v>
      </c>
    </row>
    <row r="89" spans="2:2">
      <c r="B89" t="s">
        <v>85</v>
      </c>
    </row>
    <row r="90" spans="2:2">
      <c r="B90" t="s">
        <v>86</v>
      </c>
    </row>
    <row r="91" spans="2:2">
      <c r="B91" t="s">
        <v>87</v>
      </c>
    </row>
    <row r="92" spans="2:2">
      <c r="B92" t="s">
        <v>88</v>
      </c>
    </row>
    <row r="93" spans="2:2">
      <c r="B93" t="s">
        <v>89</v>
      </c>
    </row>
    <row r="94" spans="2:2">
      <c r="B94" t="s">
        <v>90</v>
      </c>
    </row>
    <row r="95" spans="2:2">
      <c r="B95" t="s">
        <v>91</v>
      </c>
    </row>
    <row r="96" spans="2:2">
      <c r="B96" t="s">
        <v>92</v>
      </c>
    </row>
    <row r="97" spans="2:2">
      <c r="B97" t="s">
        <v>93</v>
      </c>
    </row>
    <row r="98" spans="2:2">
      <c r="B98" t="s">
        <v>94</v>
      </c>
    </row>
    <row r="99" spans="2:2">
      <c r="B99" t="s">
        <v>95</v>
      </c>
    </row>
    <row r="100" spans="2:2">
      <c r="B100" t="s">
        <v>96</v>
      </c>
    </row>
    <row r="101" spans="2:2">
      <c r="B101" t="s">
        <v>97</v>
      </c>
    </row>
    <row r="102" spans="2:2">
      <c r="B102" t="s">
        <v>98</v>
      </c>
    </row>
    <row r="103" spans="2:2">
      <c r="B103" t="s">
        <v>99</v>
      </c>
    </row>
    <row r="104" spans="2:2">
      <c r="B104" t="s">
        <v>100</v>
      </c>
    </row>
    <row r="105" spans="2:2">
      <c r="B105" t="s">
        <v>101</v>
      </c>
    </row>
    <row r="106" spans="2:2">
      <c r="B106" t="s">
        <v>102</v>
      </c>
    </row>
    <row r="107" spans="2:2">
      <c r="B107" t="s">
        <v>103</v>
      </c>
    </row>
    <row r="108" spans="2:2">
      <c r="B108" t="s">
        <v>104</v>
      </c>
    </row>
    <row r="109" spans="2:2">
      <c r="B109" t="s">
        <v>105</v>
      </c>
    </row>
    <row r="110" spans="2:2">
      <c r="B110" t="s">
        <v>106</v>
      </c>
    </row>
    <row r="111" spans="2:2">
      <c r="B111" t="s">
        <v>107</v>
      </c>
    </row>
    <row r="112" spans="2:2">
      <c r="B112" t="s">
        <v>108</v>
      </c>
    </row>
    <row r="113" spans="2:2">
      <c r="B113" t="s">
        <v>109</v>
      </c>
    </row>
    <row r="114" spans="2:2">
      <c r="B114" t="s">
        <v>110</v>
      </c>
    </row>
    <row r="115" spans="2:2">
      <c r="B115" t="s">
        <v>111</v>
      </c>
    </row>
    <row r="116" spans="2:2">
      <c r="B116" t="s">
        <v>112</v>
      </c>
    </row>
    <row r="117" spans="2:2">
      <c r="B117" t="s">
        <v>113</v>
      </c>
    </row>
    <row r="118" spans="2:2">
      <c r="B118" t="s">
        <v>114</v>
      </c>
    </row>
    <row r="119" spans="2:2">
      <c r="B119" t="s">
        <v>115</v>
      </c>
    </row>
    <row r="120" spans="2:2">
      <c r="B120" t="s">
        <v>116</v>
      </c>
    </row>
    <row r="121" spans="2:2">
      <c r="B121" t="s">
        <v>117</v>
      </c>
    </row>
    <row r="122" spans="2:2">
      <c r="B122" t="s">
        <v>118</v>
      </c>
    </row>
    <row r="123" spans="2:2">
      <c r="B123" t="s">
        <v>119</v>
      </c>
    </row>
    <row r="124" spans="2:2">
      <c r="B124" t="s">
        <v>120</v>
      </c>
    </row>
    <row r="125" spans="2:2">
      <c r="B125" t="s">
        <v>121</v>
      </c>
    </row>
    <row r="126" spans="2:2">
      <c r="B126" t="s">
        <v>122</v>
      </c>
    </row>
    <row r="127" spans="2:2">
      <c r="B127" t="s">
        <v>123</v>
      </c>
    </row>
    <row r="128" spans="2:2">
      <c r="B128" t="s">
        <v>124</v>
      </c>
    </row>
    <row r="129" spans="2:2">
      <c r="B129" t="s">
        <v>125</v>
      </c>
    </row>
    <row r="130" spans="2:2">
      <c r="B130" t="s">
        <v>126</v>
      </c>
    </row>
    <row r="131" spans="2:2">
      <c r="B131" t="s">
        <v>127</v>
      </c>
    </row>
    <row r="132" spans="2:2">
      <c r="B132" t="s">
        <v>128</v>
      </c>
    </row>
    <row r="133" spans="2:2">
      <c r="B133" t="s">
        <v>129</v>
      </c>
    </row>
    <row r="134" spans="2:2">
      <c r="B134" t="s">
        <v>130</v>
      </c>
    </row>
    <row r="135" spans="2:2">
      <c r="B135" t="s">
        <v>131</v>
      </c>
    </row>
    <row r="136" spans="2:2">
      <c r="B136" t="s">
        <v>132</v>
      </c>
    </row>
    <row r="137" spans="2:2">
      <c r="B137" t="s">
        <v>133</v>
      </c>
    </row>
    <row r="138" spans="2:2">
      <c r="B138" t="s">
        <v>134</v>
      </c>
    </row>
    <row r="139" spans="2:2">
      <c r="B139" t="s">
        <v>135</v>
      </c>
    </row>
    <row r="140" spans="2:2">
      <c r="B140" t="s">
        <v>136</v>
      </c>
    </row>
    <row r="141" spans="2:2">
      <c r="B141" t="s">
        <v>137</v>
      </c>
    </row>
    <row r="142" spans="2:2">
      <c r="B142" t="s">
        <v>138</v>
      </c>
    </row>
    <row r="143" spans="2:2">
      <c r="B143" t="s">
        <v>139</v>
      </c>
    </row>
    <row r="144" spans="2:2">
      <c r="B144" t="s">
        <v>140</v>
      </c>
    </row>
    <row r="145" spans="2:2">
      <c r="B145" t="s">
        <v>141</v>
      </c>
    </row>
    <row r="146" spans="2:2">
      <c r="B146" t="s">
        <v>142</v>
      </c>
    </row>
    <row r="147" spans="2:2">
      <c r="B147" t="s">
        <v>143</v>
      </c>
    </row>
    <row r="148" spans="2:2">
      <c r="B148" t="s">
        <v>144</v>
      </c>
    </row>
    <row r="149" spans="2:2">
      <c r="B149" t="s">
        <v>145</v>
      </c>
    </row>
    <row r="150" spans="2:2">
      <c r="B150" t="s">
        <v>146</v>
      </c>
    </row>
    <row r="151" spans="2:2">
      <c r="B151" t="s">
        <v>147</v>
      </c>
    </row>
    <row r="152" spans="2:2">
      <c r="B152" t="s">
        <v>148</v>
      </c>
    </row>
    <row r="153" spans="2:2">
      <c r="B153" t="s">
        <v>149</v>
      </c>
    </row>
    <row r="154" spans="2:2">
      <c r="B154" t="s">
        <v>150</v>
      </c>
    </row>
    <row r="155" spans="2:2">
      <c r="B155" t="s">
        <v>151</v>
      </c>
    </row>
    <row r="156" spans="2:2">
      <c r="B156" t="s">
        <v>152</v>
      </c>
    </row>
    <row r="157" spans="2:2">
      <c r="B157" t="s">
        <v>153</v>
      </c>
    </row>
    <row r="158" spans="2:2">
      <c r="B158" t="s">
        <v>154</v>
      </c>
    </row>
    <row r="159" spans="2:2">
      <c r="B159" t="s">
        <v>155</v>
      </c>
    </row>
    <row r="160" spans="2:2">
      <c r="B160" t="s">
        <v>156</v>
      </c>
    </row>
    <row r="161" spans="2:2">
      <c r="B161" t="s">
        <v>157</v>
      </c>
    </row>
    <row r="162" spans="2:2">
      <c r="B162" t="s">
        <v>158</v>
      </c>
    </row>
    <row r="163" spans="2:2">
      <c r="B163" t="s">
        <v>159</v>
      </c>
    </row>
    <row r="164" spans="2:2">
      <c r="B164" t="s">
        <v>160</v>
      </c>
    </row>
    <row r="165" spans="2:2">
      <c r="B165" t="s">
        <v>161</v>
      </c>
    </row>
    <row r="166" spans="2:2">
      <c r="B166" t="s">
        <v>162</v>
      </c>
    </row>
    <row r="167" spans="2:2">
      <c r="B167" t="s">
        <v>163</v>
      </c>
    </row>
    <row r="168" spans="2:2">
      <c r="B168" t="s">
        <v>164</v>
      </c>
    </row>
    <row r="169" spans="2:2">
      <c r="B169" t="s">
        <v>165</v>
      </c>
    </row>
    <row r="170" spans="2:2">
      <c r="B170" t="s">
        <v>166</v>
      </c>
    </row>
    <row r="171" spans="2:2">
      <c r="B171" t="s">
        <v>167</v>
      </c>
    </row>
    <row r="172" spans="2:2">
      <c r="B172" t="s">
        <v>168</v>
      </c>
    </row>
    <row r="173" spans="2:2">
      <c r="B173" t="s">
        <v>169</v>
      </c>
    </row>
    <row r="174" spans="2:2">
      <c r="B174" t="s">
        <v>170</v>
      </c>
    </row>
    <row r="175" spans="2:2">
      <c r="B175" t="s">
        <v>171</v>
      </c>
    </row>
    <row r="176" spans="2:2">
      <c r="B176" t="s">
        <v>172</v>
      </c>
    </row>
    <row r="177" spans="2:2">
      <c r="B177" t="s">
        <v>173</v>
      </c>
    </row>
    <row r="178" spans="2:2">
      <c r="B178" t="s">
        <v>174</v>
      </c>
    </row>
    <row r="179" spans="2:2">
      <c r="B179" t="s">
        <v>175</v>
      </c>
    </row>
    <row r="180" spans="2:2">
      <c r="B180" t="s">
        <v>176</v>
      </c>
    </row>
    <row r="181" spans="2:2">
      <c r="B181" t="s">
        <v>177</v>
      </c>
    </row>
    <row r="182" spans="2:2">
      <c r="B182" t="s">
        <v>178</v>
      </c>
    </row>
    <row r="183" spans="2:2">
      <c r="B183" t="s">
        <v>179</v>
      </c>
    </row>
    <row r="184" spans="2:2">
      <c r="B184" t="s">
        <v>180</v>
      </c>
    </row>
    <row r="185" spans="2:2">
      <c r="B185" t="s">
        <v>181</v>
      </c>
    </row>
    <row r="186" spans="2:2">
      <c r="B186" t="s">
        <v>182</v>
      </c>
    </row>
    <row r="187" spans="2:2">
      <c r="B187" t="s">
        <v>183</v>
      </c>
    </row>
    <row r="188" spans="2:2">
      <c r="B188" t="s">
        <v>184</v>
      </c>
    </row>
    <row r="189" spans="2:2">
      <c r="B189" t="s">
        <v>185</v>
      </c>
    </row>
    <row r="190" spans="2:2">
      <c r="B190" t="s">
        <v>186</v>
      </c>
    </row>
    <row r="191" spans="2:2">
      <c r="B191" t="s">
        <v>187</v>
      </c>
    </row>
    <row r="192" spans="2:2">
      <c r="B192" t="s">
        <v>188</v>
      </c>
    </row>
    <row r="193" spans="2:2">
      <c r="B193" t="s">
        <v>189</v>
      </c>
    </row>
    <row r="194" spans="2:2">
      <c r="B194" t="s">
        <v>190</v>
      </c>
    </row>
    <row r="195" spans="2:2">
      <c r="B195" t="s">
        <v>191</v>
      </c>
    </row>
    <row r="196" spans="2:2">
      <c r="B196" t="s">
        <v>192</v>
      </c>
    </row>
    <row r="197" spans="2:2">
      <c r="B197" t="s">
        <v>193</v>
      </c>
    </row>
    <row r="198" spans="2:2">
      <c r="B198" t="s">
        <v>194</v>
      </c>
    </row>
    <row r="199" spans="2:2">
      <c r="B199" t="s">
        <v>195</v>
      </c>
    </row>
    <row r="200" spans="2:2">
      <c r="B200" t="s">
        <v>196</v>
      </c>
    </row>
    <row r="201" spans="2:2">
      <c r="B201" t="s">
        <v>197</v>
      </c>
    </row>
    <row r="202" spans="2:2">
      <c r="B202" t="s">
        <v>198</v>
      </c>
    </row>
    <row r="203" spans="2:2">
      <c r="B203" t="s">
        <v>199</v>
      </c>
    </row>
    <row r="204" spans="2:2">
      <c r="B204" t="s">
        <v>200</v>
      </c>
    </row>
    <row r="205" spans="2:2">
      <c r="B205" t="s">
        <v>201</v>
      </c>
    </row>
    <row r="206" spans="2:2">
      <c r="B206" t="s">
        <v>202</v>
      </c>
    </row>
    <row r="207" spans="2:2">
      <c r="B207" t="s">
        <v>203</v>
      </c>
    </row>
    <row r="208" spans="2:2">
      <c r="B208" t="s">
        <v>204</v>
      </c>
    </row>
    <row r="209" spans="2:2">
      <c r="B209" t="s">
        <v>205</v>
      </c>
    </row>
    <row r="210" spans="2:2">
      <c r="B210" t="s">
        <v>206</v>
      </c>
    </row>
    <row r="211" spans="2:2">
      <c r="B211" t="s">
        <v>207</v>
      </c>
    </row>
    <row r="212" spans="2:2">
      <c r="B212" t="s">
        <v>208</v>
      </c>
    </row>
    <row r="213" spans="2:2">
      <c r="B213" t="s">
        <v>209</v>
      </c>
    </row>
    <row r="214" spans="2:2">
      <c r="B214" t="s">
        <v>210</v>
      </c>
    </row>
    <row r="215" spans="2:2">
      <c r="B215" t="s">
        <v>211</v>
      </c>
    </row>
    <row r="216" spans="2:2">
      <c r="B216" t="s">
        <v>212</v>
      </c>
    </row>
    <row r="217" spans="2:2">
      <c r="B217" t="s">
        <v>213</v>
      </c>
    </row>
    <row r="218" spans="2:2">
      <c r="B218" t="s">
        <v>214</v>
      </c>
    </row>
    <row r="219" spans="2:2">
      <c r="B219" t="s">
        <v>215</v>
      </c>
    </row>
    <row r="220" spans="2:2">
      <c r="B220" t="s">
        <v>216</v>
      </c>
    </row>
    <row r="221" spans="2:2">
      <c r="B221" t="s">
        <v>217</v>
      </c>
    </row>
    <row r="222" spans="2:2">
      <c r="B222" t="s">
        <v>218</v>
      </c>
    </row>
    <row r="223" spans="2:2">
      <c r="B223" t="s">
        <v>219</v>
      </c>
    </row>
    <row r="224" spans="2:2">
      <c r="B224" t="s">
        <v>220</v>
      </c>
    </row>
    <row r="225" spans="2:2">
      <c r="B225" t="s">
        <v>221</v>
      </c>
    </row>
    <row r="226" spans="2:2">
      <c r="B226" t="s">
        <v>222</v>
      </c>
    </row>
    <row r="227" spans="2:2">
      <c r="B227" t="s">
        <v>223</v>
      </c>
    </row>
    <row r="228" spans="2:2">
      <c r="B228" t="s">
        <v>224</v>
      </c>
    </row>
    <row r="229" spans="2:2">
      <c r="B229" t="s">
        <v>225</v>
      </c>
    </row>
    <row r="230" spans="2:2">
      <c r="B230" t="s">
        <v>226</v>
      </c>
    </row>
    <row r="231" spans="2:2">
      <c r="B231" t="s">
        <v>227</v>
      </c>
    </row>
    <row r="232" spans="2:2">
      <c r="B232" t="s">
        <v>228</v>
      </c>
    </row>
    <row r="233" spans="2:2">
      <c r="B233" t="s">
        <v>229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230</v>
      </c>
    </row>
    <row r="4" spans="1:8">
      <c r="B4" t="s">
        <v>231</v>
      </c>
    </row>
    <row r="5" spans="1:8">
      <c r="B5" t="s">
        <v>232</v>
      </c>
    </row>
    <row r="6" spans="1:8">
      <c r="B6" t="s">
        <v>233</v>
      </c>
    </row>
    <row r="7" spans="1:8">
      <c r="B7" t="s">
        <v>234</v>
      </c>
    </row>
    <row r="8" spans="1:8">
      <c r="B8" t="s">
        <v>235</v>
      </c>
    </row>
    <row r="9" spans="1:8">
      <c r="B9" t="s">
        <v>236</v>
      </c>
    </row>
    <row r="10" spans="1:8">
      <c r="B10" t="s">
        <v>237</v>
      </c>
    </row>
    <row r="11" spans="1:8">
      <c r="B11" t="s">
        <v>238</v>
      </c>
    </row>
    <row r="12" spans="1:8">
      <c r="B12" t="s">
        <v>239</v>
      </c>
    </row>
    <row r="13" spans="1:8">
      <c r="B13" t="s">
        <v>240</v>
      </c>
    </row>
    <row r="14" spans="1:8">
      <c r="B14" t="s">
        <v>241</v>
      </c>
    </row>
    <row r="15" spans="1:8">
      <c r="B15" t="s">
        <v>242</v>
      </c>
    </row>
    <row r="16" spans="1:8">
      <c r="B16" t="s">
        <v>243</v>
      </c>
    </row>
    <row r="17" spans="2:2">
      <c r="B17" t="s">
        <v>244</v>
      </c>
    </row>
    <row r="18" spans="2:2">
      <c r="B18" t="s">
        <v>245</v>
      </c>
    </row>
    <row r="19" spans="2:2">
      <c r="B19" t="s">
        <v>246</v>
      </c>
    </row>
    <row r="20" spans="2:2">
      <c r="B20" t="s">
        <v>247</v>
      </c>
    </row>
    <row r="21" spans="2:2">
      <c r="B21" t="s">
        <v>248</v>
      </c>
    </row>
    <row r="22" spans="2:2">
      <c r="B22" t="s">
        <v>249</v>
      </c>
    </row>
    <row r="23" spans="2:2">
      <c r="B23" t="s">
        <v>250</v>
      </c>
    </row>
    <row r="24" spans="2:2">
      <c r="B24" t="s">
        <v>251</v>
      </c>
    </row>
    <row r="25" spans="2:2">
      <c r="B25" t="s">
        <v>252</v>
      </c>
    </row>
    <row r="26" spans="2:2">
      <c r="B26" t="s">
        <v>253</v>
      </c>
    </row>
    <row r="27" spans="2:2">
      <c r="B27" t="s">
        <v>254</v>
      </c>
    </row>
    <row r="28" spans="2:2">
      <c r="B28" t="s">
        <v>255</v>
      </c>
    </row>
    <row r="29" spans="2:2">
      <c r="B29" t="s">
        <v>256</v>
      </c>
    </row>
    <row r="30" spans="2:2">
      <c r="B30" t="s">
        <v>257</v>
      </c>
    </row>
    <row r="31" spans="2:2">
      <c r="B31" t="s">
        <v>258</v>
      </c>
    </row>
    <row r="32" spans="2:2">
      <c r="B32" t="s">
        <v>259</v>
      </c>
    </row>
    <row r="33" spans="2:2">
      <c r="B33" t="s">
        <v>260</v>
      </c>
    </row>
    <row r="34" spans="2:2">
      <c r="B34" t="s">
        <v>261</v>
      </c>
    </row>
    <row r="35" spans="2:2">
      <c r="B35" t="s">
        <v>262</v>
      </c>
    </row>
    <row r="36" spans="2:2">
      <c r="B36" t="s">
        <v>263</v>
      </c>
    </row>
    <row r="37" spans="2:2">
      <c r="B37" t="s">
        <v>264</v>
      </c>
    </row>
    <row r="38" spans="2:2">
      <c r="B38" t="s">
        <v>265</v>
      </c>
    </row>
    <row r="39" spans="2:2">
      <c r="B39" t="s">
        <v>266</v>
      </c>
    </row>
    <row r="40" spans="2:2">
      <c r="B40" t="s">
        <v>267</v>
      </c>
    </row>
    <row r="41" spans="2:2">
      <c r="B41" t="s">
        <v>268</v>
      </c>
    </row>
    <row r="42" spans="2:2">
      <c r="B42" t="s">
        <v>269</v>
      </c>
    </row>
    <row r="43" spans="2:2">
      <c r="B43" t="s">
        <v>270</v>
      </c>
    </row>
    <row r="44" spans="2:2">
      <c r="B44" t="s">
        <v>271</v>
      </c>
    </row>
    <row r="45" spans="2:2">
      <c r="B45" t="s">
        <v>272</v>
      </c>
    </row>
    <row r="46" spans="2:2">
      <c r="B46" t="s">
        <v>273</v>
      </c>
    </row>
    <row r="47" spans="2:2">
      <c r="B47" t="s">
        <v>274</v>
      </c>
    </row>
    <row r="48" spans="2:2">
      <c r="B48" t="s">
        <v>275</v>
      </c>
    </row>
    <row r="49" spans="2:2">
      <c r="B49" t="s">
        <v>276</v>
      </c>
    </row>
    <row r="50" spans="2:2">
      <c r="B50" t="s">
        <v>277</v>
      </c>
    </row>
    <row r="51" spans="2:2">
      <c r="B51" t="s">
        <v>278</v>
      </c>
    </row>
    <row r="52" spans="2:2">
      <c r="B52" t="s">
        <v>279</v>
      </c>
    </row>
    <row r="53" spans="2:2">
      <c r="B53" t="s">
        <v>280</v>
      </c>
    </row>
    <row r="54" spans="2:2">
      <c r="B54" t="s">
        <v>281</v>
      </c>
    </row>
    <row r="55" spans="2:2">
      <c r="B55" t="s">
        <v>282</v>
      </c>
    </row>
    <row r="56" spans="2:2">
      <c r="B56" t="s">
        <v>283</v>
      </c>
    </row>
    <row r="57" spans="2:2">
      <c r="B57" t="s">
        <v>284</v>
      </c>
    </row>
    <row r="58" spans="2:2">
      <c r="B58" t="s">
        <v>285</v>
      </c>
    </row>
    <row r="59" spans="2:2">
      <c r="B59" t="s">
        <v>286</v>
      </c>
    </row>
    <row r="60" spans="2:2">
      <c r="B60" t="s">
        <v>287</v>
      </c>
    </row>
    <row r="61" spans="2:2">
      <c r="B61" t="s">
        <v>288</v>
      </c>
    </row>
    <row r="62" spans="2:2">
      <c r="B62" t="s">
        <v>289</v>
      </c>
    </row>
    <row r="63" spans="2:2">
      <c r="B63" t="s">
        <v>290</v>
      </c>
    </row>
    <row r="64" spans="2:2">
      <c r="B64" t="s">
        <v>291</v>
      </c>
    </row>
    <row r="65" spans="2:2">
      <c r="B65" t="s">
        <v>292</v>
      </c>
    </row>
    <row r="66" spans="2:2">
      <c r="B66" t="s">
        <v>293</v>
      </c>
    </row>
    <row r="67" spans="2:2">
      <c r="B67" t="s">
        <v>294</v>
      </c>
    </row>
    <row r="68" spans="2:2">
      <c r="B68" t="s">
        <v>295</v>
      </c>
    </row>
    <row r="69" spans="2:2">
      <c r="B69" t="s">
        <v>296</v>
      </c>
    </row>
    <row r="70" spans="2:2">
      <c r="B70" t="s">
        <v>297</v>
      </c>
    </row>
    <row r="71" spans="2:2">
      <c r="B71" t="s">
        <v>298</v>
      </c>
    </row>
    <row r="72" spans="2:2">
      <c r="B72" t="s">
        <v>299</v>
      </c>
    </row>
    <row r="73" spans="2:2">
      <c r="B73" t="s">
        <v>300</v>
      </c>
    </row>
    <row r="74" spans="2:2">
      <c r="B74" t="s">
        <v>301</v>
      </c>
    </row>
    <row r="75" spans="2:2">
      <c r="B75" t="s">
        <v>302</v>
      </c>
    </row>
    <row r="76" spans="2:2">
      <c r="B76" t="s">
        <v>303</v>
      </c>
    </row>
    <row r="77" spans="2:2">
      <c r="B77" t="s">
        <v>304</v>
      </c>
    </row>
    <row r="78" spans="2:2">
      <c r="B78" t="s">
        <v>305</v>
      </c>
    </row>
    <row r="79" spans="2:2">
      <c r="B79" t="s">
        <v>306</v>
      </c>
    </row>
    <row r="80" spans="2:2">
      <c r="B80" t="s">
        <v>307</v>
      </c>
    </row>
    <row r="81" spans="2:2">
      <c r="B81" t="s">
        <v>308</v>
      </c>
    </row>
    <row r="82" spans="2:2">
      <c r="B82" t="s">
        <v>309</v>
      </c>
    </row>
    <row r="83" spans="2:2">
      <c r="B83" t="s">
        <v>310</v>
      </c>
    </row>
    <row r="84" spans="2:2">
      <c r="B84" t="s">
        <v>311</v>
      </c>
    </row>
    <row r="85" spans="2:2">
      <c r="B85" t="s">
        <v>312</v>
      </c>
    </row>
    <row r="86" spans="2:2">
      <c r="B86" t="s">
        <v>313</v>
      </c>
    </row>
    <row r="87" spans="2:2">
      <c r="B87" t="s">
        <v>314</v>
      </c>
    </row>
    <row r="88" spans="2:2">
      <c r="B88" t="s">
        <v>315</v>
      </c>
    </row>
    <row r="89" spans="2:2">
      <c r="B89" t="s">
        <v>316</v>
      </c>
    </row>
    <row r="90" spans="2:2">
      <c r="B90" t="s">
        <v>317</v>
      </c>
    </row>
    <row r="91" spans="2:2">
      <c r="B91" t="s">
        <v>318</v>
      </c>
    </row>
    <row r="92" spans="2:2">
      <c r="B92" t="s">
        <v>319</v>
      </c>
    </row>
    <row r="93" spans="2:2">
      <c r="B93" t="s">
        <v>320</v>
      </c>
    </row>
    <row r="94" spans="2:2">
      <c r="B94" t="s">
        <v>321</v>
      </c>
    </row>
    <row r="95" spans="2:2">
      <c r="B95" t="s">
        <v>322</v>
      </c>
    </row>
    <row r="96" spans="2:2">
      <c r="B96" t="s">
        <v>323</v>
      </c>
    </row>
    <row r="97" spans="2:2">
      <c r="B97" t="s">
        <v>324</v>
      </c>
    </row>
    <row r="98" spans="2:2">
      <c r="B98" t="s">
        <v>325</v>
      </c>
    </row>
    <row r="99" spans="2:2">
      <c r="B99" t="s">
        <v>326</v>
      </c>
    </row>
    <row r="100" spans="2:2">
      <c r="B100" t="s">
        <v>327</v>
      </c>
    </row>
    <row r="101" spans="2:2">
      <c r="B101" t="s">
        <v>328</v>
      </c>
    </row>
    <row r="102" spans="2:2">
      <c r="B102" t="s">
        <v>329</v>
      </c>
    </row>
    <row r="103" spans="2:2">
      <c r="B103" t="s">
        <v>330</v>
      </c>
    </row>
    <row r="104" spans="2:2">
      <c r="B104" t="s">
        <v>331</v>
      </c>
    </row>
    <row r="105" spans="2:2">
      <c r="B105" t="s">
        <v>332</v>
      </c>
    </row>
    <row r="106" spans="2:2">
      <c r="B106" t="s">
        <v>333</v>
      </c>
    </row>
    <row r="107" spans="2:2">
      <c r="B107" t="s">
        <v>334</v>
      </c>
    </row>
    <row r="108" spans="2:2">
      <c r="B108" t="s">
        <v>335</v>
      </c>
    </row>
    <row r="109" spans="2:2">
      <c r="B109" t="s">
        <v>336</v>
      </c>
    </row>
    <row r="110" spans="2:2">
      <c r="B110" t="s">
        <v>337</v>
      </c>
    </row>
    <row r="111" spans="2:2">
      <c r="B111" t="s">
        <v>338</v>
      </c>
    </row>
    <row r="112" spans="2:2">
      <c r="B112" t="s">
        <v>339</v>
      </c>
    </row>
    <row r="113" spans="2:2">
      <c r="B113" t="s">
        <v>340</v>
      </c>
    </row>
    <row r="114" spans="2:2">
      <c r="B114" t="s">
        <v>339</v>
      </c>
    </row>
    <row r="115" spans="2:2">
      <c r="B115" t="s">
        <v>341</v>
      </c>
    </row>
    <row r="116" spans="2:2">
      <c r="B116" t="s">
        <v>342</v>
      </c>
    </row>
    <row r="117" spans="2:2">
      <c r="B117" t="s">
        <v>343</v>
      </c>
    </row>
    <row r="118" spans="2:2">
      <c r="B118" t="s">
        <v>344</v>
      </c>
    </row>
    <row r="119" spans="2:2">
      <c r="B119" t="s">
        <v>345</v>
      </c>
    </row>
    <row r="120" spans="2:2">
      <c r="B120" t="s">
        <v>346</v>
      </c>
    </row>
    <row r="121" spans="2:2">
      <c r="B121" t="s">
        <v>347</v>
      </c>
    </row>
    <row r="122" spans="2:2">
      <c r="B122" t="s">
        <v>348</v>
      </c>
    </row>
    <row r="123" spans="2:2">
      <c r="B123" t="s">
        <v>349</v>
      </c>
    </row>
    <row r="124" spans="2:2">
      <c r="B124" t="s">
        <v>350</v>
      </c>
    </row>
    <row r="125" spans="2:2">
      <c r="B125" t="s">
        <v>351</v>
      </c>
    </row>
    <row r="126" spans="2:2">
      <c r="B126" t="s">
        <v>352</v>
      </c>
    </row>
    <row r="127" spans="2:2">
      <c r="B127" t="s">
        <v>353</v>
      </c>
    </row>
    <row r="128" spans="2:2">
      <c r="B128" t="s">
        <v>354</v>
      </c>
    </row>
    <row r="129" spans="2:2">
      <c r="B129" t="s">
        <v>355</v>
      </c>
    </row>
    <row r="130" spans="2:2">
      <c r="B130" t="s">
        <v>356</v>
      </c>
    </row>
    <row r="131" spans="2:2">
      <c r="B131" t="s">
        <v>357</v>
      </c>
    </row>
    <row r="132" spans="2:2">
      <c r="B132" t="s">
        <v>358</v>
      </c>
    </row>
    <row r="133" spans="2:2">
      <c r="B133" t="s">
        <v>359</v>
      </c>
    </row>
    <row r="134" spans="2:2">
      <c r="B134" t="s">
        <v>360</v>
      </c>
    </row>
    <row r="135" spans="2:2">
      <c r="B135" t="s">
        <v>361</v>
      </c>
    </row>
    <row r="136" spans="2:2">
      <c r="B136" t="s">
        <v>362</v>
      </c>
    </row>
    <row r="137" spans="2:2">
      <c r="B137" t="s">
        <v>363</v>
      </c>
    </row>
    <row r="138" spans="2:2">
      <c r="B138" t="s">
        <v>364</v>
      </c>
    </row>
    <row r="139" spans="2:2">
      <c r="B139" t="s">
        <v>365</v>
      </c>
    </row>
    <row r="140" spans="2:2">
      <c r="B140" t="s">
        <v>366</v>
      </c>
    </row>
    <row r="141" spans="2:2">
      <c r="B141" t="s">
        <v>367</v>
      </c>
    </row>
    <row r="142" spans="2:2">
      <c r="B142" t="s">
        <v>368</v>
      </c>
    </row>
    <row r="143" spans="2:2">
      <c r="B143" t="s">
        <v>369</v>
      </c>
    </row>
    <row r="144" spans="2:2">
      <c r="B144" t="s">
        <v>370</v>
      </c>
    </row>
    <row r="145" spans="2:2">
      <c r="B145" t="s">
        <v>371</v>
      </c>
    </row>
    <row r="146" spans="2:2">
      <c r="B146" t="s">
        <v>372</v>
      </c>
    </row>
    <row r="147" spans="2:2">
      <c r="B147" t="s">
        <v>373</v>
      </c>
    </row>
    <row r="148" spans="2:2">
      <c r="B148" t="s">
        <v>374</v>
      </c>
    </row>
    <row r="149" spans="2:2">
      <c r="B149" t="s">
        <v>375</v>
      </c>
    </row>
    <row r="150" spans="2:2">
      <c r="B150" t="s">
        <v>376</v>
      </c>
    </row>
    <row r="151" spans="2:2">
      <c r="B151" t="s">
        <v>377</v>
      </c>
    </row>
    <row r="152" spans="2:2">
      <c r="B152" t="s">
        <v>378</v>
      </c>
    </row>
    <row r="153" spans="2:2">
      <c r="B153" t="s">
        <v>379</v>
      </c>
    </row>
    <row r="154" spans="2:2">
      <c r="B154" t="s">
        <v>380</v>
      </c>
    </row>
    <row r="155" spans="2:2">
      <c r="B155" t="s">
        <v>381</v>
      </c>
    </row>
    <row r="156" spans="2:2">
      <c r="B156" t="s">
        <v>382</v>
      </c>
    </row>
    <row r="157" spans="2:2">
      <c r="B157" t="s">
        <v>383</v>
      </c>
    </row>
    <row r="158" spans="2:2">
      <c r="B158" t="s">
        <v>384</v>
      </c>
    </row>
    <row r="159" spans="2:2">
      <c r="B159" t="s">
        <v>385</v>
      </c>
    </row>
    <row r="160" spans="2:2">
      <c r="B160" t="s">
        <v>386</v>
      </c>
    </row>
    <row r="161" spans="2:2">
      <c r="B161" t="s">
        <v>387</v>
      </c>
    </row>
    <row r="162" spans="2:2">
      <c r="B162" t="s">
        <v>388</v>
      </c>
    </row>
    <row r="163" spans="2:2">
      <c r="B163" t="s">
        <v>389</v>
      </c>
    </row>
    <row r="164" spans="2:2">
      <c r="B164" t="s">
        <v>390</v>
      </c>
    </row>
    <row r="165" spans="2:2">
      <c r="B165" t="s">
        <v>391</v>
      </c>
    </row>
    <row r="166" spans="2:2">
      <c r="B166" t="s">
        <v>392</v>
      </c>
    </row>
    <row r="167" spans="2:2">
      <c r="B167" t="s">
        <v>393</v>
      </c>
    </row>
    <row r="168" spans="2:2">
      <c r="B168" t="s">
        <v>394</v>
      </c>
    </row>
    <row r="169" spans="2:2">
      <c r="B169" t="s">
        <v>395</v>
      </c>
    </row>
    <row r="170" spans="2:2">
      <c r="B170" t="s">
        <v>396</v>
      </c>
    </row>
    <row r="171" spans="2:2">
      <c r="B171" t="s">
        <v>397</v>
      </c>
    </row>
    <row r="172" spans="2:2">
      <c r="B172" t="s">
        <v>397</v>
      </c>
    </row>
    <row r="173" spans="2:2">
      <c r="B173" t="s">
        <v>398</v>
      </c>
    </row>
    <row r="174" spans="2:2">
      <c r="B174" t="s">
        <v>399</v>
      </c>
    </row>
    <row r="175" spans="2:2">
      <c r="B175" t="s">
        <v>400</v>
      </c>
    </row>
    <row r="176" spans="2:2">
      <c r="B176" t="s">
        <v>401</v>
      </c>
    </row>
    <row r="177" spans="2:2">
      <c r="B177" t="s">
        <v>402</v>
      </c>
    </row>
    <row r="178" spans="2:2">
      <c r="B178" t="s">
        <v>403</v>
      </c>
    </row>
    <row r="179" spans="2:2">
      <c r="B179" t="s">
        <v>404</v>
      </c>
    </row>
    <row r="180" spans="2:2">
      <c r="B180" t="s">
        <v>405</v>
      </c>
    </row>
    <row r="181" spans="2:2">
      <c r="B181" t="s">
        <v>406</v>
      </c>
    </row>
    <row r="182" spans="2:2">
      <c r="B182" t="s">
        <v>407</v>
      </c>
    </row>
    <row r="183" spans="2:2">
      <c r="B183" t="s">
        <v>408</v>
      </c>
    </row>
    <row r="184" spans="2:2">
      <c r="B184" t="s">
        <v>409</v>
      </c>
    </row>
    <row r="185" spans="2:2">
      <c r="B185" t="s">
        <v>410</v>
      </c>
    </row>
    <row r="186" spans="2:2">
      <c r="B186" t="s">
        <v>411</v>
      </c>
    </row>
    <row r="187" spans="2:2">
      <c r="B187" t="s">
        <v>412</v>
      </c>
    </row>
    <row r="188" spans="2:2">
      <c r="B188" t="s">
        <v>413</v>
      </c>
    </row>
    <row r="189" spans="2:2">
      <c r="B189" t="s">
        <v>414</v>
      </c>
    </row>
    <row r="190" spans="2:2">
      <c r="B190" t="s">
        <v>415</v>
      </c>
    </row>
    <row r="191" spans="2:2">
      <c r="B191" t="s">
        <v>416</v>
      </c>
    </row>
    <row r="192" spans="2:2">
      <c r="B192" t="s">
        <v>417</v>
      </c>
    </row>
    <row r="193" spans="2:2">
      <c r="B193" t="s">
        <v>418</v>
      </c>
    </row>
    <row r="194" spans="2:2">
      <c r="B194" t="s">
        <v>419</v>
      </c>
    </row>
    <row r="195" spans="2:2">
      <c r="B195" t="s">
        <v>420</v>
      </c>
    </row>
    <row r="196" spans="2:2">
      <c r="B196" t="s">
        <v>421</v>
      </c>
    </row>
    <row r="197" spans="2:2">
      <c r="B197" t="s">
        <v>422</v>
      </c>
    </row>
    <row r="198" spans="2:2">
      <c r="B198" t="s">
        <v>423</v>
      </c>
    </row>
    <row r="199" spans="2:2">
      <c r="B199" t="s">
        <v>424</v>
      </c>
    </row>
    <row r="200" spans="2:2">
      <c r="B200" t="s">
        <v>425</v>
      </c>
    </row>
    <row r="201" spans="2:2">
      <c r="B201" t="s">
        <v>426</v>
      </c>
    </row>
    <row r="202" spans="2:2">
      <c r="B202" t="s">
        <v>427</v>
      </c>
    </row>
    <row r="203" spans="2:2">
      <c r="B203" t="s">
        <v>428</v>
      </c>
    </row>
    <row r="204" spans="2:2">
      <c r="B204" t="s">
        <v>429</v>
      </c>
    </row>
    <row r="205" spans="2:2">
      <c r="B205" t="s">
        <v>430</v>
      </c>
    </row>
    <row r="206" spans="2:2">
      <c r="B206" t="s">
        <v>431</v>
      </c>
    </row>
    <row r="207" spans="2:2">
      <c r="B207" t="s">
        <v>432</v>
      </c>
    </row>
    <row r="208" spans="2:2">
      <c r="B208" t="s">
        <v>433</v>
      </c>
    </row>
    <row r="209" spans="2:2">
      <c r="B209" t="s">
        <v>434</v>
      </c>
    </row>
    <row r="210" spans="2:2">
      <c r="B210" t="s">
        <v>435</v>
      </c>
    </row>
    <row r="211" spans="2:2">
      <c r="B211" t="s">
        <v>436</v>
      </c>
    </row>
    <row r="212" spans="2:2">
      <c r="B212" t="s">
        <v>437</v>
      </c>
    </row>
    <row r="213" spans="2:2">
      <c r="B213" t="s">
        <v>438</v>
      </c>
    </row>
    <row r="214" spans="2:2">
      <c r="B214" t="s">
        <v>439</v>
      </c>
    </row>
    <row r="215" spans="2:2">
      <c r="B215" t="s">
        <v>440</v>
      </c>
    </row>
    <row r="216" spans="2:2">
      <c r="B216" t="s">
        <v>441</v>
      </c>
    </row>
    <row r="217" spans="2:2">
      <c r="B217" t="s">
        <v>442</v>
      </c>
    </row>
    <row r="218" spans="2:2">
      <c r="B218" t="s">
        <v>443</v>
      </c>
    </row>
    <row r="219" spans="2:2">
      <c r="B219" t="s">
        <v>444</v>
      </c>
    </row>
    <row r="220" spans="2:2">
      <c r="B220" t="s">
        <v>445</v>
      </c>
    </row>
    <row r="221" spans="2:2">
      <c r="B221" t="s">
        <v>446</v>
      </c>
    </row>
    <row r="222" spans="2:2">
      <c r="B222" t="s">
        <v>447</v>
      </c>
    </row>
    <row r="223" spans="2:2">
      <c r="B223" t="s">
        <v>448</v>
      </c>
    </row>
    <row r="224" spans="2:2">
      <c r="B224" t="s">
        <v>449</v>
      </c>
    </row>
    <row r="225" spans="2:2">
      <c r="B225" t="s">
        <v>450</v>
      </c>
    </row>
    <row r="226" spans="2:2">
      <c r="B226" t="s">
        <v>451</v>
      </c>
    </row>
    <row r="227" spans="2:2">
      <c r="B227" t="s">
        <v>452</v>
      </c>
    </row>
    <row r="228" spans="2:2">
      <c r="B228" t="s">
        <v>453</v>
      </c>
    </row>
    <row r="229" spans="2:2">
      <c r="B229" t="s">
        <v>454</v>
      </c>
    </row>
    <row r="230" spans="2:2">
      <c r="B230" t="s">
        <v>455</v>
      </c>
    </row>
    <row r="231" spans="2:2">
      <c r="B231" t="s">
        <v>456</v>
      </c>
    </row>
    <row r="232" spans="2:2">
      <c r="B232" t="s">
        <v>457</v>
      </c>
    </row>
    <row r="233" spans="2:2">
      <c r="B233" t="s">
        <v>458</v>
      </c>
    </row>
    <row r="234" spans="2:2">
      <c r="B234" t="s">
        <v>459</v>
      </c>
    </row>
    <row r="235" spans="2:2">
      <c r="B235" t="s">
        <v>460</v>
      </c>
    </row>
    <row r="236" spans="2:2">
      <c r="B236" t="s">
        <v>461</v>
      </c>
    </row>
    <row r="237" spans="2:2">
      <c r="B237" t="s">
        <v>462</v>
      </c>
    </row>
    <row r="238" spans="2:2">
      <c r="B238" t="s">
        <v>463</v>
      </c>
    </row>
    <row r="239" spans="2:2">
      <c r="B239" t="s">
        <v>464</v>
      </c>
    </row>
    <row r="240" spans="2:2">
      <c r="B240" t="s">
        <v>465</v>
      </c>
    </row>
    <row r="241" spans="2:2">
      <c r="B241" t="s">
        <v>466</v>
      </c>
    </row>
    <row r="242" spans="2:2">
      <c r="B242" t="s">
        <v>467</v>
      </c>
    </row>
    <row r="243" spans="2:2">
      <c r="B243" t="s">
        <v>468</v>
      </c>
    </row>
    <row r="244" spans="2:2">
      <c r="B244" t="s">
        <v>469</v>
      </c>
    </row>
    <row r="245" spans="2:2">
      <c r="B245" t="s">
        <v>470</v>
      </c>
    </row>
    <row r="246" spans="2:2">
      <c r="B246" t="s">
        <v>471</v>
      </c>
    </row>
    <row r="247" spans="2:2">
      <c r="B247" t="s">
        <v>472</v>
      </c>
    </row>
    <row r="248" spans="2:2">
      <c r="B248" t="s">
        <v>473</v>
      </c>
    </row>
    <row r="249" spans="2:2">
      <c r="B249" t="s">
        <v>474</v>
      </c>
    </row>
    <row r="250" spans="2:2">
      <c r="B250" t="s">
        <v>475</v>
      </c>
    </row>
    <row r="251" spans="2:2">
      <c r="B251" t="s">
        <v>476</v>
      </c>
    </row>
    <row r="252" spans="2:2">
      <c r="B252" t="s">
        <v>477</v>
      </c>
    </row>
    <row r="253" spans="2:2">
      <c r="B253" t="s">
        <v>478</v>
      </c>
    </row>
    <row r="254" spans="2:2">
      <c r="B254" t="s">
        <v>479</v>
      </c>
    </row>
    <row r="255" spans="2:2">
      <c r="B255" t="s">
        <v>480</v>
      </c>
    </row>
    <row r="256" spans="2:2">
      <c r="B256" t="s">
        <v>481</v>
      </c>
    </row>
    <row r="257" spans="2:2">
      <c r="B257" t="s">
        <v>482</v>
      </c>
    </row>
    <row r="258" spans="2:2">
      <c r="B258" t="s">
        <v>483</v>
      </c>
    </row>
    <row r="259" spans="2:2">
      <c r="B259" t="s">
        <v>484</v>
      </c>
    </row>
    <row r="260" spans="2:2">
      <c r="B260" t="s">
        <v>485</v>
      </c>
    </row>
    <row r="261" spans="2:2">
      <c r="B261" t="s">
        <v>486</v>
      </c>
    </row>
    <row r="262" spans="2:2">
      <c r="B262" t="s">
        <v>487</v>
      </c>
    </row>
    <row r="263" spans="2:2">
      <c r="B263" t="s">
        <v>488</v>
      </c>
    </row>
    <row r="264" spans="2:2">
      <c r="B264" t="s">
        <v>489</v>
      </c>
    </row>
    <row r="265" spans="2:2">
      <c r="B265" t="s">
        <v>490</v>
      </c>
    </row>
    <row r="266" spans="2:2">
      <c r="B266" t="s">
        <v>491</v>
      </c>
    </row>
    <row r="267" spans="2:2">
      <c r="B267" t="s">
        <v>492</v>
      </c>
    </row>
    <row r="268" spans="2:2">
      <c r="B268" t="s">
        <v>493</v>
      </c>
    </row>
    <row r="269" spans="2:2">
      <c r="B269" t="s">
        <v>494</v>
      </c>
    </row>
    <row r="270" spans="2:2">
      <c r="B270" t="s">
        <v>495</v>
      </c>
    </row>
    <row r="271" spans="2:2">
      <c r="B271" t="s">
        <v>496</v>
      </c>
    </row>
    <row r="272" spans="2:2">
      <c r="B272" t="s">
        <v>497</v>
      </c>
    </row>
    <row r="273" spans="2:2">
      <c r="B273" t="s">
        <v>498</v>
      </c>
    </row>
    <row r="274" spans="2:2">
      <c r="B274" t="s">
        <v>499</v>
      </c>
    </row>
    <row r="275" spans="2:2">
      <c r="B275" t="s">
        <v>500</v>
      </c>
    </row>
    <row r="276" spans="2:2">
      <c r="B276" t="s">
        <v>501</v>
      </c>
    </row>
    <row r="277" spans="2:2">
      <c r="B277" t="s">
        <v>502</v>
      </c>
    </row>
    <row r="278" spans="2:2">
      <c r="B278" t="s">
        <v>503</v>
      </c>
    </row>
    <row r="279" spans="2:2">
      <c r="B279" t="s">
        <v>504</v>
      </c>
    </row>
    <row r="280" spans="2:2">
      <c r="B280" t="s">
        <v>505</v>
      </c>
    </row>
    <row r="281" spans="2:2">
      <c r="B281" t="s">
        <v>506</v>
      </c>
    </row>
    <row r="282" spans="2:2">
      <c r="B282" t="s">
        <v>507</v>
      </c>
    </row>
    <row r="283" spans="2:2">
      <c r="B283" t="s">
        <v>508</v>
      </c>
    </row>
    <row r="284" spans="2:2">
      <c r="B284" t="s">
        <v>509</v>
      </c>
    </row>
    <row r="285" spans="2:2">
      <c r="B285" t="s">
        <v>510</v>
      </c>
    </row>
    <row r="286" spans="2:2">
      <c r="B286" t="s">
        <v>511</v>
      </c>
    </row>
    <row r="287" spans="2:2">
      <c r="B287" t="s">
        <v>512</v>
      </c>
    </row>
    <row r="288" spans="2:2">
      <c r="B288" t="s">
        <v>513</v>
      </c>
    </row>
    <row r="289" spans="2:2">
      <c r="B289" t="s">
        <v>514</v>
      </c>
    </row>
    <row r="290" spans="2:2">
      <c r="B290" t="s">
        <v>515</v>
      </c>
    </row>
    <row r="291" spans="2:2">
      <c r="B291" t="s">
        <v>516</v>
      </c>
    </row>
    <row r="292" spans="2:2">
      <c r="B292" t="s">
        <v>517</v>
      </c>
    </row>
    <row r="293" spans="2:2">
      <c r="B293" t="s">
        <v>518</v>
      </c>
    </row>
    <row r="294" spans="2:2">
      <c r="B294" t="s">
        <v>519</v>
      </c>
    </row>
    <row r="295" spans="2:2">
      <c r="B295" t="s">
        <v>520</v>
      </c>
    </row>
    <row r="296" spans="2:2">
      <c r="B296" t="s">
        <v>521</v>
      </c>
    </row>
    <row r="297" spans="2:2">
      <c r="B297" t="s">
        <v>522</v>
      </c>
    </row>
    <row r="298" spans="2:2">
      <c r="B298" t="s">
        <v>523</v>
      </c>
    </row>
    <row r="299" spans="2:2">
      <c r="B299" t="s">
        <v>524</v>
      </c>
    </row>
    <row r="300" spans="2:2">
      <c r="B300" t="s">
        <v>525</v>
      </c>
    </row>
    <row r="301" spans="2:2">
      <c r="B301" t="s">
        <v>526</v>
      </c>
    </row>
    <row r="302" spans="2:2">
      <c r="B302" t="s">
        <v>527</v>
      </c>
    </row>
    <row r="303" spans="2:2">
      <c r="B303" t="s">
        <v>528</v>
      </c>
    </row>
    <row r="304" spans="2:2">
      <c r="B304" t="s">
        <v>529</v>
      </c>
    </row>
    <row r="305" spans="2:2">
      <c r="B305" t="s">
        <v>530</v>
      </c>
    </row>
    <row r="306" spans="2:2">
      <c r="B306" t="s">
        <v>531</v>
      </c>
    </row>
    <row r="307" spans="2:2">
      <c r="B307" t="s">
        <v>532</v>
      </c>
    </row>
    <row r="308" spans="2:2">
      <c r="B308" t="s">
        <v>533</v>
      </c>
    </row>
    <row r="309" spans="2:2">
      <c r="B309" t="s">
        <v>534</v>
      </c>
    </row>
    <row r="310" spans="2:2">
      <c r="B310" t="s">
        <v>535</v>
      </c>
    </row>
    <row r="311" spans="2:2">
      <c r="B311" t="s">
        <v>536</v>
      </c>
    </row>
    <row r="312" spans="2:2">
      <c r="B312" t="s">
        <v>537</v>
      </c>
    </row>
    <row r="313" spans="2:2">
      <c r="B313" t="s">
        <v>538</v>
      </c>
    </row>
    <row r="314" spans="2:2">
      <c r="B314" t="s">
        <v>539</v>
      </c>
    </row>
    <row r="315" spans="2:2">
      <c r="B315" t="s">
        <v>540</v>
      </c>
    </row>
    <row r="316" spans="2:2">
      <c r="B316" t="s">
        <v>541</v>
      </c>
    </row>
    <row r="317" spans="2:2">
      <c r="B317" t="s">
        <v>542</v>
      </c>
    </row>
    <row r="318" spans="2:2">
      <c r="B318" t="s">
        <v>543</v>
      </c>
    </row>
    <row r="319" spans="2:2">
      <c r="B319" t="s">
        <v>544</v>
      </c>
    </row>
    <row r="320" spans="2:2">
      <c r="B320" t="s">
        <v>545</v>
      </c>
    </row>
    <row r="321" spans="2:2">
      <c r="B321" t="s">
        <v>546</v>
      </c>
    </row>
    <row r="322" spans="2:2">
      <c r="B322" t="s">
        <v>547</v>
      </c>
    </row>
    <row r="323" spans="2:2">
      <c r="B323" t="s">
        <v>548</v>
      </c>
    </row>
    <row r="324" spans="2:2">
      <c r="B324" t="s">
        <v>549</v>
      </c>
    </row>
    <row r="325" spans="2:2">
      <c r="B325" t="s">
        <v>550</v>
      </c>
    </row>
    <row r="326" spans="2:2">
      <c r="B326" t="s">
        <v>551</v>
      </c>
    </row>
    <row r="327" spans="2:2">
      <c r="B327" t="s">
        <v>552</v>
      </c>
    </row>
    <row r="328" spans="2:2">
      <c r="B328" t="s">
        <v>553</v>
      </c>
    </row>
    <row r="329" spans="2:2">
      <c r="B329" t="s">
        <v>554</v>
      </c>
    </row>
    <row r="330" spans="2:2">
      <c r="B330" t="s">
        <v>555</v>
      </c>
    </row>
    <row r="331" spans="2:2">
      <c r="B331" t="s">
        <v>556</v>
      </c>
    </row>
    <row r="332" spans="2:2">
      <c r="B332" t="s">
        <v>557</v>
      </c>
    </row>
    <row r="333" spans="2:2">
      <c r="B333" t="s">
        <v>558</v>
      </c>
    </row>
    <row r="334" spans="2:2">
      <c r="B334" t="s">
        <v>559</v>
      </c>
    </row>
    <row r="335" spans="2:2">
      <c r="B335" t="s">
        <v>560</v>
      </c>
    </row>
    <row r="336" spans="2:2">
      <c r="B336" t="s">
        <v>561</v>
      </c>
    </row>
    <row r="337" spans="2:2">
      <c r="B337" t="s">
        <v>562</v>
      </c>
    </row>
    <row r="338" spans="2:2">
      <c r="B338" t="s">
        <v>563</v>
      </c>
    </row>
    <row r="339" spans="2:2">
      <c r="B339" t="s">
        <v>564</v>
      </c>
    </row>
    <row r="340" spans="2:2">
      <c r="B340" t="s">
        <v>565</v>
      </c>
    </row>
    <row r="341" spans="2:2">
      <c r="B341" t="s">
        <v>566</v>
      </c>
    </row>
    <row r="342" spans="2:2">
      <c r="B342" t="s">
        <v>567</v>
      </c>
    </row>
    <row r="343" spans="2:2">
      <c r="B343" t="s">
        <v>568</v>
      </c>
    </row>
    <row r="344" spans="2:2">
      <c r="B344" t="s">
        <v>569</v>
      </c>
    </row>
    <row r="345" spans="2:2">
      <c r="B345" t="s">
        <v>570</v>
      </c>
    </row>
    <row r="346" spans="2:2">
      <c r="B346" t="s">
        <v>571</v>
      </c>
    </row>
    <row r="347" spans="2:2">
      <c r="B347" t="s">
        <v>572</v>
      </c>
    </row>
    <row r="348" spans="2:2">
      <c r="B348" t="s">
        <v>573</v>
      </c>
    </row>
    <row r="349" spans="2:2">
      <c r="B349" t="s">
        <v>574</v>
      </c>
    </row>
    <row r="350" spans="2:2">
      <c r="B350" t="s">
        <v>575</v>
      </c>
    </row>
    <row r="351" spans="2:2">
      <c r="B351" t="s">
        <v>576</v>
      </c>
    </row>
    <row r="352" spans="2:2">
      <c r="B352" t="s">
        <v>577</v>
      </c>
    </row>
    <row r="353" spans="2:2">
      <c r="B353" t="s">
        <v>578</v>
      </c>
    </row>
    <row r="354" spans="2:2">
      <c r="B354" t="s">
        <v>579</v>
      </c>
    </row>
    <row r="355" spans="2:2">
      <c r="B355" t="s">
        <v>580</v>
      </c>
    </row>
    <row r="356" spans="2:2">
      <c r="B356" t="s">
        <v>581</v>
      </c>
    </row>
    <row r="357" spans="2:2">
      <c r="B357" t="s">
        <v>582</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28" workbookViewId="0">
      <selection activeCell="B3" sqref="B3:B167"/>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2933</v>
      </c>
    </row>
    <row r="4" spans="1:8">
      <c r="B4" t="s">
        <v>777</v>
      </c>
    </row>
    <row r="5" spans="1:8">
      <c r="B5" t="s">
        <v>777</v>
      </c>
    </row>
    <row r="6" spans="1:8">
      <c r="B6" t="s">
        <v>778</v>
      </c>
    </row>
    <row r="7" spans="1:8">
      <c r="B7" t="s">
        <v>779</v>
      </c>
    </row>
    <row r="8" spans="1:8">
      <c r="B8" t="s">
        <v>780</v>
      </c>
    </row>
    <row r="9" spans="1:8">
      <c r="B9" t="s">
        <v>781</v>
      </c>
    </row>
    <row r="10" spans="1:8">
      <c r="B10" t="s">
        <v>782</v>
      </c>
    </row>
    <row r="11" spans="1:8">
      <c r="B11" t="s">
        <v>783</v>
      </c>
    </row>
    <row r="12" spans="1:8">
      <c r="B12" t="s">
        <v>784</v>
      </c>
    </row>
    <row r="13" spans="1:8">
      <c r="B13" t="s">
        <v>785</v>
      </c>
    </row>
    <row r="14" spans="1:8">
      <c r="B14" t="s">
        <v>2934</v>
      </c>
    </row>
    <row r="15" spans="1:8">
      <c r="B15" t="s">
        <v>786</v>
      </c>
    </row>
    <row r="16" spans="1:8">
      <c r="B16" t="s">
        <v>787</v>
      </c>
    </row>
    <row r="17" spans="2:2">
      <c r="B17" t="s">
        <v>788</v>
      </c>
    </row>
    <row r="18" spans="2:2">
      <c r="B18" t="s">
        <v>789</v>
      </c>
    </row>
    <row r="19" spans="2:2">
      <c r="B19" t="s">
        <v>790</v>
      </c>
    </row>
    <row r="20" spans="2:2">
      <c r="B20" t="s">
        <v>791</v>
      </c>
    </row>
    <row r="21" spans="2:2">
      <c r="B21" t="s">
        <v>2935</v>
      </c>
    </row>
    <row r="22" spans="2:2">
      <c r="B22" t="s">
        <v>792</v>
      </c>
    </row>
    <row r="23" spans="2:2">
      <c r="B23" t="s">
        <v>793</v>
      </c>
    </row>
    <row r="24" spans="2:2">
      <c r="B24" t="s">
        <v>794</v>
      </c>
    </row>
    <row r="25" spans="2:2">
      <c r="B25" t="s">
        <v>795</v>
      </c>
    </row>
    <row r="26" spans="2:2">
      <c r="B26" t="s">
        <v>796</v>
      </c>
    </row>
    <row r="27" spans="2:2">
      <c r="B27" t="s">
        <v>797</v>
      </c>
    </row>
    <row r="28" spans="2:2">
      <c r="B28" t="s">
        <v>798</v>
      </c>
    </row>
    <row r="29" spans="2:2">
      <c r="B29" t="s">
        <v>799</v>
      </c>
    </row>
    <row r="30" spans="2:2">
      <c r="B30" t="s">
        <v>800</v>
      </c>
    </row>
    <row r="31" spans="2:2">
      <c r="B31" t="s">
        <v>801</v>
      </c>
    </row>
    <row r="32" spans="2:2">
      <c r="B32" t="s">
        <v>802</v>
      </c>
    </row>
    <row r="33" spans="2:2">
      <c r="B33" t="s">
        <v>803</v>
      </c>
    </row>
    <row r="34" spans="2:2">
      <c r="B34" t="s">
        <v>804</v>
      </c>
    </row>
    <row r="35" spans="2:2">
      <c r="B35" t="s">
        <v>805</v>
      </c>
    </row>
    <row r="36" spans="2:2">
      <c r="B36" t="s">
        <v>806</v>
      </c>
    </row>
    <row r="37" spans="2:2">
      <c r="B37" t="s">
        <v>807</v>
      </c>
    </row>
    <row r="38" spans="2:2">
      <c r="B38" t="s">
        <v>808</v>
      </c>
    </row>
    <row r="39" spans="2:2">
      <c r="B39" t="s">
        <v>809</v>
      </c>
    </row>
    <row r="40" spans="2:2">
      <c r="B40" t="s">
        <v>810</v>
      </c>
    </row>
    <row r="41" spans="2:2">
      <c r="B41" t="s">
        <v>811</v>
      </c>
    </row>
    <row r="42" spans="2:2">
      <c r="B42" t="s">
        <v>812</v>
      </c>
    </row>
    <row r="43" spans="2:2">
      <c r="B43" t="s">
        <v>813</v>
      </c>
    </row>
    <row r="44" spans="2:2">
      <c r="B44" t="s">
        <v>814</v>
      </c>
    </row>
    <row r="45" spans="2:2">
      <c r="B45" t="s">
        <v>815</v>
      </c>
    </row>
    <row r="46" spans="2:2">
      <c r="B46" t="s">
        <v>816</v>
      </c>
    </row>
    <row r="47" spans="2:2">
      <c r="B47" t="s">
        <v>817</v>
      </c>
    </row>
    <row r="48" spans="2:2">
      <c r="B48" t="s">
        <v>818</v>
      </c>
    </row>
    <row r="49" spans="2:2">
      <c r="B49" t="s">
        <v>819</v>
      </c>
    </row>
    <row r="50" spans="2:2">
      <c r="B50" t="s">
        <v>820</v>
      </c>
    </row>
    <row r="51" spans="2:2">
      <c r="B51" t="s">
        <v>821</v>
      </c>
    </row>
    <row r="52" spans="2:2">
      <c r="B52" t="s">
        <v>822</v>
      </c>
    </row>
    <row r="53" spans="2:2">
      <c r="B53" t="s">
        <v>823</v>
      </c>
    </row>
    <row r="54" spans="2:2">
      <c r="B54" t="s">
        <v>824</v>
      </c>
    </row>
    <row r="55" spans="2:2">
      <c r="B55" t="s">
        <v>825</v>
      </c>
    </row>
    <row r="56" spans="2:2">
      <c r="B56" t="s">
        <v>826</v>
      </c>
    </row>
    <row r="57" spans="2:2">
      <c r="B57" t="s">
        <v>827</v>
      </c>
    </row>
    <row r="58" spans="2:2">
      <c r="B58" t="s">
        <v>828</v>
      </c>
    </row>
    <row r="59" spans="2:2">
      <c r="B59" t="s">
        <v>829</v>
      </c>
    </row>
    <row r="60" spans="2:2">
      <c r="B60" t="s">
        <v>830</v>
      </c>
    </row>
    <row r="61" spans="2:2">
      <c r="B61" t="s">
        <v>831</v>
      </c>
    </row>
    <row r="62" spans="2:2">
      <c r="B62" t="s">
        <v>832</v>
      </c>
    </row>
    <row r="63" spans="2:2">
      <c r="B63" t="s">
        <v>833</v>
      </c>
    </row>
    <row r="64" spans="2:2">
      <c r="B64" t="s">
        <v>834</v>
      </c>
    </row>
    <row r="65" spans="2:2">
      <c r="B65" t="s">
        <v>835</v>
      </c>
    </row>
    <row r="66" spans="2:2">
      <c r="B66" t="s">
        <v>836</v>
      </c>
    </row>
    <row r="67" spans="2:2">
      <c r="B67" t="s">
        <v>837</v>
      </c>
    </row>
    <row r="68" spans="2:2">
      <c r="B68" t="s">
        <v>838</v>
      </c>
    </row>
    <row r="69" spans="2:2">
      <c r="B69" t="s">
        <v>839</v>
      </c>
    </row>
    <row r="70" spans="2:2">
      <c r="B70" t="s">
        <v>840</v>
      </c>
    </row>
    <row r="71" spans="2:2">
      <c r="B71" t="s">
        <v>841</v>
      </c>
    </row>
    <row r="72" spans="2:2">
      <c r="B72" t="s">
        <v>842</v>
      </c>
    </row>
    <row r="73" spans="2:2">
      <c r="B73" t="s">
        <v>843</v>
      </c>
    </row>
    <row r="74" spans="2:2">
      <c r="B74" t="s">
        <v>844</v>
      </c>
    </row>
    <row r="75" spans="2:2">
      <c r="B75" t="s">
        <v>845</v>
      </c>
    </row>
    <row r="76" spans="2:2">
      <c r="B76" t="s">
        <v>846</v>
      </c>
    </row>
    <row r="77" spans="2:2">
      <c r="B77" t="s">
        <v>847</v>
      </c>
    </row>
    <row r="78" spans="2:2">
      <c r="B78" t="s">
        <v>848</v>
      </c>
    </row>
    <row r="79" spans="2:2">
      <c r="B79" t="s">
        <v>849</v>
      </c>
    </row>
    <row r="80" spans="2:2">
      <c r="B80" t="s">
        <v>850</v>
      </c>
    </row>
    <row r="81" spans="2:2">
      <c r="B81" t="s">
        <v>851</v>
      </c>
    </row>
    <row r="82" spans="2:2">
      <c r="B82" t="s">
        <v>852</v>
      </c>
    </row>
    <row r="83" spans="2:2">
      <c r="B83" t="s">
        <v>853</v>
      </c>
    </row>
    <row r="84" spans="2:2">
      <c r="B84" t="s">
        <v>854</v>
      </c>
    </row>
    <row r="85" spans="2:2">
      <c r="B85" t="s">
        <v>855</v>
      </c>
    </row>
    <row r="86" spans="2:2">
      <c r="B86" t="s">
        <v>856</v>
      </c>
    </row>
    <row r="87" spans="2:2">
      <c r="B87" t="s">
        <v>857</v>
      </c>
    </row>
    <row r="88" spans="2:2">
      <c r="B88" t="s">
        <v>858</v>
      </c>
    </row>
    <row r="89" spans="2:2">
      <c r="B89" t="s">
        <v>858</v>
      </c>
    </row>
    <row r="90" spans="2:2">
      <c r="B90" t="s">
        <v>859</v>
      </c>
    </row>
    <row r="91" spans="2:2">
      <c r="B91" t="s">
        <v>860</v>
      </c>
    </row>
    <row r="92" spans="2:2">
      <c r="B92" t="s">
        <v>861</v>
      </c>
    </row>
    <row r="93" spans="2:2">
      <c r="B93" t="s">
        <v>862</v>
      </c>
    </row>
    <row r="94" spans="2:2">
      <c r="B94" t="s">
        <v>863</v>
      </c>
    </row>
    <row r="95" spans="2:2">
      <c r="B95" t="s">
        <v>864</v>
      </c>
    </row>
    <row r="96" spans="2:2">
      <c r="B96" t="s">
        <v>865</v>
      </c>
    </row>
    <row r="97" spans="2:2">
      <c r="B97" t="s">
        <v>866</v>
      </c>
    </row>
    <row r="98" spans="2:2">
      <c r="B98" t="s">
        <v>867</v>
      </c>
    </row>
    <row r="99" spans="2:2">
      <c r="B99" t="s">
        <v>868</v>
      </c>
    </row>
    <row r="100" spans="2:2">
      <c r="B100" t="s">
        <v>869</v>
      </c>
    </row>
    <row r="101" spans="2:2">
      <c r="B101" t="s">
        <v>870</v>
      </c>
    </row>
    <row r="102" spans="2:2">
      <c r="B102" t="s">
        <v>871</v>
      </c>
    </row>
    <row r="103" spans="2:2">
      <c r="B103" t="s">
        <v>872</v>
      </c>
    </row>
    <row r="104" spans="2:2">
      <c r="B104" t="s">
        <v>873</v>
      </c>
    </row>
    <row r="105" spans="2:2">
      <c r="B105" t="s">
        <v>874</v>
      </c>
    </row>
    <row r="106" spans="2:2">
      <c r="B106" t="s">
        <v>875</v>
      </c>
    </row>
    <row r="107" spans="2:2">
      <c r="B107" t="s">
        <v>876</v>
      </c>
    </row>
    <row r="108" spans="2:2">
      <c r="B108" t="s">
        <v>877</v>
      </c>
    </row>
    <row r="109" spans="2:2">
      <c r="B109" t="s">
        <v>878</v>
      </c>
    </row>
    <row r="110" spans="2:2">
      <c r="B110" t="s">
        <v>879</v>
      </c>
    </row>
    <row r="111" spans="2:2">
      <c r="B111" t="s">
        <v>880</v>
      </c>
    </row>
    <row r="112" spans="2:2">
      <c r="B112" t="s">
        <v>881</v>
      </c>
    </row>
    <row r="113" spans="2:2">
      <c r="B113" t="s">
        <v>882</v>
      </c>
    </row>
    <row r="114" spans="2:2">
      <c r="B114" t="s">
        <v>883</v>
      </c>
    </row>
    <row r="115" spans="2:2">
      <c r="B115" t="s">
        <v>884</v>
      </c>
    </row>
    <row r="116" spans="2:2">
      <c r="B116" t="s">
        <v>885</v>
      </c>
    </row>
    <row r="117" spans="2:2">
      <c r="B117" t="s">
        <v>886</v>
      </c>
    </row>
    <row r="118" spans="2:2">
      <c r="B118" t="s">
        <v>887</v>
      </c>
    </row>
    <row r="119" spans="2:2">
      <c r="B119" t="s">
        <v>888</v>
      </c>
    </row>
    <row r="120" spans="2:2">
      <c r="B120" t="s">
        <v>889</v>
      </c>
    </row>
    <row r="121" spans="2:2">
      <c r="B121" t="s">
        <v>890</v>
      </c>
    </row>
    <row r="122" spans="2:2">
      <c r="B122" t="s">
        <v>891</v>
      </c>
    </row>
    <row r="123" spans="2:2">
      <c r="B123" t="s">
        <v>892</v>
      </c>
    </row>
    <row r="124" spans="2:2">
      <c r="B124" t="s">
        <v>893</v>
      </c>
    </row>
    <row r="125" spans="2:2">
      <c r="B125" t="s">
        <v>894</v>
      </c>
    </row>
    <row r="126" spans="2:2">
      <c r="B126" t="s">
        <v>895</v>
      </c>
    </row>
    <row r="127" spans="2:2">
      <c r="B127" t="s">
        <v>896</v>
      </c>
    </row>
    <row r="128" spans="2:2">
      <c r="B128" t="s">
        <v>897</v>
      </c>
    </row>
    <row r="129" spans="2:2">
      <c r="B129" t="s">
        <v>898</v>
      </c>
    </row>
    <row r="130" spans="2:2">
      <c r="B130" t="s">
        <v>899</v>
      </c>
    </row>
    <row r="131" spans="2:2">
      <c r="B131" t="s">
        <v>900</v>
      </c>
    </row>
    <row r="132" spans="2:2">
      <c r="B132" t="s">
        <v>901</v>
      </c>
    </row>
    <row r="133" spans="2:2">
      <c r="B133" t="s">
        <v>902</v>
      </c>
    </row>
    <row r="134" spans="2:2">
      <c r="B134" t="s">
        <v>903</v>
      </c>
    </row>
    <row r="135" spans="2:2">
      <c r="B135" t="s">
        <v>904</v>
      </c>
    </row>
    <row r="136" spans="2:2">
      <c r="B136" t="s">
        <v>905</v>
      </c>
    </row>
    <row r="137" spans="2:2">
      <c r="B137" t="s">
        <v>906</v>
      </c>
    </row>
    <row r="138" spans="2:2">
      <c r="B138" t="s">
        <v>907</v>
      </c>
    </row>
    <row r="139" spans="2:2">
      <c r="B139" t="s">
        <v>908</v>
      </c>
    </row>
    <row r="140" spans="2:2">
      <c r="B140" t="s">
        <v>909</v>
      </c>
    </row>
    <row r="141" spans="2:2">
      <c r="B141" t="s">
        <v>910</v>
      </c>
    </row>
    <row r="142" spans="2:2">
      <c r="B142" t="s">
        <v>911</v>
      </c>
    </row>
    <row r="143" spans="2:2">
      <c r="B143" t="s">
        <v>912</v>
      </c>
    </row>
    <row r="144" spans="2:2">
      <c r="B144" t="s">
        <v>913</v>
      </c>
    </row>
    <row r="145" spans="2:2">
      <c r="B145" t="s">
        <v>914</v>
      </c>
    </row>
    <row r="146" spans="2:2">
      <c r="B146" t="s">
        <v>915</v>
      </c>
    </row>
    <row r="147" spans="2:2">
      <c r="B147" t="s">
        <v>916</v>
      </c>
    </row>
    <row r="148" spans="2:2">
      <c r="B148" t="s">
        <v>917</v>
      </c>
    </row>
    <row r="149" spans="2:2">
      <c r="B149" t="s">
        <v>918</v>
      </c>
    </row>
    <row r="150" spans="2:2">
      <c r="B150" t="s">
        <v>919</v>
      </c>
    </row>
    <row r="151" spans="2:2">
      <c r="B151" t="s">
        <v>920</v>
      </c>
    </row>
    <row r="152" spans="2:2">
      <c r="B152" t="s">
        <v>921</v>
      </c>
    </row>
    <row r="153" spans="2:2">
      <c r="B153" t="s">
        <v>922</v>
      </c>
    </row>
    <row r="154" spans="2:2">
      <c r="B154" t="s">
        <v>923</v>
      </c>
    </row>
    <row r="155" spans="2:2">
      <c r="B155" t="s">
        <v>924</v>
      </c>
    </row>
    <row r="156" spans="2:2">
      <c r="B156" t="s">
        <v>925</v>
      </c>
    </row>
    <row r="157" spans="2:2">
      <c r="B157" t="s">
        <v>926</v>
      </c>
    </row>
    <row r="158" spans="2:2">
      <c r="B158" t="s">
        <v>927</v>
      </c>
    </row>
    <row r="159" spans="2:2">
      <c r="B159" t="s">
        <v>928</v>
      </c>
    </row>
    <row r="160" spans="2:2">
      <c r="B160" t="s">
        <v>929</v>
      </c>
    </row>
    <row r="161" spans="2:2">
      <c r="B161" t="s">
        <v>930</v>
      </c>
    </row>
    <row r="162" spans="2:2">
      <c r="B162" t="s">
        <v>931</v>
      </c>
    </row>
    <row r="163" spans="2:2">
      <c r="B163" t="s">
        <v>932</v>
      </c>
    </row>
    <row r="164" spans="2:2">
      <c r="B164" t="s">
        <v>933</v>
      </c>
    </row>
    <row r="165" spans="2:2">
      <c r="B165" t="s">
        <v>934</v>
      </c>
    </row>
    <row r="166" spans="2:2">
      <c r="B166" t="s">
        <v>935</v>
      </c>
    </row>
    <row r="167" spans="2:2">
      <c r="B167" t="s">
        <v>936</v>
      </c>
    </row>
    <row r="168" spans="2:2">
      <c r="B168" t="s">
        <v>164</v>
      </c>
    </row>
    <row r="169" spans="2:2">
      <c r="B169" t="s">
        <v>165</v>
      </c>
    </row>
    <row r="170" spans="2:2">
      <c r="B170" t="s">
        <v>166</v>
      </c>
    </row>
    <row r="171" spans="2:2">
      <c r="B171" t="s">
        <v>167</v>
      </c>
    </row>
    <row r="172" spans="2:2">
      <c r="B172" t="s">
        <v>168</v>
      </c>
    </row>
    <row r="173" spans="2:2">
      <c r="B173" t="s">
        <v>169</v>
      </c>
    </row>
    <row r="174" spans="2:2">
      <c r="B174" t="s">
        <v>170</v>
      </c>
    </row>
    <row r="175" spans="2:2">
      <c r="B175" t="s">
        <v>171</v>
      </c>
    </row>
    <row r="176" spans="2:2">
      <c r="B176" t="s">
        <v>172</v>
      </c>
    </row>
    <row r="177" spans="2:2">
      <c r="B177" t="s">
        <v>173</v>
      </c>
    </row>
    <row r="178" spans="2:2">
      <c r="B178" t="s">
        <v>174</v>
      </c>
    </row>
    <row r="179" spans="2:2">
      <c r="B179" t="s">
        <v>175</v>
      </c>
    </row>
    <row r="180" spans="2:2">
      <c r="B180" t="s">
        <v>176</v>
      </c>
    </row>
    <row r="181" spans="2:2">
      <c r="B181" t="s">
        <v>177</v>
      </c>
    </row>
    <row r="182" spans="2:2">
      <c r="B182" t="s">
        <v>178</v>
      </c>
    </row>
    <row r="183" spans="2:2">
      <c r="B183" t="s">
        <v>179</v>
      </c>
    </row>
    <row r="184" spans="2:2">
      <c r="B184" t="s">
        <v>180</v>
      </c>
    </row>
    <row r="185" spans="2:2">
      <c r="B185" t="s">
        <v>181</v>
      </c>
    </row>
    <row r="186" spans="2:2">
      <c r="B186" t="s">
        <v>182</v>
      </c>
    </row>
    <row r="187" spans="2:2">
      <c r="B187" t="s">
        <v>183</v>
      </c>
    </row>
    <row r="188" spans="2:2">
      <c r="B188" t="s">
        <v>184</v>
      </c>
    </row>
    <row r="189" spans="2:2">
      <c r="B189" t="s">
        <v>185</v>
      </c>
    </row>
    <row r="190" spans="2:2">
      <c r="B190" t="s">
        <v>186</v>
      </c>
    </row>
    <row r="191" spans="2:2">
      <c r="B191" t="s">
        <v>187</v>
      </c>
    </row>
    <row r="192" spans="2:2">
      <c r="B192" t="s">
        <v>188</v>
      </c>
    </row>
    <row r="193" spans="2:2">
      <c r="B193" t="s">
        <v>189</v>
      </c>
    </row>
    <row r="194" spans="2:2">
      <c r="B194" t="s">
        <v>190</v>
      </c>
    </row>
    <row r="195" spans="2:2">
      <c r="B195" t="s">
        <v>191</v>
      </c>
    </row>
    <row r="196" spans="2:2">
      <c r="B196" t="s">
        <v>192</v>
      </c>
    </row>
    <row r="197" spans="2:2">
      <c r="B197" t="s">
        <v>193</v>
      </c>
    </row>
    <row r="198" spans="2:2">
      <c r="B198" t="s">
        <v>194</v>
      </c>
    </row>
    <row r="199" spans="2:2">
      <c r="B199" t="s">
        <v>195</v>
      </c>
    </row>
    <row r="200" spans="2:2">
      <c r="B200" t="s">
        <v>196</v>
      </c>
    </row>
    <row r="201" spans="2:2">
      <c r="B201" t="s">
        <v>197</v>
      </c>
    </row>
    <row r="202" spans="2:2">
      <c r="B202" t="s">
        <v>198</v>
      </c>
    </row>
    <row r="203" spans="2:2">
      <c r="B203" t="s">
        <v>199</v>
      </c>
    </row>
    <row r="204" spans="2:2">
      <c r="B204" t="s">
        <v>200</v>
      </c>
    </row>
    <row r="205" spans="2:2">
      <c r="B205" t="s">
        <v>201</v>
      </c>
    </row>
    <row r="206" spans="2:2">
      <c r="B206" t="s">
        <v>202</v>
      </c>
    </row>
    <row r="207" spans="2:2">
      <c r="B207" t="s">
        <v>203</v>
      </c>
    </row>
    <row r="208" spans="2:2">
      <c r="B208" t="s">
        <v>204</v>
      </c>
    </row>
    <row r="209" spans="2:2">
      <c r="B209" t="s">
        <v>205</v>
      </c>
    </row>
    <row r="210" spans="2:2">
      <c r="B210" t="s">
        <v>206</v>
      </c>
    </row>
    <row r="211" spans="2:2">
      <c r="B211" t="s">
        <v>207</v>
      </c>
    </row>
    <row r="212" spans="2:2">
      <c r="B212" t="s">
        <v>208</v>
      </c>
    </row>
    <row r="213" spans="2:2">
      <c r="B213" t="s">
        <v>209</v>
      </c>
    </row>
    <row r="214" spans="2:2">
      <c r="B214" t="s">
        <v>210</v>
      </c>
    </row>
    <row r="215" spans="2:2">
      <c r="B215" t="s">
        <v>211</v>
      </c>
    </row>
    <row r="216" spans="2:2">
      <c r="B216" t="s">
        <v>212</v>
      </c>
    </row>
    <row r="217" spans="2:2">
      <c r="B217" t="s">
        <v>213</v>
      </c>
    </row>
    <row r="218" spans="2:2">
      <c r="B218" t="s">
        <v>214</v>
      </c>
    </row>
    <row r="219" spans="2:2">
      <c r="B219" t="s">
        <v>215</v>
      </c>
    </row>
    <row r="220" spans="2:2">
      <c r="B220" t="s">
        <v>216</v>
      </c>
    </row>
    <row r="221" spans="2:2">
      <c r="B221" t="s">
        <v>217</v>
      </c>
    </row>
    <row r="222" spans="2:2">
      <c r="B222" t="s">
        <v>218</v>
      </c>
    </row>
    <row r="223" spans="2:2">
      <c r="B223" t="s">
        <v>219</v>
      </c>
    </row>
    <row r="224" spans="2:2">
      <c r="B224" t="s">
        <v>220</v>
      </c>
    </row>
    <row r="225" spans="2:2">
      <c r="B225" t="s">
        <v>221</v>
      </c>
    </row>
    <row r="226" spans="2:2">
      <c r="B226" t="s">
        <v>222</v>
      </c>
    </row>
    <row r="227" spans="2:2">
      <c r="B227" t="s">
        <v>223</v>
      </c>
    </row>
    <row r="228" spans="2:2">
      <c r="B228" t="s">
        <v>224</v>
      </c>
    </row>
    <row r="229" spans="2:2">
      <c r="B229" t="s">
        <v>225</v>
      </c>
    </row>
    <row r="230" spans="2:2">
      <c r="B230" t="s">
        <v>226</v>
      </c>
    </row>
    <row r="231" spans="2:2">
      <c r="B231" t="s">
        <v>227</v>
      </c>
    </row>
    <row r="232" spans="2:2">
      <c r="B232" t="s">
        <v>228</v>
      </c>
    </row>
    <row r="233" spans="2:2">
      <c r="B233" t="s">
        <v>229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topLeftCell="A100" workbookViewId="0">
      <selection activeCell="M22" sqref="M2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2936</v>
      </c>
    </row>
    <row r="4" spans="1:8">
      <c r="B4" t="s">
        <v>937</v>
      </c>
    </row>
    <row r="5" spans="1:8">
      <c r="B5" t="s">
        <v>2937</v>
      </c>
    </row>
    <row r="6" spans="1:8">
      <c r="B6" t="s">
        <v>938</v>
      </c>
    </row>
    <row r="7" spans="1:8">
      <c r="B7" t="s">
        <v>939</v>
      </c>
    </row>
    <row r="8" spans="1:8">
      <c r="B8" t="s">
        <v>940</v>
      </c>
    </row>
    <row r="9" spans="1:8">
      <c r="B9" t="s">
        <v>941</v>
      </c>
    </row>
    <row r="10" spans="1:8">
      <c r="B10" t="s">
        <v>942</v>
      </c>
    </row>
    <row r="11" spans="1:8">
      <c r="B11" t="s">
        <v>943</v>
      </c>
    </row>
    <row r="12" spans="1:8">
      <c r="B12" t="s">
        <v>944</v>
      </c>
    </row>
    <row r="13" spans="1:8">
      <c r="B13" t="s">
        <v>945</v>
      </c>
    </row>
    <row r="14" spans="1:8">
      <c r="B14" t="s">
        <v>946</v>
      </c>
    </row>
    <row r="15" spans="1:8">
      <c r="B15" t="s">
        <v>947</v>
      </c>
    </row>
    <row r="16" spans="1:8">
      <c r="B16" t="s">
        <v>948</v>
      </c>
    </row>
    <row r="17" spans="2:2">
      <c r="B17" t="s">
        <v>949</v>
      </c>
    </row>
    <row r="18" spans="2:2">
      <c r="B18" t="s">
        <v>950</v>
      </c>
    </row>
    <row r="19" spans="2:2">
      <c r="B19" t="s">
        <v>951</v>
      </c>
    </row>
    <row r="20" spans="2:2">
      <c r="B20" t="s">
        <v>952</v>
      </c>
    </row>
    <row r="21" spans="2:2">
      <c r="B21" t="s">
        <v>953</v>
      </c>
    </row>
    <row r="22" spans="2:2">
      <c r="B22" t="s">
        <v>954</v>
      </c>
    </row>
    <row r="23" spans="2:2">
      <c r="B23" t="s">
        <v>955</v>
      </c>
    </row>
    <row r="24" spans="2:2">
      <c r="B24" t="s">
        <v>956</v>
      </c>
    </row>
    <row r="25" spans="2:2">
      <c r="B25" t="s">
        <v>957</v>
      </c>
    </row>
    <row r="26" spans="2:2">
      <c r="B26" t="s">
        <v>958</v>
      </c>
    </row>
    <row r="27" spans="2:2">
      <c r="B27" t="s">
        <v>959</v>
      </c>
    </row>
    <row r="28" spans="2:2">
      <c r="B28" t="s">
        <v>960</v>
      </c>
    </row>
    <row r="29" spans="2:2">
      <c r="B29" t="s">
        <v>961</v>
      </c>
    </row>
    <row r="30" spans="2:2">
      <c r="B30" t="s">
        <v>962</v>
      </c>
    </row>
    <row r="31" spans="2:2">
      <c r="B31" t="s">
        <v>963</v>
      </c>
    </row>
    <row r="32" spans="2:2">
      <c r="B32" t="s">
        <v>964</v>
      </c>
    </row>
    <row r="33" spans="2:2">
      <c r="B33" t="s">
        <v>965</v>
      </c>
    </row>
    <row r="34" spans="2:2">
      <c r="B34" t="s">
        <v>966</v>
      </c>
    </row>
    <row r="35" spans="2:2">
      <c r="B35" t="s">
        <v>967</v>
      </c>
    </row>
    <row r="36" spans="2:2">
      <c r="B36" t="s">
        <v>968</v>
      </c>
    </row>
    <row r="37" spans="2:2">
      <c r="B37" t="s">
        <v>969</v>
      </c>
    </row>
    <row r="38" spans="2:2">
      <c r="B38" t="s">
        <v>970</v>
      </c>
    </row>
    <row r="39" spans="2:2">
      <c r="B39" t="s">
        <v>971</v>
      </c>
    </row>
    <row r="40" spans="2:2">
      <c r="B40" t="s">
        <v>972</v>
      </c>
    </row>
    <row r="41" spans="2:2">
      <c r="B41" t="s">
        <v>973</v>
      </c>
    </row>
    <row r="42" spans="2:2">
      <c r="B42" t="s">
        <v>974</v>
      </c>
    </row>
    <row r="43" spans="2:2">
      <c r="B43" t="s">
        <v>975</v>
      </c>
    </row>
    <row r="44" spans="2:2">
      <c r="B44" t="s">
        <v>976</v>
      </c>
    </row>
    <row r="45" spans="2:2">
      <c r="B45" t="s">
        <v>977</v>
      </c>
    </row>
    <row r="46" spans="2:2">
      <c r="B46" t="s">
        <v>978</v>
      </c>
    </row>
    <row r="47" spans="2:2">
      <c r="B47" t="s">
        <v>979</v>
      </c>
    </row>
    <row r="48" spans="2:2">
      <c r="B48" t="s">
        <v>980</v>
      </c>
    </row>
    <row r="49" spans="2:2">
      <c r="B49" t="s">
        <v>981</v>
      </c>
    </row>
    <row r="50" spans="2:2">
      <c r="B50" t="s">
        <v>982</v>
      </c>
    </row>
    <row r="51" spans="2:2">
      <c r="B51" t="s">
        <v>983</v>
      </c>
    </row>
    <row r="52" spans="2:2">
      <c r="B52" t="s">
        <v>984</v>
      </c>
    </row>
    <row r="53" spans="2:2">
      <c r="B53" t="s">
        <v>985</v>
      </c>
    </row>
    <row r="54" spans="2:2">
      <c r="B54" t="s">
        <v>986</v>
      </c>
    </row>
    <row r="55" spans="2:2">
      <c r="B55" t="s">
        <v>987</v>
      </c>
    </row>
    <row r="56" spans="2:2">
      <c r="B56" t="s">
        <v>988</v>
      </c>
    </row>
    <row r="57" spans="2:2">
      <c r="B57" t="s">
        <v>989</v>
      </c>
    </row>
    <row r="58" spans="2:2">
      <c r="B58" t="s">
        <v>990</v>
      </c>
    </row>
    <row r="59" spans="2:2">
      <c r="B59" t="s">
        <v>991</v>
      </c>
    </row>
    <row r="60" spans="2:2">
      <c r="B60" t="s">
        <v>992</v>
      </c>
    </row>
    <row r="61" spans="2:2">
      <c r="B61" t="s">
        <v>993</v>
      </c>
    </row>
    <row r="62" spans="2:2">
      <c r="B62" t="s">
        <v>994</v>
      </c>
    </row>
    <row r="63" spans="2:2">
      <c r="B63" t="s">
        <v>995</v>
      </c>
    </row>
    <row r="64" spans="2:2">
      <c r="B64" t="s">
        <v>996</v>
      </c>
    </row>
    <row r="65" spans="2:2">
      <c r="B65" t="s">
        <v>997</v>
      </c>
    </row>
    <row r="66" spans="2:2">
      <c r="B66" t="s">
        <v>998</v>
      </c>
    </row>
    <row r="67" spans="2:2">
      <c r="B67" t="s">
        <v>999</v>
      </c>
    </row>
    <row r="68" spans="2:2">
      <c r="B68" t="s">
        <v>1000</v>
      </c>
    </row>
    <row r="69" spans="2:2">
      <c r="B69" t="s">
        <v>1001</v>
      </c>
    </row>
    <row r="70" spans="2:2">
      <c r="B70" t="s">
        <v>1002</v>
      </c>
    </row>
    <row r="71" spans="2:2">
      <c r="B71" t="s">
        <v>1003</v>
      </c>
    </row>
    <row r="72" spans="2:2">
      <c r="B72" t="s">
        <v>1004</v>
      </c>
    </row>
    <row r="73" spans="2:2">
      <c r="B73" t="s">
        <v>1005</v>
      </c>
    </row>
    <row r="74" spans="2:2">
      <c r="B74" t="s">
        <v>1006</v>
      </c>
    </row>
    <row r="75" spans="2:2">
      <c r="B75" t="s">
        <v>1007</v>
      </c>
    </row>
    <row r="76" spans="2:2">
      <c r="B76" t="s">
        <v>1008</v>
      </c>
    </row>
    <row r="77" spans="2:2">
      <c r="B77" t="s">
        <v>1009</v>
      </c>
    </row>
    <row r="78" spans="2:2">
      <c r="B78" t="s">
        <v>1010</v>
      </c>
    </row>
    <row r="79" spans="2:2">
      <c r="B79" t="s">
        <v>1011</v>
      </c>
    </row>
    <row r="80" spans="2:2">
      <c r="B80" t="s">
        <v>1012</v>
      </c>
    </row>
    <row r="81" spans="2:2">
      <c r="B81" t="s">
        <v>1013</v>
      </c>
    </row>
    <row r="82" spans="2:2">
      <c r="B82" t="s">
        <v>1014</v>
      </c>
    </row>
    <row r="83" spans="2:2">
      <c r="B83" t="s">
        <v>1015</v>
      </c>
    </row>
    <row r="84" spans="2:2">
      <c r="B84" t="s">
        <v>1016</v>
      </c>
    </row>
    <row r="85" spans="2:2">
      <c r="B85" t="s">
        <v>1017</v>
      </c>
    </row>
    <row r="86" spans="2:2">
      <c r="B86" t="s">
        <v>1018</v>
      </c>
    </row>
    <row r="87" spans="2:2">
      <c r="B87" t="s">
        <v>1019</v>
      </c>
    </row>
    <row r="88" spans="2:2">
      <c r="B88" t="s">
        <v>1020</v>
      </c>
    </row>
    <row r="89" spans="2:2">
      <c r="B89" t="s">
        <v>1021</v>
      </c>
    </row>
    <row r="90" spans="2:2">
      <c r="B90" t="s">
        <v>1022</v>
      </c>
    </row>
    <row r="91" spans="2:2">
      <c r="B91" t="s">
        <v>1023</v>
      </c>
    </row>
    <row r="92" spans="2:2">
      <c r="B92" t="s">
        <v>1024</v>
      </c>
    </row>
    <row r="93" spans="2:2">
      <c r="B93" t="s">
        <v>1025</v>
      </c>
    </row>
    <row r="94" spans="2:2">
      <c r="B94" t="s">
        <v>1026</v>
      </c>
    </row>
    <row r="95" spans="2:2">
      <c r="B95" t="s">
        <v>1027</v>
      </c>
    </row>
    <row r="96" spans="2:2">
      <c r="B96" t="s">
        <v>1028</v>
      </c>
    </row>
    <row r="97" spans="2:2">
      <c r="B97" t="s">
        <v>1029</v>
      </c>
    </row>
    <row r="98" spans="2:2">
      <c r="B98" t="s">
        <v>1030</v>
      </c>
    </row>
    <row r="99" spans="2:2">
      <c r="B99" t="s">
        <v>1031</v>
      </c>
    </row>
    <row r="100" spans="2:2">
      <c r="B100" t="s">
        <v>1032</v>
      </c>
    </row>
    <row r="101" spans="2:2">
      <c r="B101" t="s">
        <v>1033</v>
      </c>
    </row>
    <row r="102" spans="2:2">
      <c r="B102" t="s">
        <v>1034</v>
      </c>
    </row>
    <row r="103" spans="2:2">
      <c r="B103" t="s">
        <v>1035</v>
      </c>
    </row>
    <row r="104" spans="2:2">
      <c r="B104" t="s">
        <v>1036</v>
      </c>
    </row>
    <row r="105" spans="2:2">
      <c r="B105" t="s">
        <v>1037</v>
      </c>
    </row>
    <row r="106" spans="2:2">
      <c r="B106" t="s">
        <v>1038</v>
      </c>
    </row>
    <row r="107" spans="2:2">
      <c r="B107" t="s">
        <v>1039</v>
      </c>
    </row>
    <row r="108" spans="2:2">
      <c r="B108" t="s">
        <v>1040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5" workbookViewId="0">
      <selection activeCell="L58" sqref="L5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1041</v>
      </c>
    </row>
    <row r="4" spans="1:8">
      <c r="B4" t="s">
        <v>1042</v>
      </c>
    </row>
    <row r="5" spans="1:8">
      <c r="B5" t="s">
        <v>1043</v>
      </c>
    </row>
    <row r="6" spans="1:8">
      <c r="B6" t="s">
        <v>1044</v>
      </c>
    </row>
    <row r="7" spans="1:8">
      <c r="B7" t="s">
        <v>1045</v>
      </c>
    </row>
    <row r="8" spans="1:8">
      <c r="B8" t="s">
        <v>1046</v>
      </c>
    </row>
    <row r="9" spans="1:8">
      <c r="B9" t="s">
        <v>1047</v>
      </c>
    </row>
    <row r="10" spans="1:8">
      <c r="B10" t="s">
        <v>1048</v>
      </c>
    </row>
    <row r="11" spans="1:8">
      <c r="B11" t="s">
        <v>1049</v>
      </c>
    </row>
    <row r="12" spans="1:8">
      <c r="B12" t="s">
        <v>1050</v>
      </c>
    </row>
    <row r="13" spans="1:8">
      <c r="B13" t="s">
        <v>1051</v>
      </c>
    </row>
    <row r="14" spans="1:8">
      <c r="B14" t="s">
        <v>1052</v>
      </c>
    </row>
    <row r="15" spans="1:8">
      <c r="B15" t="s">
        <v>1053</v>
      </c>
    </row>
    <row r="16" spans="1:8">
      <c r="B16" t="s">
        <v>1054</v>
      </c>
    </row>
    <row r="17" spans="2:2">
      <c r="B17" t="s">
        <v>1055</v>
      </c>
    </row>
    <row r="18" spans="2:2">
      <c r="B18" t="s">
        <v>1056</v>
      </c>
    </row>
    <row r="19" spans="2:2">
      <c r="B19" t="s">
        <v>1057</v>
      </c>
    </row>
    <row r="20" spans="2:2">
      <c r="B20" t="s">
        <v>1058</v>
      </c>
    </row>
    <row r="21" spans="2:2">
      <c r="B21" t="s">
        <v>1059</v>
      </c>
    </row>
    <row r="22" spans="2:2">
      <c r="B22" t="s">
        <v>1060</v>
      </c>
    </row>
    <row r="23" spans="2:2">
      <c r="B23" t="s">
        <v>1061</v>
      </c>
    </row>
    <row r="24" spans="2:2">
      <c r="B24" t="s">
        <v>1062</v>
      </c>
    </row>
    <row r="25" spans="2:2">
      <c r="B25" t="s">
        <v>1063</v>
      </c>
    </row>
    <row r="26" spans="2:2">
      <c r="B26" t="s">
        <v>1064</v>
      </c>
    </row>
    <row r="27" spans="2:2">
      <c r="B27" t="s">
        <v>1065</v>
      </c>
    </row>
    <row r="28" spans="2:2">
      <c r="B28" t="s">
        <v>1066</v>
      </c>
    </row>
    <row r="29" spans="2:2">
      <c r="B29" t="s">
        <v>1067</v>
      </c>
    </row>
    <row r="30" spans="2:2">
      <c r="B30" t="s">
        <v>1068</v>
      </c>
    </row>
    <row r="31" spans="2:2">
      <c r="B31" t="s">
        <v>1069</v>
      </c>
    </row>
    <row r="32" spans="2:2">
      <c r="B32" t="s">
        <v>1070</v>
      </c>
    </row>
    <row r="33" spans="2:2">
      <c r="B33" t="s">
        <v>1071</v>
      </c>
    </row>
    <row r="34" spans="2:2">
      <c r="B34" t="s">
        <v>1072</v>
      </c>
    </row>
    <row r="35" spans="2:2">
      <c r="B35" t="s">
        <v>1073</v>
      </c>
    </row>
    <row r="36" spans="2:2">
      <c r="B36" t="s">
        <v>1074</v>
      </c>
    </row>
    <row r="37" spans="2:2">
      <c r="B37" t="s">
        <v>1075</v>
      </c>
    </row>
    <row r="38" spans="2:2">
      <c r="B38" t="s">
        <v>1076</v>
      </c>
    </row>
    <row r="39" spans="2:2">
      <c r="B39" t="s">
        <v>1077</v>
      </c>
    </row>
    <row r="40" spans="2:2">
      <c r="B40" t="s">
        <v>1078</v>
      </c>
    </row>
    <row r="41" spans="2:2">
      <c r="B41" t="s">
        <v>1079</v>
      </c>
    </row>
    <row r="42" spans="2:2">
      <c r="B42" t="s">
        <v>1080</v>
      </c>
    </row>
    <row r="43" spans="2:2">
      <c r="B43" t="s">
        <v>1081</v>
      </c>
    </row>
    <row r="44" spans="2:2">
      <c r="B44" t="s">
        <v>1082</v>
      </c>
    </row>
    <row r="45" spans="2:2">
      <c r="B45" t="s">
        <v>1083</v>
      </c>
    </row>
    <row r="46" spans="2:2">
      <c r="B46" t="s">
        <v>1084</v>
      </c>
    </row>
    <row r="47" spans="2:2">
      <c r="B47" t="s">
        <v>1085</v>
      </c>
    </row>
    <row r="48" spans="2:2">
      <c r="B48" t="s">
        <v>1086</v>
      </c>
    </row>
    <row r="49" spans="2:2">
      <c r="B49" t="s">
        <v>1087</v>
      </c>
    </row>
    <row r="50" spans="2:2">
      <c r="B50" t="s">
        <v>1088</v>
      </c>
    </row>
    <row r="51" spans="2:2">
      <c r="B51" t="s">
        <v>1089</v>
      </c>
    </row>
    <row r="52" spans="2:2">
      <c r="B52" t="s">
        <v>1090</v>
      </c>
    </row>
    <row r="53" spans="2:2">
      <c r="B53" t="s">
        <v>1091</v>
      </c>
    </row>
    <row r="54" spans="2:2">
      <c r="B54" t="s">
        <v>1092</v>
      </c>
    </row>
    <row r="55" spans="2:2">
      <c r="B55" t="s">
        <v>1093</v>
      </c>
    </row>
    <row r="56" spans="2:2">
      <c r="B56" t="s">
        <v>1094</v>
      </c>
    </row>
    <row r="57" spans="2:2">
      <c r="B57" t="s">
        <v>1095</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8" workbookViewId="0">
      <selection activeCell="N16" sqref="N16"/>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1096</v>
      </c>
    </row>
    <row r="4" spans="1:8">
      <c r="B4" t="s">
        <v>1097</v>
      </c>
    </row>
    <row r="5" spans="1:8">
      <c r="B5" t="s">
        <v>1098</v>
      </c>
    </row>
    <row r="6" spans="1:8">
      <c r="B6" t="s">
        <v>1099</v>
      </c>
    </row>
    <row r="7" spans="1:8">
      <c r="B7" t="s">
        <v>1100</v>
      </c>
    </row>
    <row r="8" spans="1:8">
      <c r="B8" t="s">
        <v>1101</v>
      </c>
    </row>
    <row r="9" spans="1:8">
      <c r="B9" t="s">
        <v>1102</v>
      </c>
    </row>
    <row r="10" spans="1:8">
      <c r="B10" t="s">
        <v>1103</v>
      </c>
    </row>
    <row r="11" spans="1:8">
      <c r="B11" t="s">
        <v>1104</v>
      </c>
    </row>
    <row r="12" spans="1:8">
      <c r="B12" t="s">
        <v>1105</v>
      </c>
    </row>
    <row r="13" spans="1:8">
      <c r="B13" t="s">
        <v>1106</v>
      </c>
    </row>
    <row r="14" spans="1:8">
      <c r="B14" t="s">
        <v>1107</v>
      </c>
    </row>
    <row r="15" spans="1:8">
      <c r="B15" t="s">
        <v>1108</v>
      </c>
    </row>
    <row r="16" spans="1:8">
      <c r="B16" t="s">
        <v>1109</v>
      </c>
    </row>
    <row r="17" spans="2:2">
      <c r="B17" t="s">
        <v>1110</v>
      </c>
    </row>
    <row r="18" spans="2:2">
      <c r="B18" t="s">
        <v>1111</v>
      </c>
    </row>
    <row r="19" spans="2:2">
      <c r="B19" t="s">
        <v>1112</v>
      </c>
    </row>
    <row r="20" spans="2:2">
      <c r="B20" t="s">
        <v>1113</v>
      </c>
    </row>
    <row r="21" spans="2:2">
      <c r="B21" t="s">
        <v>1114</v>
      </c>
    </row>
    <row r="22" spans="2:2">
      <c r="B22" t="s">
        <v>1115</v>
      </c>
    </row>
    <row r="23" spans="2:2">
      <c r="B23" t="s">
        <v>1116</v>
      </c>
    </row>
    <row r="24" spans="2:2">
      <c r="B24" t="s">
        <v>1117</v>
      </c>
    </row>
    <row r="25" spans="2:2">
      <c r="B25" t="s">
        <v>1118</v>
      </c>
    </row>
    <row r="26" spans="2:2">
      <c r="B26" t="s">
        <v>1119</v>
      </c>
    </row>
    <row r="27" spans="2:2">
      <c r="B27" t="s">
        <v>1120</v>
      </c>
    </row>
    <row r="28" spans="2:2">
      <c r="B28" t="s">
        <v>1121</v>
      </c>
    </row>
    <row r="29" spans="2:2">
      <c r="B29" t="s">
        <v>1122</v>
      </c>
    </row>
    <row r="30" spans="2:2">
      <c r="B30" t="s">
        <v>1123</v>
      </c>
    </row>
    <row r="31" spans="2:2">
      <c r="B31" t="s">
        <v>1124</v>
      </c>
    </row>
    <row r="32" spans="2:2">
      <c r="B32" t="s">
        <v>1125</v>
      </c>
    </row>
    <row r="33" spans="2:2">
      <c r="B33" t="s">
        <v>1126</v>
      </c>
    </row>
    <row r="34" spans="2:2">
      <c r="B34" t="s">
        <v>1127</v>
      </c>
    </row>
    <row r="35" spans="2:2">
      <c r="B35" t="s">
        <v>1128</v>
      </c>
    </row>
    <row r="36" spans="2:2">
      <c r="B36" t="s">
        <v>1129</v>
      </c>
    </row>
    <row r="37" spans="2:2">
      <c r="B37" t="s">
        <v>1130</v>
      </c>
    </row>
    <row r="38" spans="2:2">
      <c r="B38" t="s">
        <v>1131</v>
      </c>
    </row>
    <row r="39" spans="2:2">
      <c r="B39" t="s">
        <v>1132</v>
      </c>
    </row>
    <row r="40" spans="2:2">
      <c r="B40" t="s">
        <v>1133</v>
      </c>
    </row>
    <row r="41" spans="2:2">
      <c r="B41" t="s">
        <v>1134</v>
      </c>
    </row>
    <row r="42" spans="2:2">
      <c r="B42" t="s">
        <v>1135</v>
      </c>
    </row>
    <row r="43" spans="2:2">
      <c r="B43" t="s">
        <v>1136</v>
      </c>
    </row>
    <row r="44" spans="2:2">
      <c r="B44" t="s">
        <v>1137</v>
      </c>
    </row>
    <row r="45" spans="2:2">
      <c r="B45" t="s">
        <v>1138</v>
      </c>
    </row>
    <row r="46" spans="2:2">
      <c r="B46" t="s">
        <v>1139</v>
      </c>
    </row>
    <row r="47" spans="2:2">
      <c r="B47" t="s">
        <v>1140</v>
      </c>
    </row>
    <row r="48" spans="2:2">
      <c r="B48" t="s">
        <v>1141</v>
      </c>
    </row>
    <row r="49" spans="2:2">
      <c r="B49" t="s">
        <v>1142</v>
      </c>
    </row>
    <row r="50" spans="2:2">
      <c r="B50" t="s">
        <v>1143</v>
      </c>
    </row>
    <row r="51" spans="2:2">
      <c r="B51" t="s">
        <v>1144</v>
      </c>
    </row>
    <row r="52" spans="2:2">
      <c r="B52" t="s">
        <v>1145</v>
      </c>
    </row>
    <row r="53" spans="2:2">
      <c r="B53" t="s">
        <v>1146</v>
      </c>
    </row>
    <row r="54" spans="2:2">
      <c r="B54" t="s">
        <v>1147</v>
      </c>
    </row>
    <row r="55" spans="2:2">
      <c r="B55" t="s">
        <v>1148</v>
      </c>
    </row>
    <row r="56" spans="2:2">
      <c r="B56" t="s">
        <v>1149</v>
      </c>
    </row>
    <row r="57" spans="2:2">
      <c r="B57" t="s">
        <v>1150</v>
      </c>
    </row>
    <row r="58" spans="2:2">
      <c r="B58" t="s">
        <v>1151</v>
      </c>
    </row>
    <row r="59" spans="2:2">
      <c r="B59" t="s">
        <v>1152</v>
      </c>
    </row>
    <row r="60" spans="2:2">
      <c r="B60" t="s">
        <v>1153</v>
      </c>
    </row>
    <row r="61" spans="2:2">
      <c r="B61" t="s">
        <v>1154</v>
      </c>
    </row>
    <row r="62" spans="2:2">
      <c r="B62" t="s">
        <v>1155</v>
      </c>
    </row>
    <row r="63" spans="2:2">
      <c r="B63" t="s">
        <v>1156</v>
      </c>
    </row>
    <row r="64" spans="2:2">
      <c r="B64" t="s">
        <v>1157</v>
      </c>
    </row>
    <row r="65" spans="2:2">
      <c r="B65" t="s">
        <v>1158</v>
      </c>
    </row>
    <row r="66" spans="2:2">
      <c r="B66" t="s">
        <v>1159</v>
      </c>
    </row>
    <row r="67" spans="2:2">
      <c r="B67" t="s">
        <v>1160</v>
      </c>
    </row>
    <row r="68" spans="2:2">
      <c r="B68" t="s">
        <v>1161</v>
      </c>
    </row>
    <row r="69" spans="2:2">
      <c r="B69" t="s">
        <v>1162</v>
      </c>
    </row>
    <row r="70" spans="2:2">
      <c r="B70" t="s">
        <v>1163</v>
      </c>
    </row>
    <row r="71" spans="2:2">
      <c r="B71" t="s">
        <v>1164</v>
      </c>
    </row>
    <row r="72" spans="2:2">
      <c r="B72" t="s">
        <v>1165</v>
      </c>
    </row>
    <row r="73" spans="2:2">
      <c r="B73" t="s">
        <v>1166</v>
      </c>
    </row>
    <row r="74" spans="2:2">
      <c r="B74" t="s">
        <v>1167</v>
      </c>
    </row>
    <row r="75" spans="2:2">
      <c r="B75" t="s">
        <v>1168</v>
      </c>
    </row>
    <row r="76" spans="2:2">
      <c r="B76" t="s">
        <v>1169</v>
      </c>
    </row>
    <row r="77" spans="2:2">
      <c r="B77" t="s">
        <v>1170</v>
      </c>
    </row>
    <row r="78" spans="2:2">
      <c r="B78" t="s">
        <v>1171</v>
      </c>
    </row>
    <row r="79" spans="2:2">
      <c r="B79" t="s">
        <v>1172</v>
      </c>
    </row>
    <row r="80" spans="2:2">
      <c r="B80" t="s">
        <v>1173</v>
      </c>
    </row>
    <row r="81" spans="2:2">
      <c r="B81" t="s">
        <v>1174</v>
      </c>
    </row>
    <row r="82" spans="2:2">
      <c r="B82" t="s">
        <v>1175</v>
      </c>
    </row>
    <row r="83" spans="2:2">
      <c r="B83" t="s">
        <v>1176</v>
      </c>
    </row>
    <row r="84" spans="2:2">
      <c r="B84" t="s">
        <v>1177</v>
      </c>
    </row>
    <row r="85" spans="2:2">
      <c r="B85" t="s">
        <v>1178</v>
      </c>
    </row>
    <row r="86" spans="2:2">
      <c r="B86" t="s">
        <v>1179</v>
      </c>
    </row>
    <row r="87" spans="2:2">
      <c r="B87" t="s">
        <v>1180</v>
      </c>
    </row>
    <row r="88" spans="2:2">
      <c r="B88" t="s">
        <v>1181</v>
      </c>
    </row>
    <row r="89" spans="2:2">
      <c r="B89" t="s">
        <v>1182</v>
      </c>
    </row>
    <row r="90" spans="2:2">
      <c r="B90" t="s">
        <v>1183</v>
      </c>
    </row>
    <row r="91" spans="2:2">
      <c r="B91" t="s">
        <v>1184</v>
      </c>
    </row>
    <row r="92" spans="2:2">
      <c r="B92" t="s">
        <v>1185</v>
      </c>
    </row>
    <row r="93" spans="2:2">
      <c r="B93" t="s">
        <v>1186</v>
      </c>
    </row>
    <row r="94" spans="2:2">
      <c r="B94" t="s">
        <v>1187</v>
      </c>
    </row>
    <row r="95" spans="2:2">
      <c r="B95" t="s">
        <v>1188</v>
      </c>
    </row>
    <row r="96" spans="2:2">
      <c r="B96" t="s">
        <v>1189</v>
      </c>
    </row>
    <row r="97" spans="2:2">
      <c r="B97" t="s">
        <v>1190</v>
      </c>
    </row>
    <row r="98" spans="2:2">
      <c r="B98" t="s">
        <v>1191</v>
      </c>
    </row>
    <row r="99" spans="2:2">
      <c r="B99" t="s">
        <v>1192</v>
      </c>
    </row>
    <row r="100" spans="2:2">
      <c r="B100" t="s">
        <v>1193</v>
      </c>
    </row>
    <row r="101" spans="2:2">
      <c r="B101" t="s">
        <v>1194</v>
      </c>
    </row>
    <row r="102" spans="2:2">
      <c r="B102" t="s">
        <v>1195</v>
      </c>
    </row>
    <row r="103" spans="2:2">
      <c r="B103" t="s">
        <v>1196</v>
      </c>
    </row>
    <row r="104" spans="2:2">
      <c r="B104" t="s">
        <v>1197</v>
      </c>
    </row>
    <row r="105" spans="2:2">
      <c r="B105" t="s">
        <v>1198</v>
      </c>
    </row>
    <row r="106" spans="2:2">
      <c r="B106" t="s">
        <v>1199</v>
      </c>
    </row>
    <row r="107" spans="2:2">
      <c r="B107" t="s">
        <v>1200</v>
      </c>
    </row>
    <row r="108" spans="2:2">
      <c r="B108" t="s">
        <v>1201</v>
      </c>
    </row>
    <row r="109" spans="2:2">
      <c r="B109" t="s">
        <v>1202</v>
      </c>
    </row>
    <row r="110" spans="2:2">
      <c r="B110" t="s">
        <v>1203</v>
      </c>
    </row>
    <row r="111" spans="2:2">
      <c r="B111" t="s">
        <v>1204</v>
      </c>
    </row>
    <row r="112" spans="2:2">
      <c r="B112" t="s">
        <v>1205</v>
      </c>
    </row>
    <row r="113" spans="2:2">
      <c r="B113" t="s">
        <v>1206</v>
      </c>
    </row>
    <row r="114" spans="2:2">
      <c r="B114" t="s">
        <v>1207</v>
      </c>
    </row>
    <row r="115" spans="2:2">
      <c r="B115" t="s">
        <v>1208</v>
      </c>
    </row>
    <row r="116" spans="2:2">
      <c r="B116" t="s">
        <v>1209</v>
      </c>
    </row>
    <row r="117" spans="2:2">
      <c r="B117" t="s">
        <v>1210</v>
      </c>
    </row>
    <row r="118" spans="2:2">
      <c r="B118" t="s">
        <v>1211</v>
      </c>
    </row>
    <row r="119" spans="2:2">
      <c r="B119" t="s">
        <v>1212</v>
      </c>
    </row>
    <row r="120" spans="2:2">
      <c r="B120" t="s">
        <v>1213</v>
      </c>
    </row>
    <row r="121" spans="2:2">
      <c r="B121" t="s">
        <v>1214</v>
      </c>
    </row>
    <row r="122" spans="2:2">
      <c r="B122" t="s">
        <v>1215</v>
      </c>
    </row>
    <row r="123" spans="2:2">
      <c r="B123" t="s">
        <v>1216</v>
      </c>
    </row>
    <row r="124" spans="2:2">
      <c r="B124" t="s">
        <v>1217</v>
      </c>
    </row>
    <row r="125" spans="2:2">
      <c r="B125" t="s">
        <v>1218</v>
      </c>
    </row>
    <row r="126" spans="2:2">
      <c r="B126" t="s">
        <v>1219</v>
      </c>
    </row>
    <row r="127" spans="2:2">
      <c r="B127" t="s">
        <v>1220</v>
      </c>
    </row>
    <row r="128" spans="2:2">
      <c r="B128" t="s">
        <v>1221</v>
      </c>
    </row>
    <row r="129" spans="2:2">
      <c r="B129" t="s">
        <v>1222</v>
      </c>
    </row>
    <row r="130" spans="2:2">
      <c r="B130" t="s">
        <v>1223</v>
      </c>
    </row>
    <row r="131" spans="2:2">
      <c r="B131" t="s">
        <v>1224</v>
      </c>
    </row>
    <row r="132" spans="2:2">
      <c r="B132" t="s">
        <v>1225</v>
      </c>
    </row>
    <row r="133" spans="2:2">
      <c r="B133" t="s">
        <v>1226</v>
      </c>
    </row>
    <row r="134" spans="2:2">
      <c r="B134" t="s">
        <v>1227</v>
      </c>
    </row>
    <row r="135" spans="2:2">
      <c r="B135" t="s">
        <v>1228</v>
      </c>
    </row>
    <row r="136" spans="2:2">
      <c r="B136" t="s">
        <v>1229</v>
      </c>
    </row>
    <row r="137" spans="2:2">
      <c r="B137" t="s">
        <v>1230</v>
      </c>
    </row>
    <row r="138" spans="2:2">
      <c r="B138" t="s">
        <v>1231</v>
      </c>
    </row>
    <row r="139" spans="2:2">
      <c r="B139" t="s">
        <v>1232</v>
      </c>
    </row>
    <row r="140" spans="2:2">
      <c r="B140" t="s">
        <v>1233</v>
      </c>
    </row>
    <row r="141" spans="2:2">
      <c r="B141" t="s">
        <v>1233</v>
      </c>
    </row>
    <row r="142" spans="2:2">
      <c r="B142" t="s">
        <v>1234</v>
      </c>
    </row>
    <row r="143" spans="2:2">
      <c r="B143" t="s">
        <v>1235</v>
      </c>
    </row>
    <row r="144" spans="2:2">
      <c r="B144" t="s">
        <v>1236</v>
      </c>
    </row>
    <row r="145" spans="2:2">
      <c r="B145" t="s">
        <v>1237</v>
      </c>
    </row>
    <row r="146" spans="2:2">
      <c r="B146" t="s">
        <v>1238</v>
      </c>
    </row>
    <row r="147" spans="2:2">
      <c r="B147" t="s">
        <v>1239</v>
      </c>
    </row>
    <row r="148" spans="2:2">
      <c r="B148" t="s">
        <v>1240</v>
      </c>
    </row>
    <row r="149" spans="2:2">
      <c r="B149" t="s">
        <v>1241</v>
      </c>
    </row>
    <row r="150" spans="2:2">
      <c r="B150" t="s">
        <v>1242</v>
      </c>
    </row>
    <row r="151" spans="2:2">
      <c r="B151" t="s">
        <v>1243</v>
      </c>
    </row>
    <row r="152" spans="2:2">
      <c r="B152" t="s">
        <v>1244</v>
      </c>
    </row>
    <row r="153" spans="2:2">
      <c r="B153" t="s">
        <v>1245</v>
      </c>
    </row>
    <row r="154" spans="2:2">
      <c r="B154" t="s">
        <v>1246</v>
      </c>
    </row>
    <row r="155" spans="2:2">
      <c r="B155" t="s">
        <v>1247</v>
      </c>
    </row>
    <row r="156" spans="2:2">
      <c r="B156" t="s">
        <v>1248</v>
      </c>
    </row>
    <row r="157" spans="2:2">
      <c r="B157" t="s">
        <v>1249</v>
      </c>
    </row>
    <row r="158" spans="2:2">
      <c r="B158" t="s">
        <v>1250</v>
      </c>
    </row>
    <row r="159" spans="2:2">
      <c r="B159" t="s">
        <v>1251</v>
      </c>
    </row>
    <row r="160" spans="2:2">
      <c r="B160" t="s">
        <v>1252</v>
      </c>
    </row>
    <row r="161" spans="2:2">
      <c r="B161" t="s">
        <v>1253</v>
      </c>
    </row>
    <row r="162" spans="2:2">
      <c r="B162" t="s">
        <v>1254</v>
      </c>
    </row>
    <row r="163" spans="2:2">
      <c r="B163" t="s">
        <v>1255</v>
      </c>
    </row>
    <row r="164" spans="2:2">
      <c r="B164" t="s">
        <v>1256</v>
      </c>
    </row>
    <row r="165" spans="2:2">
      <c r="B165" t="s">
        <v>1257</v>
      </c>
    </row>
    <row r="166" spans="2:2">
      <c r="B166" t="s">
        <v>1258</v>
      </c>
    </row>
    <row r="167" spans="2:2">
      <c r="B167" t="s">
        <v>1259</v>
      </c>
    </row>
    <row r="168" spans="2:2">
      <c r="B168" t="s">
        <v>1260</v>
      </c>
    </row>
    <row r="169" spans="2:2">
      <c r="B169" t="s">
        <v>1261</v>
      </c>
    </row>
    <row r="170" spans="2:2">
      <c r="B170" t="s">
        <v>1262</v>
      </c>
    </row>
    <row r="171" spans="2:2">
      <c r="B171" t="s">
        <v>1263</v>
      </c>
    </row>
    <row r="172" spans="2:2">
      <c r="B172" t="s">
        <v>1264</v>
      </c>
    </row>
    <row r="173" spans="2:2">
      <c r="B173" t="s">
        <v>1265</v>
      </c>
    </row>
    <row r="174" spans="2:2">
      <c r="B174" t="s">
        <v>1266</v>
      </c>
    </row>
    <row r="175" spans="2:2">
      <c r="B175" t="s">
        <v>1267</v>
      </c>
    </row>
    <row r="176" spans="2:2">
      <c r="B176" t="s">
        <v>1268</v>
      </c>
    </row>
    <row r="177" spans="2:2">
      <c r="B177" t="s">
        <v>1268</v>
      </c>
    </row>
    <row r="178" spans="2:2">
      <c r="B178" t="s">
        <v>1269</v>
      </c>
    </row>
    <row r="179" spans="2:2">
      <c r="B179" t="s">
        <v>1270</v>
      </c>
    </row>
    <row r="180" spans="2:2">
      <c r="B180" t="s">
        <v>1271</v>
      </c>
    </row>
    <row r="181" spans="2:2">
      <c r="B181" t="s">
        <v>1272</v>
      </c>
    </row>
    <row r="182" spans="2:2">
      <c r="B182" t="s">
        <v>1273</v>
      </c>
    </row>
    <row r="183" spans="2:2">
      <c r="B183" t="s">
        <v>1274</v>
      </c>
    </row>
    <row r="184" spans="2:2">
      <c r="B184" t="s">
        <v>1275</v>
      </c>
    </row>
    <row r="185" spans="2:2">
      <c r="B185" t="s">
        <v>1276</v>
      </c>
    </row>
    <row r="186" spans="2:2">
      <c r="B186" t="s">
        <v>1277</v>
      </c>
    </row>
    <row r="187" spans="2:2">
      <c r="B187" t="s">
        <v>1278</v>
      </c>
    </row>
    <row r="188" spans="2:2">
      <c r="B188" t="s">
        <v>1279</v>
      </c>
    </row>
    <row r="189" spans="2:2">
      <c r="B189" t="s">
        <v>1280</v>
      </c>
    </row>
    <row r="190" spans="2:2">
      <c r="B190" t="s">
        <v>1281</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1282</v>
      </c>
    </row>
    <row r="4" spans="1:8">
      <c r="B4" t="s">
        <v>1283</v>
      </c>
    </row>
    <row r="5" spans="1:8">
      <c r="B5" t="s">
        <v>1284</v>
      </c>
    </row>
    <row r="6" spans="1:8">
      <c r="B6" t="s">
        <v>1285</v>
      </c>
    </row>
    <row r="7" spans="1:8">
      <c r="B7" t="s">
        <v>1286</v>
      </c>
    </row>
    <row r="8" spans="1:8">
      <c r="B8" t="s">
        <v>1287</v>
      </c>
    </row>
    <row r="9" spans="1:8">
      <c r="B9" t="s">
        <v>1288</v>
      </c>
    </row>
    <row r="10" spans="1:8">
      <c r="B10" t="s">
        <v>1289</v>
      </c>
    </row>
    <row r="11" spans="1:8">
      <c r="B11" t="s">
        <v>1290</v>
      </c>
    </row>
    <row r="12" spans="1:8">
      <c r="B12" t="s">
        <v>1291</v>
      </c>
    </row>
    <row r="13" spans="1:8">
      <c r="B13" t="s">
        <v>1292</v>
      </c>
    </row>
    <row r="14" spans="1:8">
      <c r="B14" t="s">
        <v>1293</v>
      </c>
    </row>
    <row r="15" spans="1:8">
      <c r="B15" t="s">
        <v>1294</v>
      </c>
    </row>
    <row r="16" spans="1:8">
      <c r="B16" t="s">
        <v>1295</v>
      </c>
    </row>
    <row r="17" spans="2:2">
      <c r="B17" t="s">
        <v>1296</v>
      </c>
    </row>
    <row r="18" spans="2:2">
      <c r="B18" t="s">
        <v>1297</v>
      </c>
    </row>
    <row r="19" spans="2:2">
      <c r="B19" t="s">
        <v>1298</v>
      </c>
    </row>
    <row r="20" spans="2:2">
      <c r="B20" t="s">
        <v>1299</v>
      </c>
    </row>
    <row r="21" spans="2:2">
      <c r="B21" t="s">
        <v>1300</v>
      </c>
    </row>
    <row r="22" spans="2:2">
      <c r="B22" t="s">
        <v>1301</v>
      </c>
    </row>
    <row r="23" spans="2:2">
      <c r="B23" t="s">
        <v>1302</v>
      </c>
    </row>
    <row r="24" spans="2:2">
      <c r="B24" t="s">
        <v>1303</v>
      </c>
    </row>
    <row r="25" spans="2:2">
      <c r="B25" t="s">
        <v>1304</v>
      </c>
    </row>
    <row r="26" spans="2:2">
      <c r="B26" t="s">
        <v>1305</v>
      </c>
    </row>
    <row r="27" spans="2:2">
      <c r="B27" t="s">
        <v>1306</v>
      </c>
    </row>
    <row r="28" spans="2:2">
      <c r="B28" t="s">
        <v>1307</v>
      </c>
    </row>
    <row r="29" spans="2:2">
      <c r="B29" t="s">
        <v>1308</v>
      </c>
    </row>
    <row r="30" spans="2:2">
      <c r="B30" t="s">
        <v>1309</v>
      </c>
    </row>
    <row r="31" spans="2:2">
      <c r="B31" t="s">
        <v>1310</v>
      </c>
    </row>
    <row r="32" spans="2:2">
      <c r="B32" t="s">
        <v>1311</v>
      </c>
    </row>
    <row r="33" spans="2:2">
      <c r="B33" t="s">
        <v>1312</v>
      </c>
    </row>
    <row r="34" spans="2:2">
      <c r="B34" t="s">
        <v>1313</v>
      </c>
    </row>
    <row r="35" spans="2:2">
      <c r="B35" t="s">
        <v>1314</v>
      </c>
    </row>
    <row r="36" spans="2:2">
      <c r="B36" t="s">
        <v>1315</v>
      </c>
    </row>
    <row r="37" spans="2:2">
      <c r="B37" t="s">
        <v>1316</v>
      </c>
    </row>
    <row r="38" spans="2:2">
      <c r="B38" t="s">
        <v>1317</v>
      </c>
    </row>
    <row r="39" spans="2:2">
      <c r="B39" t="s">
        <v>1318</v>
      </c>
    </row>
    <row r="40" spans="2:2">
      <c r="B40" t="s">
        <v>1319</v>
      </c>
    </row>
    <row r="41" spans="2:2">
      <c r="B41" t="s">
        <v>1320</v>
      </c>
    </row>
    <row r="42" spans="2:2">
      <c r="B42" t="s">
        <v>1321</v>
      </c>
    </row>
    <row r="43" spans="2:2">
      <c r="B43" t="s">
        <v>1322</v>
      </c>
    </row>
    <row r="44" spans="2:2">
      <c r="B44" t="s">
        <v>1323</v>
      </c>
    </row>
    <row r="45" spans="2:2">
      <c r="B45" t="s">
        <v>1324</v>
      </c>
    </row>
    <row r="46" spans="2:2">
      <c r="B46" t="s">
        <v>1325</v>
      </c>
    </row>
    <row r="47" spans="2:2">
      <c r="B47" t="s">
        <v>1326</v>
      </c>
    </row>
    <row r="48" spans="2:2">
      <c r="B48" t="s">
        <v>1327</v>
      </c>
    </row>
    <row r="49" spans="2:2">
      <c r="B49" t="s">
        <v>1328</v>
      </c>
    </row>
    <row r="50" spans="2:2">
      <c r="B50" t="s">
        <v>1329</v>
      </c>
    </row>
    <row r="51" spans="2:2">
      <c r="B51" t="s">
        <v>1330</v>
      </c>
    </row>
    <row r="52" spans="2:2">
      <c r="B52" t="s">
        <v>1331</v>
      </c>
    </row>
    <row r="53" spans="2:2">
      <c r="B53" t="s">
        <v>1332</v>
      </c>
    </row>
    <row r="54" spans="2:2">
      <c r="B54" t="s">
        <v>1333</v>
      </c>
    </row>
    <row r="55" spans="2:2">
      <c r="B55" t="s">
        <v>1334</v>
      </c>
    </row>
    <row r="56" spans="2:2">
      <c r="B56" t="s">
        <v>1335</v>
      </c>
    </row>
    <row r="57" spans="2:2">
      <c r="B57" t="s">
        <v>1336</v>
      </c>
    </row>
    <row r="58" spans="2:2">
      <c r="B58" t="s">
        <v>1337</v>
      </c>
    </row>
    <row r="59" spans="2:2">
      <c r="B59" t="s">
        <v>1338</v>
      </c>
    </row>
    <row r="60" spans="2:2">
      <c r="B60" t="s">
        <v>1339</v>
      </c>
    </row>
    <row r="61" spans="2:2">
      <c r="B61" t="s">
        <v>1340</v>
      </c>
    </row>
    <row r="62" spans="2:2">
      <c r="B62" t="s">
        <v>1341</v>
      </c>
    </row>
    <row r="63" spans="2:2">
      <c r="B63" t="s">
        <v>1342</v>
      </c>
    </row>
    <row r="64" spans="2:2">
      <c r="B64" t="s">
        <v>1343</v>
      </c>
    </row>
    <row r="65" spans="2:2">
      <c r="B65" t="s">
        <v>1344</v>
      </c>
    </row>
    <row r="66" spans="2:2">
      <c r="B66" t="s">
        <v>1345</v>
      </c>
    </row>
    <row r="67" spans="2:2">
      <c r="B67" t="s">
        <v>1346</v>
      </c>
    </row>
    <row r="68" spans="2:2">
      <c r="B68" t="s">
        <v>1347</v>
      </c>
    </row>
    <row r="69" spans="2:2">
      <c r="B69" t="s">
        <v>1348</v>
      </c>
    </row>
    <row r="70" spans="2:2">
      <c r="B70" t="s">
        <v>1349</v>
      </c>
    </row>
    <row r="71" spans="2:2">
      <c r="B71" t="s">
        <v>1350</v>
      </c>
    </row>
    <row r="72" spans="2:2">
      <c r="B72" t="s">
        <v>1351</v>
      </c>
    </row>
    <row r="73" spans="2:2">
      <c r="B73" t="s">
        <v>1352</v>
      </c>
    </row>
    <row r="74" spans="2:2">
      <c r="B74" t="s">
        <v>1353</v>
      </c>
    </row>
    <row r="75" spans="2:2">
      <c r="B75" t="s">
        <v>1354</v>
      </c>
    </row>
    <row r="76" spans="2:2">
      <c r="B76" t="s">
        <v>1355</v>
      </c>
    </row>
    <row r="77" spans="2:2">
      <c r="B77" t="s">
        <v>1356</v>
      </c>
    </row>
    <row r="78" spans="2:2">
      <c r="B78" t="s">
        <v>1357</v>
      </c>
    </row>
    <row r="79" spans="2:2">
      <c r="B79" t="s">
        <v>1358</v>
      </c>
    </row>
    <row r="80" spans="2:2">
      <c r="B80" t="s">
        <v>1359</v>
      </c>
    </row>
    <row r="81" spans="2:2">
      <c r="B81" t="s">
        <v>1360</v>
      </c>
    </row>
    <row r="82" spans="2:2">
      <c r="B82" t="s">
        <v>1361</v>
      </c>
    </row>
    <row r="83" spans="2:2">
      <c r="B83" t="s">
        <v>1362</v>
      </c>
    </row>
    <row r="84" spans="2:2">
      <c r="B84" t="s">
        <v>1363</v>
      </c>
    </row>
    <row r="85" spans="2:2">
      <c r="B85" t="s">
        <v>1364</v>
      </c>
    </row>
    <row r="86" spans="2:2">
      <c r="B86" t="s">
        <v>1365</v>
      </c>
    </row>
    <row r="87" spans="2:2">
      <c r="B87" t="s">
        <v>1366</v>
      </c>
    </row>
    <row r="88" spans="2:2">
      <c r="B88" t="s">
        <v>1366</v>
      </c>
    </row>
    <row r="89" spans="2:2">
      <c r="B89" t="s">
        <v>1367</v>
      </c>
    </row>
    <row r="90" spans="2:2">
      <c r="B90" t="s">
        <v>1368</v>
      </c>
    </row>
    <row r="91" spans="2:2">
      <c r="B91" t="s">
        <v>1369</v>
      </c>
    </row>
    <row r="92" spans="2:2">
      <c r="B92" t="s">
        <v>1370</v>
      </c>
    </row>
    <row r="93" spans="2:2">
      <c r="B93" t="s">
        <v>1371</v>
      </c>
    </row>
    <row r="94" spans="2:2">
      <c r="B94" t="s">
        <v>1372</v>
      </c>
    </row>
    <row r="95" spans="2:2">
      <c r="B95" t="s">
        <v>1373</v>
      </c>
    </row>
    <row r="96" spans="2:2">
      <c r="B96" t="s">
        <v>1374</v>
      </c>
    </row>
    <row r="97" spans="2:2">
      <c r="B97" t="s">
        <v>1375</v>
      </c>
    </row>
    <row r="98" spans="2:2">
      <c r="B98" t="s">
        <v>1376</v>
      </c>
    </row>
    <row r="99" spans="2:2">
      <c r="B99" t="s">
        <v>1377</v>
      </c>
    </row>
    <row r="100" spans="2:2">
      <c r="B100" t="s">
        <v>1378</v>
      </c>
    </row>
    <row r="101" spans="2:2">
      <c r="B101" t="s">
        <v>1379</v>
      </c>
    </row>
    <row r="102" spans="2:2">
      <c r="B102" t="s">
        <v>1380</v>
      </c>
    </row>
    <row r="103" spans="2:2">
      <c r="B103" t="s">
        <v>1381</v>
      </c>
    </row>
    <row r="104" spans="2:2">
      <c r="B104" t="s">
        <v>1382</v>
      </c>
    </row>
    <row r="105" spans="2:2">
      <c r="B105" t="s">
        <v>1383</v>
      </c>
    </row>
    <row r="106" spans="2:2">
      <c r="B106" t="s">
        <v>1384</v>
      </c>
    </row>
    <row r="107" spans="2:2">
      <c r="B107" t="s">
        <v>1385</v>
      </c>
    </row>
    <row r="108" spans="2:2">
      <c r="B108" t="s">
        <v>1386</v>
      </c>
    </row>
    <row r="109" spans="2:2">
      <c r="B109" t="s">
        <v>1387</v>
      </c>
    </row>
    <row r="110" spans="2:2">
      <c r="B110" t="s">
        <v>1388</v>
      </c>
    </row>
    <row r="111" spans="2:2">
      <c r="B111" t="s">
        <v>1389</v>
      </c>
    </row>
    <row r="112" spans="2:2">
      <c r="B112" t="s">
        <v>1390</v>
      </c>
    </row>
    <row r="113" spans="2:2">
      <c r="B113" t="s">
        <v>1391</v>
      </c>
    </row>
    <row r="114" spans="2:2">
      <c r="B114" t="s">
        <v>1392</v>
      </c>
    </row>
    <row r="115" spans="2:2">
      <c r="B115" t="s">
        <v>1393</v>
      </c>
    </row>
    <row r="116" spans="2:2">
      <c r="B116" t="s">
        <v>1394</v>
      </c>
    </row>
    <row r="117" spans="2:2">
      <c r="B117" t="s">
        <v>1395</v>
      </c>
    </row>
    <row r="118" spans="2:2">
      <c r="B118" t="s">
        <v>1396</v>
      </c>
    </row>
    <row r="119" spans="2:2">
      <c r="B119" t="s">
        <v>1397</v>
      </c>
    </row>
    <row r="120" spans="2:2">
      <c r="B120" t="s">
        <v>1398</v>
      </c>
    </row>
    <row r="121" spans="2:2">
      <c r="B121" t="s">
        <v>1399</v>
      </c>
    </row>
    <row r="122" spans="2:2">
      <c r="B122" t="s">
        <v>1400</v>
      </c>
    </row>
    <row r="123" spans="2:2">
      <c r="B123" t="s">
        <v>1401</v>
      </c>
    </row>
    <row r="124" spans="2:2">
      <c r="B124" t="s">
        <v>1402</v>
      </c>
    </row>
    <row r="125" spans="2:2">
      <c r="B125" t="s">
        <v>1403</v>
      </c>
    </row>
    <row r="126" spans="2:2">
      <c r="B126" t="s">
        <v>1404</v>
      </c>
    </row>
    <row r="127" spans="2:2">
      <c r="B127" t="s">
        <v>1405</v>
      </c>
    </row>
    <row r="128" spans="2:2">
      <c r="B128" t="s">
        <v>1406</v>
      </c>
    </row>
    <row r="129" spans="2:2">
      <c r="B129" t="s">
        <v>1407</v>
      </c>
    </row>
    <row r="130" spans="2:2">
      <c r="B130" t="s">
        <v>1408</v>
      </c>
    </row>
    <row r="131" spans="2:2">
      <c r="B131" t="s">
        <v>1409</v>
      </c>
    </row>
    <row r="132" spans="2:2">
      <c r="B132" t="s">
        <v>1410</v>
      </c>
    </row>
    <row r="133" spans="2:2">
      <c r="B133" t="s">
        <v>1411</v>
      </c>
    </row>
    <row r="134" spans="2:2">
      <c r="B134" t="s">
        <v>1412</v>
      </c>
    </row>
    <row r="135" spans="2:2">
      <c r="B135" t="s">
        <v>1413</v>
      </c>
    </row>
    <row r="136" spans="2:2">
      <c r="B136" t="s">
        <v>1414</v>
      </c>
    </row>
    <row r="137" spans="2:2">
      <c r="B137" t="s">
        <v>1415</v>
      </c>
    </row>
    <row r="138" spans="2:2">
      <c r="B138" t="s">
        <v>1416</v>
      </c>
    </row>
    <row r="139" spans="2:2">
      <c r="B139" t="s">
        <v>1417</v>
      </c>
    </row>
    <row r="140" spans="2:2">
      <c r="B140" t="s">
        <v>1418</v>
      </c>
    </row>
    <row r="141" spans="2:2">
      <c r="B141" t="s">
        <v>1419</v>
      </c>
    </row>
    <row r="142" spans="2:2">
      <c r="B142" t="s">
        <v>1420</v>
      </c>
    </row>
    <row r="143" spans="2:2">
      <c r="B143" t="s">
        <v>1421</v>
      </c>
    </row>
    <row r="144" spans="2:2">
      <c r="B144" t="s">
        <v>1421</v>
      </c>
    </row>
    <row r="145" spans="2:2">
      <c r="B145" t="s">
        <v>1422</v>
      </c>
    </row>
    <row r="146" spans="2:2">
      <c r="B146" t="s">
        <v>1423</v>
      </c>
    </row>
    <row r="147" spans="2:2">
      <c r="B147" t="s">
        <v>1424</v>
      </c>
    </row>
    <row r="148" spans="2:2">
      <c r="B148" t="s">
        <v>1425</v>
      </c>
    </row>
    <row r="149" spans="2:2">
      <c r="B149" t="s">
        <v>1426</v>
      </c>
    </row>
    <row r="150" spans="2:2">
      <c r="B150" t="s">
        <v>1427</v>
      </c>
    </row>
    <row r="151" spans="2:2">
      <c r="B151" t="s">
        <v>1428</v>
      </c>
    </row>
    <row r="152" spans="2:2">
      <c r="B152" t="s">
        <v>1429</v>
      </c>
    </row>
    <row r="153" spans="2:2">
      <c r="B153" t="s">
        <v>1430</v>
      </c>
    </row>
    <row r="154" spans="2:2">
      <c r="B154" t="s">
        <v>1431</v>
      </c>
    </row>
    <row r="155" spans="2:2">
      <c r="B155" t="s">
        <v>1432</v>
      </c>
    </row>
    <row r="156" spans="2:2">
      <c r="B156" t="s">
        <v>1433</v>
      </c>
    </row>
    <row r="157" spans="2:2">
      <c r="B157" t="s">
        <v>1434</v>
      </c>
    </row>
    <row r="158" spans="2:2">
      <c r="B158" t="s">
        <v>1435</v>
      </c>
    </row>
    <row r="159" spans="2:2">
      <c r="B159" t="s">
        <v>1436</v>
      </c>
    </row>
    <row r="160" spans="2:2">
      <c r="B160" t="s">
        <v>1437</v>
      </c>
    </row>
    <row r="161" spans="2:2">
      <c r="B161" t="s">
        <v>1438</v>
      </c>
    </row>
    <row r="162" spans="2:2">
      <c r="B162" t="s">
        <v>1439</v>
      </c>
    </row>
    <row r="163" spans="2:2">
      <c r="B163" t="s">
        <v>1440</v>
      </c>
    </row>
    <row r="164" spans="2:2">
      <c r="B164" t="s">
        <v>1441</v>
      </c>
    </row>
    <row r="165" spans="2:2">
      <c r="B165" t="s">
        <v>1442</v>
      </c>
    </row>
    <row r="166" spans="2:2">
      <c r="B166" t="s">
        <v>1443</v>
      </c>
    </row>
    <row r="167" spans="2:2">
      <c r="B167" t="s">
        <v>1444</v>
      </c>
    </row>
    <row r="168" spans="2:2">
      <c r="B168" t="s">
        <v>1445</v>
      </c>
    </row>
    <row r="169" spans="2:2">
      <c r="B169" t="s">
        <v>1446</v>
      </c>
    </row>
    <row r="170" spans="2:2">
      <c r="B170" t="s">
        <v>1447</v>
      </c>
    </row>
    <row r="171" spans="2:2">
      <c r="B171" t="s">
        <v>1448</v>
      </c>
    </row>
    <row r="172" spans="2:2">
      <c r="B172" t="s">
        <v>1449</v>
      </c>
    </row>
    <row r="173" spans="2:2">
      <c r="B173" t="s">
        <v>1450</v>
      </c>
    </row>
    <row r="174" spans="2:2">
      <c r="B174" t="s">
        <v>1451</v>
      </c>
    </row>
    <row r="175" spans="2:2">
      <c r="B175" t="s">
        <v>1452</v>
      </c>
    </row>
    <row r="176" spans="2:2">
      <c r="B176" t="s">
        <v>1453</v>
      </c>
    </row>
    <row r="177" spans="2:2">
      <c r="B177" t="s">
        <v>1454</v>
      </c>
    </row>
    <row r="178" spans="2:2">
      <c r="B178" t="s">
        <v>1455</v>
      </c>
    </row>
    <row r="179" spans="2:2">
      <c r="B179" t="s">
        <v>1456</v>
      </c>
    </row>
    <row r="180" spans="2:2">
      <c r="B180" t="s">
        <v>1457</v>
      </c>
    </row>
    <row r="181" spans="2:2">
      <c r="B181" t="s">
        <v>1458</v>
      </c>
    </row>
    <row r="182" spans="2:2">
      <c r="B182" t="s">
        <v>1459</v>
      </c>
    </row>
    <row r="183" spans="2:2">
      <c r="B183" t="s">
        <v>1460</v>
      </c>
    </row>
    <row r="184" spans="2:2">
      <c r="B184" t="s">
        <v>1461</v>
      </c>
    </row>
    <row r="185" spans="2:2">
      <c r="B185" t="s">
        <v>1462</v>
      </c>
    </row>
    <row r="186" spans="2:2">
      <c r="B186" t="s">
        <v>1463</v>
      </c>
    </row>
    <row r="187" spans="2:2">
      <c r="B187" t="s">
        <v>1464</v>
      </c>
    </row>
    <row r="188" spans="2:2">
      <c r="B188" t="s">
        <v>1465</v>
      </c>
    </row>
    <row r="189" spans="2:2">
      <c r="B189" t="s">
        <v>1466</v>
      </c>
    </row>
    <row r="190" spans="2:2">
      <c r="B190" t="s">
        <v>1467</v>
      </c>
    </row>
    <row r="191" spans="2:2">
      <c r="B191" t="s">
        <v>1468</v>
      </c>
    </row>
    <row r="192" spans="2:2">
      <c r="B192" t="s">
        <v>1469</v>
      </c>
    </row>
    <row r="193" spans="2:2">
      <c r="B193" t="s">
        <v>1470</v>
      </c>
    </row>
    <row r="194" spans="2:2">
      <c r="B194" t="s">
        <v>1471</v>
      </c>
    </row>
    <row r="195" spans="2:2">
      <c r="B195" t="s">
        <v>1472</v>
      </c>
    </row>
    <row r="196" spans="2:2">
      <c r="B196" t="s">
        <v>1473</v>
      </c>
    </row>
    <row r="197" spans="2:2">
      <c r="B197" t="s">
        <v>1474</v>
      </c>
    </row>
    <row r="198" spans="2:2">
      <c r="B198" t="s">
        <v>1475</v>
      </c>
    </row>
    <row r="199" spans="2:2">
      <c r="B199" t="s">
        <v>1476</v>
      </c>
    </row>
    <row r="200" spans="2:2">
      <c r="B200" t="s">
        <v>1477</v>
      </c>
    </row>
    <row r="201" spans="2:2">
      <c r="B201" t="s">
        <v>1478</v>
      </c>
    </row>
    <row r="202" spans="2:2">
      <c r="B202" t="s">
        <v>1479</v>
      </c>
    </row>
    <row r="203" spans="2:2">
      <c r="B203" t="s">
        <v>1480</v>
      </c>
    </row>
    <row r="204" spans="2:2">
      <c r="B204" t="s">
        <v>1481</v>
      </c>
    </row>
    <row r="205" spans="2:2">
      <c r="B205" t="s">
        <v>1482</v>
      </c>
    </row>
    <row r="206" spans="2:2">
      <c r="B206" t="s">
        <v>1482</v>
      </c>
    </row>
    <row r="207" spans="2:2">
      <c r="B207" t="s">
        <v>1483</v>
      </c>
    </row>
    <row r="208" spans="2:2">
      <c r="B208" t="s">
        <v>1484</v>
      </c>
    </row>
    <row r="209" spans="2:2">
      <c r="B209" t="s">
        <v>1485</v>
      </c>
    </row>
    <row r="210" spans="2:2">
      <c r="B210" t="s">
        <v>1486</v>
      </c>
    </row>
    <row r="211" spans="2:2">
      <c r="B211" t="s">
        <v>1487</v>
      </c>
    </row>
    <row r="212" spans="2:2">
      <c r="B212" t="s">
        <v>1488</v>
      </c>
    </row>
    <row r="213" spans="2:2">
      <c r="B213" t="s">
        <v>1489</v>
      </c>
    </row>
    <row r="214" spans="2:2">
      <c r="B214" t="s">
        <v>1490</v>
      </c>
    </row>
    <row r="215" spans="2:2">
      <c r="B215" t="s">
        <v>1491</v>
      </c>
    </row>
    <row r="216" spans="2:2">
      <c r="B216" t="s">
        <v>1492</v>
      </c>
    </row>
    <row r="217" spans="2:2">
      <c r="B217" t="s">
        <v>1493</v>
      </c>
    </row>
    <row r="218" spans="2:2">
      <c r="B218" t="s">
        <v>1494</v>
      </c>
    </row>
    <row r="219" spans="2:2">
      <c r="B219" t="s">
        <v>1495</v>
      </c>
    </row>
    <row r="220" spans="2:2">
      <c r="B220" t="s">
        <v>1496</v>
      </c>
    </row>
    <row r="221" spans="2:2">
      <c r="B221" t="s">
        <v>1497</v>
      </c>
    </row>
    <row r="222" spans="2:2">
      <c r="B222" t="s">
        <v>1498</v>
      </c>
    </row>
    <row r="223" spans="2:2">
      <c r="B223" t="s">
        <v>1499</v>
      </c>
    </row>
    <row r="224" spans="2:2">
      <c r="B224" t="s">
        <v>1500</v>
      </c>
    </row>
    <row r="225" spans="2:2">
      <c r="B225" t="s">
        <v>1501</v>
      </c>
    </row>
    <row r="226" spans="2:2">
      <c r="B226" t="s">
        <v>1502</v>
      </c>
    </row>
    <row r="227" spans="2:2">
      <c r="B227" t="s">
        <v>1503</v>
      </c>
    </row>
    <row r="228" spans="2:2">
      <c r="B228" t="s">
        <v>1504</v>
      </c>
    </row>
    <row r="229" spans="2:2">
      <c r="B229" t="s">
        <v>1505</v>
      </c>
    </row>
    <row r="230" spans="2:2">
      <c r="B230" t="s">
        <v>1506</v>
      </c>
    </row>
    <row r="231" spans="2:2">
      <c r="B231" t="s">
        <v>1507</v>
      </c>
    </row>
    <row r="232" spans="2:2">
      <c r="B232" t="s">
        <v>1508</v>
      </c>
    </row>
    <row r="233" spans="2:2">
      <c r="B233" t="s">
        <v>1509</v>
      </c>
    </row>
    <row r="234" spans="2:2">
      <c r="B234" t="s">
        <v>1510</v>
      </c>
    </row>
    <row r="235" spans="2:2">
      <c r="B235" t="s">
        <v>1511</v>
      </c>
    </row>
    <row r="236" spans="2:2">
      <c r="B236" t="s">
        <v>1512</v>
      </c>
    </row>
    <row r="237" spans="2:2">
      <c r="B237" t="s">
        <v>1513</v>
      </c>
    </row>
    <row r="238" spans="2:2">
      <c r="B238" t="s">
        <v>1514</v>
      </c>
    </row>
    <row r="239" spans="2:2">
      <c r="B239" t="s">
        <v>1515</v>
      </c>
    </row>
    <row r="240" spans="2:2">
      <c r="B240" t="s">
        <v>1516</v>
      </c>
    </row>
    <row r="241" spans="2:2">
      <c r="B241" t="s">
        <v>1517</v>
      </c>
    </row>
    <row r="242" spans="2:2">
      <c r="B242" t="s">
        <v>1518</v>
      </c>
    </row>
    <row r="243" spans="2:2">
      <c r="B243" t="s">
        <v>1519</v>
      </c>
    </row>
    <row r="244" spans="2:2">
      <c r="B244" t="s">
        <v>1520</v>
      </c>
    </row>
    <row r="245" spans="2:2">
      <c r="B245" t="s">
        <v>1521</v>
      </c>
    </row>
    <row r="246" spans="2:2">
      <c r="B246" t="s">
        <v>1522</v>
      </c>
    </row>
    <row r="247" spans="2:2">
      <c r="B247" t="s">
        <v>1523</v>
      </c>
    </row>
    <row r="248" spans="2:2">
      <c r="B248" t="s">
        <v>1524</v>
      </c>
    </row>
    <row r="249" spans="2:2">
      <c r="B249" t="s">
        <v>1525</v>
      </c>
    </row>
    <row r="250" spans="2:2">
      <c r="B250" t="s">
        <v>1526</v>
      </c>
    </row>
    <row r="251" spans="2:2">
      <c r="B251" t="s">
        <v>1527</v>
      </c>
    </row>
    <row r="252" spans="2:2">
      <c r="B252" t="s">
        <v>1528</v>
      </c>
    </row>
    <row r="253" spans="2:2">
      <c r="B253" t="s">
        <v>1529</v>
      </c>
    </row>
    <row r="254" spans="2:2">
      <c r="B254" t="s">
        <v>1530</v>
      </c>
    </row>
    <row r="255" spans="2:2">
      <c r="B255" t="s">
        <v>1531</v>
      </c>
    </row>
    <row r="256" spans="2:2">
      <c r="B256" t="s">
        <v>1532</v>
      </c>
    </row>
    <row r="257" spans="2:2">
      <c r="B257" t="s">
        <v>1533</v>
      </c>
    </row>
    <row r="258" spans="2:2">
      <c r="B258" t="s">
        <v>1534</v>
      </c>
    </row>
    <row r="259" spans="2:2">
      <c r="B259" t="s">
        <v>1535</v>
      </c>
    </row>
    <row r="260" spans="2:2">
      <c r="B260" t="s">
        <v>1536</v>
      </c>
    </row>
    <row r="261" spans="2:2">
      <c r="B261" t="s">
        <v>1537</v>
      </c>
    </row>
    <row r="262" spans="2:2">
      <c r="B262" t="s">
        <v>1538</v>
      </c>
    </row>
    <row r="263" spans="2:2">
      <c r="B263" t="s">
        <v>1539</v>
      </c>
    </row>
    <row r="264" spans="2:2">
      <c r="B264" t="s">
        <v>1540</v>
      </c>
    </row>
    <row r="265" spans="2:2">
      <c r="B265" t="s">
        <v>1541</v>
      </c>
    </row>
    <row r="266" spans="2:2">
      <c r="B266" t="s">
        <v>1542</v>
      </c>
    </row>
    <row r="267" spans="2:2">
      <c r="B267" t="s">
        <v>1543</v>
      </c>
    </row>
    <row r="268" spans="2:2">
      <c r="B268" t="s">
        <v>1544</v>
      </c>
    </row>
    <row r="269" spans="2:2">
      <c r="B269" t="s">
        <v>1545</v>
      </c>
    </row>
    <row r="270" spans="2:2">
      <c r="B270" t="s">
        <v>1546</v>
      </c>
    </row>
    <row r="271" spans="2:2">
      <c r="B271" t="s">
        <v>1547</v>
      </c>
    </row>
    <row r="272" spans="2:2">
      <c r="B272" t="s">
        <v>1548</v>
      </c>
    </row>
    <row r="273" spans="2:2">
      <c r="B273" t="s">
        <v>1549</v>
      </c>
    </row>
    <row r="274" spans="2:2">
      <c r="B274" t="s">
        <v>1550</v>
      </c>
    </row>
    <row r="275" spans="2:2">
      <c r="B275" t="s">
        <v>1551</v>
      </c>
    </row>
    <row r="276" spans="2:2">
      <c r="B276" t="s">
        <v>1552</v>
      </c>
    </row>
    <row r="277" spans="2:2">
      <c r="B277" t="s">
        <v>1553</v>
      </c>
    </row>
    <row r="278" spans="2:2">
      <c r="B278" t="s">
        <v>1554</v>
      </c>
    </row>
    <row r="279" spans="2:2">
      <c r="B279" t="s">
        <v>1555</v>
      </c>
    </row>
    <row r="280" spans="2:2">
      <c r="B280" t="s">
        <v>1556</v>
      </c>
    </row>
    <row r="281" spans="2:2">
      <c r="B281" t="s">
        <v>1557</v>
      </c>
    </row>
    <row r="282" spans="2:2">
      <c r="B282" t="s">
        <v>1558</v>
      </c>
    </row>
    <row r="283" spans="2:2">
      <c r="B283" t="s">
        <v>1559</v>
      </c>
    </row>
    <row r="284" spans="2:2">
      <c r="B284" t="s">
        <v>1560</v>
      </c>
    </row>
    <row r="285" spans="2:2">
      <c r="B285" t="s">
        <v>1561</v>
      </c>
    </row>
    <row r="286" spans="2:2">
      <c r="B286" t="s">
        <v>1562</v>
      </c>
    </row>
    <row r="287" spans="2:2">
      <c r="B287" t="s">
        <v>1563</v>
      </c>
    </row>
    <row r="288" spans="2:2">
      <c r="B288" t="s">
        <v>1564</v>
      </c>
    </row>
    <row r="289" spans="2:2">
      <c r="B289" t="s">
        <v>1565</v>
      </c>
    </row>
    <row r="290" spans="2:2">
      <c r="B290" t="s">
        <v>1566</v>
      </c>
    </row>
    <row r="291" spans="2:2">
      <c r="B291" t="s">
        <v>1567</v>
      </c>
    </row>
    <row r="292" spans="2:2">
      <c r="B292" t="s">
        <v>1568</v>
      </c>
    </row>
    <row r="293" spans="2:2">
      <c r="B293" t="s">
        <v>1569</v>
      </c>
    </row>
    <row r="294" spans="2:2">
      <c r="B294" t="s">
        <v>1570</v>
      </c>
    </row>
    <row r="295" spans="2:2">
      <c r="B295" t="s">
        <v>1571</v>
      </c>
    </row>
    <row r="296" spans="2:2">
      <c r="B296" t="s">
        <v>1572</v>
      </c>
    </row>
    <row r="297" spans="2:2">
      <c r="B297" t="s">
        <v>1573</v>
      </c>
    </row>
    <row r="298" spans="2:2">
      <c r="B298" t="s">
        <v>1574</v>
      </c>
    </row>
    <row r="299" spans="2:2">
      <c r="B299" t="s">
        <v>1575</v>
      </c>
    </row>
    <row r="300" spans="2:2">
      <c r="B300" t="s">
        <v>1576</v>
      </c>
    </row>
    <row r="301" spans="2:2">
      <c r="B301" t="s">
        <v>1577</v>
      </c>
    </row>
    <row r="302" spans="2:2">
      <c r="B302" t="s">
        <v>1578</v>
      </c>
    </row>
    <row r="303" spans="2:2">
      <c r="B303" t="s">
        <v>1579</v>
      </c>
    </row>
    <row r="304" spans="2:2">
      <c r="B304" t="s">
        <v>1580</v>
      </c>
    </row>
    <row r="305" spans="2:2">
      <c r="B305" t="s">
        <v>1581</v>
      </c>
    </row>
    <row r="306" spans="2:2">
      <c r="B306" t="s">
        <v>1582</v>
      </c>
    </row>
    <row r="307" spans="2:2">
      <c r="B307" t="s">
        <v>1583</v>
      </c>
    </row>
    <row r="308" spans="2:2">
      <c r="B308" t="s">
        <v>1584</v>
      </c>
    </row>
    <row r="309" spans="2:2">
      <c r="B309" t="s">
        <v>1585</v>
      </c>
    </row>
    <row r="310" spans="2:2">
      <c r="B310" t="s">
        <v>1586</v>
      </c>
    </row>
    <row r="311" spans="2:2">
      <c r="B311" t="s">
        <v>1587</v>
      </c>
    </row>
    <row r="312" spans="2:2">
      <c r="B312" t="s">
        <v>1588</v>
      </c>
    </row>
    <row r="313" spans="2:2">
      <c r="B313" t="s">
        <v>1589</v>
      </c>
    </row>
    <row r="314" spans="2:2">
      <c r="B314" t="s">
        <v>1590</v>
      </c>
    </row>
    <row r="315" spans="2:2">
      <c r="B315" t="s">
        <v>1591</v>
      </c>
    </row>
    <row r="316" spans="2:2">
      <c r="B316" t="s">
        <v>1592</v>
      </c>
    </row>
    <row r="317" spans="2:2">
      <c r="B317" t="s">
        <v>1593</v>
      </c>
    </row>
    <row r="318" spans="2:2">
      <c r="B318" t="s">
        <v>1594</v>
      </c>
    </row>
    <row r="319" spans="2:2">
      <c r="B319" t="s">
        <v>1595</v>
      </c>
    </row>
    <row r="320" spans="2:2">
      <c r="B320" t="s">
        <v>1596</v>
      </c>
    </row>
    <row r="321" spans="2:2">
      <c r="B321" t="s">
        <v>1597</v>
      </c>
    </row>
    <row r="322" spans="2:2">
      <c r="B322" t="s">
        <v>1598</v>
      </c>
    </row>
    <row r="323" spans="2:2">
      <c r="B323" t="s">
        <v>1599</v>
      </c>
    </row>
    <row r="324" spans="2:2">
      <c r="B324" t="s">
        <v>1600</v>
      </c>
    </row>
    <row r="325" spans="2:2">
      <c r="B325" t="s">
        <v>1601</v>
      </c>
    </row>
    <row r="326" spans="2:2">
      <c r="B326" t="s">
        <v>1602</v>
      </c>
    </row>
    <row r="327" spans="2:2">
      <c r="B327" t="s">
        <v>1603</v>
      </c>
    </row>
    <row r="328" spans="2:2">
      <c r="B328" t="s">
        <v>1604</v>
      </c>
    </row>
    <row r="329" spans="2:2">
      <c r="B329" t="s">
        <v>1605</v>
      </c>
    </row>
    <row r="330" spans="2:2">
      <c r="B330" t="s">
        <v>1606</v>
      </c>
    </row>
    <row r="331" spans="2:2">
      <c r="B331" t="s">
        <v>1607</v>
      </c>
    </row>
    <row r="332" spans="2:2">
      <c r="B332" t="s">
        <v>1608</v>
      </c>
    </row>
    <row r="333" spans="2:2">
      <c r="B333" t="s">
        <v>1609</v>
      </c>
    </row>
    <row r="334" spans="2:2">
      <c r="B334" t="s">
        <v>1610</v>
      </c>
    </row>
    <row r="335" spans="2:2">
      <c r="B335" t="s">
        <v>1611</v>
      </c>
    </row>
    <row r="336" spans="2:2">
      <c r="B336" t="s">
        <v>1612</v>
      </c>
    </row>
    <row r="337" spans="2:2">
      <c r="B337" t="s">
        <v>1613</v>
      </c>
    </row>
    <row r="338" spans="2:2">
      <c r="B338" t="s">
        <v>1614</v>
      </c>
    </row>
    <row r="339" spans="2:2">
      <c r="B339" t="s">
        <v>1615</v>
      </c>
    </row>
    <row r="340" spans="2:2">
      <c r="B340" t="s">
        <v>1616</v>
      </c>
    </row>
    <row r="341" spans="2:2">
      <c r="B341" t="s">
        <v>1617</v>
      </c>
    </row>
    <row r="342" spans="2:2">
      <c r="B342" t="s">
        <v>1618</v>
      </c>
    </row>
    <row r="343" spans="2:2">
      <c r="B343" t="s">
        <v>1619</v>
      </c>
    </row>
    <row r="344" spans="2:2">
      <c r="B344" t="s">
        <v>1620</v>
      </c>
    </row>
    <row r="345" spans="2:2">
      <c r="B345" t="s">
        <v>1621</v>
      </c>
    </row>
    <row r="346" spans="2:2">
      <c r="B346" t="s">
        <v>1622</v>
      </c>
    </row>
    <row r="347" spans="2:2">
      <c r="B347" t="s">
        <v>1623</v>
      </c>
    </row>
    <row r="348" spans="2:2">
      <c r="B348" t="s">
        <v>1624</v>
      </c>
    </row>
    <row r="349" spans="2:2">
      <c r="B349" t="s">
        <v>1625</v>
      </c>
    </row>
    <row r="350" spans="2:2">
      <c r="B350" t="s">
        <v>1626</v>
      </c>
    </row>
    <row r="351" spans="2:2">
      <c r="B351" t="s">
        <v>1626</v>
      </c>
    </row>
    <row r="352" spans="2:2">
      <c r="B352" t="s">
        <v>1627</v>
      </c>
    </row>
    <row r="353" spans="2:2">
      <c r="B353" t="s">
        <v>1628</v>
      </c>
    </row>
    <row r="354" spans="2:2">
      <c r="B354" t="s">
        <v>1629</v>
      </c>
    </row>
    <row r="355" spans="2:2">
      <c r="B355" t="s">
        <v>1630</v>
      </c>
    </row>
    <row r="356" spans="2:2">
      <c r="B356" t="s">
        <v>1631</v>
      </c>
    </row>
    <row r="357" spans="2:2">
      <c r="B357" t="s">
        <v>1632</v>
      </c>
    </row>
    <row r="358" spans="2:2">
      <c r="B358" t="s">
        <v>1633</v>
      </c>
    </row>
    <row r="359" spans="2:2">
      <c r="B359" t="s">
        <v>1634</v>
      </c>
    </row>
    <row r="360" spans="2:2">
      <c r="B360" t="s">
        <v>1635</v>
      </c>
    </row>
    <row r="361" spans="2:2">
      <c r="B361" t="s">
        <v>1636</v>
      </c>
    </row>
    <row r="362" spans="2:2">
      <c r="B362" t="s">
        <v>1637</v>
      </c>
    </row>
    <row r="363" spans="2:2">
      <c r="B363" t="s">
        <v>1638</v>
      </c>
    </row>
    <row r="364" spans="2:2">
      <c r="B364" t="s">
        <v>1639</v>
      </c>
    </row>
    <row r="365" spans="2:2">
      <c r="B365" t="s">
        <v>1640</v>
      </c>
    </row>
    <row r="366" spans="2:2">
      <c r="B366" t="s">
        <v>1641</v>
      </c>
    </row>
    <row r="367" spans="2:2">
      <c r="B367" t="s">
        <v>1642</v>
      </c>
    </row>
    <row r="368" spans="2:2">
      <c r="B368" t="s">
        <v>1643</v>
      </c>
    </row>
    <row r="369" spans="2:2">
      <c r="B369" t="s">
        <v>1644</v>
      </c>
    </row>
    <row r="370" spans="2:2">
      <c r="B370" t="s">
        <v>1645</v>
      </c>
    </row>
    <row r="371" spans="2:2">
      <c r="B371" t="s">
        <v>1646</v>
      </c>
    </row>
    <row r="372" spans="2:2">
      <c r="B372" t="s">
        <v>1647</v>
      </c>
    </row>
    <row r="373" spans="2:2">
      <c r="B373" t="s">
        <v>1648</v>
      </c>
    </row>
    <row r="374" spans="2:2">
      <c r="B374" t="s">
        <v>1649</v>
      </c>
    </row>
    <row r="375" spans="2:2">
      <c r="B375" t="s">
        <v>1650</v>
      </c>
    </row>
    <row r="376" spans="2:2">
      <c r="B376" t="s">
        <v>1651</v>
      </c>
    </row>
    <row r="377" spans="2:2">
      <c r="B377" t="s">
        <v>1652</v>
      </c>
    </row>
    <row r="378" spans="2:2">
      <c r="B378" t="s">
        <v>1653</v>
      </c>
    </row>
    <row r="379" spans="2:2">
      <c r="B379" t="s">
        <v>1654</v>
      </c>
    </row>
    <row r="380" spans="2:2">
      <c r="B380" t="s">
        <v>1655</v>
      </c>
    </row>
    <row r="381" spans="2:2">
      <c r="B381" t="s">
        <v>1656</v>
      </c>
    </row>
    <row r="382" spans="2:2">
      <c r="B382" t="s">
        <v>1657</v>
      </c>
    </row>
    <row r="383" spans="2:2">
      <c r="B383" t="s">
        <v>1658</v>
      </c>
    </row>
    <row r="384" spans="2:2">
      <c r="B384" t="s">
        <v>1659</v>
      </c>
    </row>
    <row r="385" spans="2:2">
      <c r="B385" t="s">
        <v>1660</v>
      </c>
    </row>
    <row r="386" spans="2:2">
      <c r="B386" t="s">
        <v>1661</v>
      </c>
    </row>
    <row r="387" spans="2:2">
      <c r="B387" t="s">
        <v>1662</v>
      </c>
    </row>
    <row r="388" spans="2:2">
      <c r="B388" t="s">
        <v>1663</v>
      </c>
    </row>
    <row r="389" spans="2:2">
      <c r="B389" t="s">
        <v>1664</v>
      </c>
    </row>
    <row r="390" spans="2:2">
      <c r="B390" t="s">
        <v>1665</v>
      </c>
    </row>
    <row r="391" spans="2:2">
      <c r="B391" t="s">
        <v>1666</v>
      </c>
    </row>
    <row r="392" spans="2:2">
      <c r="B392" t="s">
        <v>1667</v>
      </c>
    </row>
    <row r="393" spans="2:2">
      <c r="B393" t="s">
        <v>1668</v>
      </c>
    </row>
    <row r="394" spans="2:2">
      <c r="B394" t="s">
        <v>1669</v>
      </c>
    </row>
    <row r="395" spans="2:2">
      <c r="B395" t="s">
        <v>1670</v>
      </c>
    </row>
    <row r="396" spans="2:2">
      <c r="B396" t="s">
        <v>1671</v>
      </c>
    </row>
    <row r="397" spans="2:2">
      <c r="B397" t="s">
        <v>1672</v>
      </c>
    </row>
    <row r="398" spans="2:2">
      <c r="B398" t="s">
        <v>1673</v>
      </c>
    </row>
    <row r="399" spans="2:2">
      <c r="B399" t="s">
        <v>1674</v>
      </c>
    </row>
    <row r="400" spans="2:2">
      <c r="B400" t="s">
        <v>1675</v>
      </c>
    </row>
    <row r="401" spans="2:2">
      <c r="B401" t="s">
        <v>1676</v>
      </c>
    </row>
    <row r="402" spans="2:2">
      <c r="B402" t="s">
        <v>1677</v>
      </c>
    </row>
    <row r="403" spans="2:2">
      <c r="B403" t="s">
        <v>1678</v>
      </c>
    </row>
    <row r="404" spans="2:2">
      <c r="B404" t="s">
        <v>1679</v>
      </c>
    </row>
    <row r="405" spans="2:2">
      <c r="B405" t="s">
        <v>1680</v>
      </c>
    </row>
    <row r="406" spans="2:2">
      <c r="B406" t="s">
        <v>1681</v>
      </c>
    </row>
    <row r="407" spans="2:2">
      <c r="B407" t="s">
        <v>1682</v>
      </c>
    </row>
    <row r="408" spans="2:2">
      <c r="B408" t="s">
        <v>1683</v>
      </c>
    </row>
    <row r="409" spans="2:2">
      <c r="B409" t="s">
        <v>1684</v>
      </c>
    </row>
    <row r="410" spans="2:2">
      <c r="B410" t="s">
        <v>1685</v>
      </c>
    </row>
    <row r="411" spans="2:2">
      <c r="B411" t="s">
        <v>1686</v>
      </c>
    </row>
    <row r="412" spans="2:2">
      <c r="B412" t="s">
        <v>1687</v>
      </c>
    </row>
    <row r="413" spans="2:2">
      <c r="B413" t="s">
        <v>1688</v>
      </c>
    </row>
    <row r="414" spans="2:2">
      <c r="B414" t="s">
        <v>1689</v>
      </c>
    </row>
    <row r="415" spans="2:2">
      <c r="B415" t="s">
        <v>1690</v>
      </c>
    </row>
    <row r="416" spans="2:2">
      <c r="B416" t="s">
        <v>1691</v>
      </c>
    </row>
    <row r="417" spans="2:2">
      <c r="B417" t="s">
        <v>1692</v>
      </c>
    </row>
    <row r="418" spans="2:2">
      <c r="B418" t="s">
        <v>1693</v>
      </c>
    </row>
    <row r="419" spans="2:2">
      <c r="B419" t="s">
        <v>1694</v>
      </c>
    </row>
    <row r="420" spans="2:2">
      <c r="B420" t="s">
        <v>1695</v>
      </c>
    </row>
    <row r="421" spans="2:2">
      <c r="B421" t="s">
        <v>1696</v>
      </c>
    </row>
    <row r="422" spans="2:2">
      <c r="B422" t="s">
        <v>1697</v>
      </c>
    </row>
    <row r="423" spans="2:2">
      <c r="B423" t="s">
        <v>1698</v>
      </c>
    </row>
    <row r="424" spans="2:2">
      <c r="B424" t="s">
        <v>1699</v>
      </c>
    </row>
    <row r="425" spans="2:2">
      <c r="B425" t="s">
        <v>1700</v>
      </c>
    </row>
    <row r="426" spans="2:2">
      <c r="B426" t="s">
        <v>1701</v>
      </c>
    </row>
    <row r="427" spans="2:2">
      <c r="B427" t="s">
        <v>1702</v>
      </c>
    </row>
    <row r="428" spans="2:2">
      <c r="B428" t="s">
        <v>1703</v>
      </c>
    </row>
    <row r="429" spans="2:2">
      <c r="B429" t="s">
        <v>1704</v>
      </c>
    </row>
    <row r="430" spans="2:2">
      <c r="B430" t="s">
        <v>1705</v>
      </c>
    </row>
    <row r="431" spans="2:2">
      <c r="B431" t="s">
        <v>1706</v>
      </c>
    </row>
    <row r="432" spans="2:2">
      <c r="B432" t="s">
        <v>1707</v>
      </c>
    </row>
    <row r="433" spans="2:2">
      <c r="B433" t="s">
        <v>1708</v>
      </c>
    </row>
    <row r="434" spans="2:2">
      <c r="B434" t="s">
        <v>1709</v>
      </c>
    </row>
    <row r="435" spans="2:2">
      <c r="B435" t="s">
        <v>1710</v>
      </c>
    </row>
    <row r="436" spans="2:2">
      <c r="B436" t="s">
        <v>1711</v>
      </c>
    </row>
    <row r="437" spans="2:2">
      <c r="B437" t="s">
        <v>1712</v>
      </c>
    </row>
    <row r="438" spans="2:2">
      <c r="B438" t="s">
        <v>1713</v>
      </c>
    </row>
    <row r="439" spans="2:2">
      <c r="B439" t="s">
        <v>1714</v>
      </c>
    </row>
    <row r="440" spans="2:2">
      <c r="B440" t="s">
        <v>1715</v>
      </c>
    </row>
    <row r="441" spans="2:2">
      <c r="B441" t="s">
        <v>1716</v>
      </c>
    </row>
    <row r="442" spans="2:2">
      <c r="B442" t="s">
        <v>1717</v>
      </c>
    </row>
    <row r="443" spans="2:2">
      <c r="B443" t="s">
        <v>1718</v>
      </c>
    </row>
    <row r="444" spans="2:2">
      <c r="B444" t="s">
        <v>1719</v>
      </c>
    </row>
    <row r="445" spans="2:2">
      <c r="B445" t="s">
        <v>1720</v>
      </c>
    </row>
    <row r="446" spans="2:2">
      <c r="B446" t="s">
        <v>1721</v>
      </c>
    </row>
    <row r="447" spans="2:2">
      <c r="B447" t="s">
        <v>1722</v>
      </c>
    </row>
    <row r="448" spans="2:2">
      <c r="B448" t="s">
        <v>1723</v>
      </c>
    </row>
    <row r="449" spans="2:2">
      <c r="B449" t="s">
        <v>1724</v>
      </c>
    </row>
    <row r="450" spans="2:2">
      <c r="B450" t="s">
        <v>1725</v>
      </c>
    </row>
    <row r="451" spans="2:2">
      <c r="B451" t="s">
        <v>1726</v>
      </c>
    </row>
    <row r="452" spans="2:2">
      <c r="B452" t="s">
        <v>1727</v>
      </c>
    </row>
    <row r="453" spans="2:2">
      <c r="B453" t="s">
        <v>1728</v>
      </c>
    </row>
    <row r="454" spans="2:2">
      <c r="B454" t="s">
        <v>1729</v>
      </c>
    </row>
    <row r="455" spans="2:2">
      <c r="B455" t="s">
        <v>1730</v>
      </c>
    </row>
    <row r="456" spans="2:2">
      <c r="B456" t="s">
        <v>1731</v>
      </c>
    </row>
    <row r="457" spans="2:2">
      <c r="B457" t="s">
        <v>1732</v>
      </c>
    </row>
    <row r="458" spans="2:2">
      <c r="B458" t="s">
        <v>1733</v>
      </c>
    </row>
    <row r="459" spans="2:2">
      <c r="B459" t="s">
        <v>1734</v>
      </c>
    </row>
    <row r="460" spans="2:2">
      <c r="B460" t="s">
        <v>1735</v>
      </c>
    </row>
    <row r="461" spans="2:2">
      <c r="B461" t="s">
        <v>1736</v>
      </c>
    </row>
    <row r="462" spans="2:2">
      <c r="B462" t="s">
        <v>1737</v>
      </c>
    </row>
    <row r="463" spans="2:2">
      <c r="B463" t="s">
        <v>1738</v>
      </c>
    </row>
    <row r="464" spans="2:2">
      <c r="B464" t="s">
        <v>1739</v>
      </c>
    </row>
    <row r="465" spans="2:2">
      <c r="B465" t="s">
        <v>1740</v>
      </c>
    </row>
    <row r="466" spans="2:2">
      <c r="B466" t="s">
        <v>1741</v>
      </c>
    </row>
    <row r="467" spans="2:2">
      <c r="B467" t="s">
        <v>1742</v>
      </c>
    </row>
    <row r="468" spans="2:2">
      <c r="B468" t="s">
        <v>1743</v>
      </c>
    </row>
    <row r="469" spans="2:2">
      <c r="B469" t="s">
        <v>1744</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1745</v>
      </c>
    </row>
    <row r="4" spans="1:8">
      <c r="B4" t="s">
        <v>1746</v>
      </c>
    </row>
    <row r="5" spans="1:8">
      <c r="B5" t="s">
        <v>1747</v>
      </c>
    </row>
    <row r="6" spans="1:8">
      <c r="B6" t="s">
        <v>1748</v>
      </c>
    </row>
    <row r="7" spans="1:8">
      <c r="B7" t="s">
        <v>1749</v>
      </c>
    </row>
    <row r="8" spans="1:8">
      <c r="B8" t="s">
        <v>1750</v>
      </c>
    </row>
    <row r="9" spans="1:8">
      <c r="B9" t="s">
        <v>1751</v>
      </c>
    </row>
    <row r="10" spans="1:8">
      <c r="B10" t="s">
        <v>1752</v>
      </c>
    </row>
    <row r="11" spans="1:8">
      <c r="B11" t="s">
        <v>1753</v>
      </c>
    </row>
    <row r="12" spans="1:8">
      <c r="B12" t="s">
        <v>1754</v>
      </c>
    </row>
    <row r="13" spans="1:8">
      <c r="B13" t="s">
        <v>1755</v>
      </c>
    </row>
    <row r="14" spans="1:8">
      <c r="B14" t="s">
        <v>1756</v>
      </c>
    </row>
    <row r="15" spans="1:8">
      <c r="B15" t="s">
        <v>1757</v>
      </c>
    </row>
    <row r="16" spans="1:8">
      <c r="B16" t="s">
        <v>1758</v>
      </c>
    </row>
    <row r="17" spans="2:2">
      <c r="B17" t="s">
        <v>1759</v>
      </c>
    </row>
    <row r="18" spans="2:2">
      <c r="B18" t="s">
        <v>1760</v>
      </c>
    </row>
    <row r="19" spans="2:2">
      <c r="B19" t="s">
        <v>1761</v>
      </c>
    </row>
    <row r="20" spans="2:2">
      <c r="B20" t="s">
        <v>1762</v>
      </c>
    </row>
    <row r="21" spans="2:2">
      <c r="B21" t="s">
        <v>1763</v>
      </c>
    </row>
    <row r="22" spans="2:2">
      <c r="B22" t="s">
        <v>1764</v>
      </c>
    </row>
    <row r="23" spans="2:2">
      <c r="B23" t="s">
        <v>1765</v>
      </c>
    </row>
    <row r="24" spans="2:2">
      <c r="B24" t="s">
        <v>1766</v>
      </c>
    </row>
    <row r="25" spans="2:2">
      <c r="B25" t="s">
        <v>1767</v>
      </c>
    </row>
    <row r="26" spans="2:2">
      <c r="B26" t="s">
        <v>1768</v>
      </c>
    </row>
    <row r="27" spans="2:2">
      <c r="B27" t="s">
        <v>1769</v>
      </c>
    </row>
    <row r="28" spans="2:2">
      <c r="B28" t="s">
        <v>1770</v>
      </c>
    </row>
    <row r="29" spans="2:2">
      <c r="B29" t="s">
        <v>1771</v>
      </c>
    </row>
    <row r="30" spans="2:2">
      <c r="B30" t="s">
        <v>1772</v>
      </c>
    </row>
    <row r="31" spans="2:2">
      <c r="B31" t="s">
        <v>1773</v>
      </c>
    </row>
    <row r="32" spans="2:2">
      <c r="B32" t="s">
        <v>1774</v>
      </c>
    </row>
    <row r="33" spans="2:2">
      <c r="B33" t="s">
        <v>1775</v>
      </c>
    </row>
    <row r="34" spans="2:2">
      <c r="B34" t="s">
        <v>1776</v>
      </c>
    </row>
    <row r="35" spans="2:2">
      <c r="B35" t="s">
        <v>1777</v>
      </c>
    </row>
    <row r="36" spans="2:2">
      <c r="B36" t="s">
        <v>1777</v>
      </c>
    </row>
    <row r="37" spans="2:2">
      <c r="B37" t="s">
        <v>1778</v>
      </c>
    </row>
    <row r="38" spans="2:2">
      <c r="B38" t="s">
        <v>1779</v>
      </c>
    </row>
    <row r="39" spans="2:2">
      <c r="B39" t="s">
        <v>1780</v>
      </c>
    </row>
    <row r="40" spans="2:2">
      <c r="B40" t="s">
        <v>1781</v>
      </c>
    </row>
    <row r="41" spans="2:2">
      <c r="B41" t="s">
        <v>1782</v>
      </c>
    </row>
    <row r="42" spans="2:2">
      <c r="B42" t="s">
        <v>1783</v>
      </c>
    </row>
    <row r="43" spans="2:2">
      <c r="B43" t="s">
        <v>1784</v>
      </c>
    </row>
    <row r="44" spans="2:2">
      <c r="B44" t="s">
        <v>1785</v>
      </c>
    </row>
    <row r="45" spans="2:2">
      <c r="B45" t="s">
        <v>1786</v>
      </c>
    </row>
    <row r="46" spans="2:2">
      <c r="B46" t="s">
        <v>1787</v>
      </c>
    </row>
    <row r="47" spans="2:2">
      <c r="B47" t="s">
        <v>1788</v>
      </c>
    </row>
    <row r="48" spans="2:2">
      <c r="B48" t="s">
        <v>1789</v>
      </c>
    </row>
    <row r="49" spans="2:2">
      <c r="B49" t="s">
        <v>1790</v>
      </c>
    </row>
    <row r="50" spans="2:2">
      <c r="B50" t="s">
        <v>1791</v>
      </c>
    </row>
    <row r="51" spans="2:2">
      <c r="B51" t="s">
        <v>1792</v>
      </c>
    </row>
    <row r="52" spans="2:2">
      <c r="B52" t="s">
        <v>1793</v>
      </c>
    </row>
    <row r="53" spans="2:2">
      <c r="B53" t="s">
        <v>1794</v>
      </c>
    </row>
    <row r="54" spans="2:2">
      <c r="B54" t="s">
        <v>1795</v>
      </c>
    </row>
    <row r="55" spans="2:2">
      <c r="B55" t="s">
        <v>1796</v>
      </c>
    </row>
    <row r="56" spans="2:2">
      <c r="B56" t="s">
        <v>1797</v>
      </c>
    </row>
    <row r="57" spans="2:2">
      <c r="B57" t="s">
        <v>1798</v>
      </c>
    </row>
    <row r="58" spans="2:2">
      <c r="B58" t="s">
        <v>1799</v>
      </c>
    </row>
    <row r="59" spans="2:2">
      <c r="B59" t="s">
        <v>1800</v>
      </c>
    </row>
    <row r="60" spans="2:2">
      <c r="B60" t="s">
        <v>1801</v>
      </c>
    </row>
    <row r="61" spans="2:2">
      <c r="B61" t="s">
        <v>1802</v>
      </c>
    </row>
    <row r="62" spans="2:2">
      <c r="B62" t="s">
        <v>1803</v>
      </c>
    </row>
    <row r="63" spans="2:2">
      <c r="B63" t="s">
        <v>1804</v>
      </c>
    </row>
    <row r="64" spans="2:2">
      <c r="B64" t="s">
        <v>1805</v>
      </c>
    </row>
    <row r="65" spans="2:2">
      <c r="B65" t="s">
        <v>1806</v>
      </c>
    </row>
    <row r="66" spans="2:2">
      <c r="B66" t="s">
        <v>1807</v>
      </c>
    </row>
    <row r="67" spans="2:2">
      <c r="B67" t="s">
        <v>1808</v>
      </c>
    </row>
    <row r="68" spans="2:2">
      <c r="B68" t="s">
        <v>1809</v>
      </c>
    </row>
    <row r="69" spans="2:2">
      <c r="B69" t="s">
        <v>1810</v>
      </c>
    </row>
    <row r="70" spans="2:2">
      <c r="B70" t="s">
        <v>1811</v>
      </c>
    </row>
    <row r="71" spans="2:2">
      <c r="B71" t="s">
        <v>1812</v>
      </c>
    </row>
    <row r="72" spans="2:2">
      <c r="B72" t="s">
        <v>1813</v>
      </c>
    </row>
    <row r="73" spans="2:2">
      <c r="B73" t="s">
        <v>1814</v>
      </c>
    </row>
    <row r="74" spans="2:2">
      <c r="B74" t="s">
        <v>1815</v>
      </c>
    </row>
    <row r="75" spans="2:2">
      <c r="B75" t="s">
        <v>1816</v>
      </c>
    </row>
    <row r="76" spans="2:2">
      <c r="B76" t="s">
        <v>1817</v>
      </c>
    </row>
    <row r="77" spans="2:2">
      <c r="B77" t="s">
        <v>1818</v>
      </c>
    </row>
    <row r="78" spans="2:2">
      <c r="B78" t="s">
        <v>1819</v>
      </c>
    </row>
    <row r="79" spans="2:2">
      <c r="B79" t="s">
        <v>1820</v>
      </c>
    </row>
    <row r="80" spans="2:2">
      <c r="B80" t="s">
        <v>1821</v>
      </c>
    </row>
    <row r="81" spans="2:2">
      <c r="B81" t="s">
        <v>1822</v>
      </c>
    </row>
    <row r="82" spans="2:2">
      <c r="B82" t="s">
        <v>1823</v>
      </c>
    </row>
    <row r="83" spans="2:2">
      <c r="B83" t="s">
        <v>1824</v>
      </c>
    </row>
    <row r="84" spans="2:2">
      <c r="B84" t="s">
        <v>1825</v>
      </c>
    </row>
    <row r="85" spans="2:2">
      <c r="B85" t="s">
        <v>1826</v>
      </c>
    </row>
    <row r="86" spans="2:2">
      <c r="B86" t="s">
        <v>1827</v>
      </c>
    </row>
    <row r="87" spans="2:2">
      <c r="B87" t="s">
        <v>1828</v>
      </c>
    </row>
    <row r="88" spans="2:2">
      <c r="B88" t="s">
        <v>1829</v>
      </c>
    </row>
    <row r="89" spans="2:2">
      <c r="B89" t="s">
        <v>1830</v>
      </c>
    </row>
    <row r="90" spans="2:2">
      <c r="B90" t="s">
        <v>1831</v>
      </c>
    </row>
    <row r="91" spans="2:2">
      <c r="B91" t="s">
        <v>1832</v>
      </c>
    </row>
    <row r="92" spans="2:2">
      <c r="B92" t="s">
        <v>1833</v>
      </c>
    </row>
    <row r="93" spans="2:2">
      <c r="B93" t="s">
        <v>1834</v>
      </c>
    </row>
    <row r="94" spans="2:2">
      <c r="B94" t="s">
        <v>1835</v>
      </c>
    </row>
    <row r="95" spans="2:2">
      <c r="B95" t="s">
        <v>1836</v>
      </c>
    </row>
    <row r="96" spans="2:2">
      <c r="B96" t="s">
        <v>1837</v>
      </c>
    </row>
    <row r="97" spans="2:2">
      <c r="B97" t="s">
        <v>1838</v>
      </c>
    </row>
    <row r="98" spans="2:2">
      <c r="B98" t="s">
        <v>1839</v>
      </c>
    </row>
    <row r="99" spans="2:2">
      <c r="B99" t="s">
        <v>1840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1841</v>
      </c>
    </row>
    <row r="4" spans="1:8">
      <c r="B4" t="s">
        <v>1842</v>
      </c>
    </row>
    <row r="5" spans="1:8">
      <c r="B5" t="s">
        <v>1843</v>
      </c>
    </row>
    <row r="6" spans="1:8">
      <c r="B6" t="s">
        <v>1844</v>
      </c>
    </row>
    <row r="7" spans="1:8">
      <c r="B7" t="s">
        <v>1845</v>
      </c>
    </row>
    <row r="8" spans="1:8">
      <c r="B8" t="s">
        <v>1846</v>
      </c>
    </row>
    <row r="9" spans="1:8">
      <c r="B9" t="s">
        <v>1847</v>
      </c>
    </row>
    <row r="10" spans="1:8">
      <c r="B10" t="s">
        <v>1848</v>
      </c>
    </row>
    <row r="11" spans="1:8">
      <c r="B11" t="s">
        <v>1849</v>
      </c>
    </row>
    <row r="12" spans="1:8">
      <c r="B12" t="s">
        <v>1850</v>
      </c>
    </row>
    <row r="13" spans="1:8">
      <c r="B13" t="s">
        <v>1851</v>
      </c>
    </row>
    <row r="14" spans="1:8">
      <c r="B14" t="s">
        <v>1852</v>
      </c>
    </row>
    <row r="15" spans="1:8">
      <c r="B15" t="s">
        <v>1853</v>
      </c>
    </row>
    <row r="16" spans="1:8">
      <c r="B16" t="s">
        <v>1854</v>
      </c>
    </row>
    <row r="17" spans="2:2">
      <c r="B17" t="s">
        <v>1855</v>
      </c>
    </row>
    <row r="18" spans="2:2">
      <c r="B18" t="s">
        <v>1855</v>
      </c>
    </row>
    <row r="19" spans="2:2">
      <c r="B19" t="s">
        <v>1856</v>
      </c>
    </row>
    <row r="20" spans="2:2">
      <c r="B20" t="s">
        <v>1857</v>
      </c>
    </row>
    <row r="21" spans="2:2">
      <c r="B21" t="s">
        <v>1858</v>
      </c>
    </row>
    <row r="22" spans="2:2">
      <c r="B22" t="s">
        <v>1859</v>
      </c>
    </row>
    <row r="23" spans="2:2">
      <c r="B23" t="s">
        <v>1860</v>
      </c>
    </row>
    <row r="24" spans="2:2">
      <c r="B24" t="s">
        <v>1861</v>
      </c>
    </row>
    <row r="25" spans="2:2">
      <c r="B25" t="s">
        <v>1861</v>
      </c>
    </row>
    <row r="26" spans="2:2">
      <c r="B26" t="s">
        <v>1862</v>
      </c>
    </row>
    <row r="27" spans="2:2">
      <c r="B27" t="s">
        <v>1862</v>
      </c>
    </row>
    <row r="28" spans="2:2">
      <c r="B28" t="s">
        <v>1863</v>
      </c>
    </row>
    <row r="29" spans="2:2">
      <c r="B29" t="s">
        <v>1864</v>
      </c>
    </row>
    <row r="30" spans="2:2">
      <c r="B30" t="s">
        <v>1865</v>
      </c>
    </row>
    <row r="31" spans="2:2">
      <c r="B31" t="s">
        <v>1866</v>
      </c>
    </row>
    <row r="32" spans="2:2">
      <c r="B32" t="s">
        <v>1867</v>
      </c>
    </row>
    <row r="33" spans="2:2">
      <c r="B33" t="s">
        <v>1868</v>
      </c>
    </row>
    <row r="34" spans="2:2">
      <c r="B34" t="s">
        <v>1869</v>
      </c>
    </row>
    <row r="35" spans="2:2">
      <c r="B35" t="s">
        <v>1870</v>
      </c>
    </row>
    <row r="36" spans="2:2">
      <c r="B36" t="s">
        <v>1871</v>
      </c>
    </row>
    <row r="37" spans="2:2">
      <c r="B37" t="s">
        <v>1872</v>
      </c>
    </row>
    <row r="38" spans="2:2">
      <c r="B38" t="s">
        <v>1873</v>
      </c>
    </row>
    <row r="39" spans="2:2">
      <c r="B39" t="s">
        <v>1874</v>
      </c>
    </row>
    <row r="40" spans="2:2">
      <c r="B40" t="s">
        <v>1875</v>
      </c>
    </row>
    <row r="41" spans="2:2">
      <c r="B41" t="s">
        <v>1876</v>
      </c>
    </row>
    <row r="42" spans="2:2">
      <c r="B42" t="s">
        <v>1877</v>
      </c>
    </row>
    <row r="43" spans="2:2">
      <c r="B43" t="s">
        <v>1878</v>
      </c>
    </row>
    <row r="44" spans="2:2">
      <c r="B44" t="s">
        <v>1879</v>
      </c>
    </row>
    <row r="45" spans="2:2">
      <c r="B45" t="s">
        <v>1880</v>
      </c>
    </row>
    <row r="46" spans="2:2">
      <c r="B46" t="s">
        <v>1881</v>
      </c>
    </row>
    <row r="47" spans="2:2">
      <c r="B47" t="s">
        <v>1882</v>
      </c>
    </row>
    <row r="48" spans="2:2">
      <c r="B48" t="s">
        <v>1883</v>
      </c>
    </row>
    <row r="49" spans="2:2">
      <c r="B49" t="s">
        <v>1884</v>
      </c>
    </row>
    <row r="50" spans="2:2">
      <c r="B50" t="s">
        <v>1885</v>
      </c>
    </row>
    <row r="51" spans="2:2">
      <c r="B51" t="s">
        <v>1886</v>
      </c>
    </row>
    <row r="52" spans="2:2">
      <c r="B52" t="s">
        <v>1887</v>
      </c>
    </row>
    <row r="53" spans="2:2">
      <c r="B53" t="s">
        <v>1888</v>
      </c>
    </row>
    <row r="54" spans="2:2">
      <c r="B54" t="s">
        <v>1889</v>
      </c>
    </row>
    <row r="55" spans="2:2">
      <c r="B55" t="s">
        <v>1890</v>
      </c>
    </row>
    <row r="56" spans="2:2">
      <c r="B56" t="s">
        <v>1891</v>
      </c>
    </row>
    <row r="57" spans="2:2">
      <c r="B57" t="s">
        <v>1892</v>
      </c>
    </row>
    <row r="58" spans="2:2">
      <c r="B58" t="s">
        <v>1893</v>
      </c>
    </row>
    <row r="59" spans="2:2">
      <c r="B59" t="s">
        <v>1894</v>
      </c>
    </row>
    <row r="60" spans="2:2">
      <c r="B60" t="s">
        <v>1895</v>
      </c>
    </row>
    <row r="61" spans="2:2">
      <c r="B61" t="s">
        <v>1896</v>
      </c>
    </row>
    <row r="62" spans="2:2">
      <c r="B62" t="s">
        <v>1897</v>
      </c>
    </row>
    <row r="63" spans="2:2">
      <c r="B63" t="s">
        <v>1898</v>
      </c>
    </row>
    <row r="64" spans="2:2">
      <c r="B64" t="s">
        <v>1899</v>
      </c>
    </row>
    <row r="65" spans="2:2">
      <c r="B65" t="s">
        <v>1900</v>
      </c>
    </row>
    <row r="66" spans="2:2">
      <c r="B66" t="s">
        <v>1901</v>
      </c>
    </row>
    <row r="67" spans="2:2">
      <c r="B67" t="s">
        <v>1902</v>
      </c>
    </row>
    <row r="68" spans="2:2">
      <c r="B68" t="s">
        <v>1903</v>
      </c>
    </row>
    <row r="69" spans="2:2">
      <c r="B69" t="s">
        <v>1904</v>
      </c>
    </row>
    <row r="70" spans="2:2">
      <c r="B70" t="s">
        <v>1905</v>
      </c>
    </row>
    <row r="71" spans="2:2">
      <c r="B71" t="s">
        <v>1906</v>
      </c>
    </row>
    <row r="72" spans="2:2">
      <c r="B72" t="s">
        <v>1907</v>
      </c>
    </row>
    <row r="73" spans="2:2">
      <c r="B73" t="s">
        <v>1908</v>
      </c>
    </row>
    <row r="74" spans="2:2">
      <c r="B74" t="s">
        <v>1909</v>
      </c>
    </row>
    <row r="75" spans="2:2">
      <c r="B75" t="s">
        <v>1910</v>
      </c>
    </row>
    <row r="76" spans="2:2">
      <c r="B76" t="s">
        <v>1911</v>
      </c>
    </row>
    <row r="77" spans="2:2">
      <c r="B77" t="s">
        <v>1912</v>
      </c>
    </row>
    <row r="78" spans="2:2">
      <c r="B78" t="s">
        <v>1913</v>
      </c>
    </row>
    <row r="79" spans="2:2">
      <c r="B79" t="s">
        <v>1914</v>
      </c>
    </row>
    <row r="80" spans="2:2">
      <c r="B80" t="s">
        <v>1915</v>
      </c>
    </row>
    <row r="81" spans="2:2">
      <c r="B81" t="s">
        <v>1915</v>
      </c>
    </row>
    <row r="82" spans="2:2">
      <c r="B82" t="s">
        <v>1916</v>
      </c>
    </row>
    <row r="83" spans="2:2">
      <c r="B83" t="s">
        <v>1915</v>
      </c>
    </row>
    <row r="84" spans="2:2">
      <c r="B84" t="s">
        <v>1917</v>
      </c>
    </row>
    <row r="85" spans="2:2">
      <c r="B85" t="s">
        <v>1918</v>
      </c>
    </row>
    <row r="86" spans="2:2">
      <c r="B86" t="s">
        <v>1919</v>
      </c>
    </row>
    <row r="87" spans="2:2">
      <c r="B87" t="s">
        <v>1920</v>
      </c>
    </row>
    <row r="88" spans="2:2">
      <c r="B88" t="s">
        <v>1921</v>
      </c>
    </row>
    <row r="89" spans="2:2">
      <c r="B89" t="s">
        <v>1922</v>
      </c>
    </row>
    <row r="90" spans="2:2">
      <c r="B90" t="s">
        <v>1923</v>
      </c>
    </row>
    <row r="91" spans="2:2">
      <c r="B91" t="s">
        <v>1924</v>
      </c>
    </row>
    <row r="92" spans="2:2">
      <c r="B92" t="s">
        <v>1925</v>
      </c>
    </row>
    <row r="93" spans="2:2">
      <c r="B93" t="s">
        <v>1926</v>
      </c>
    </row>
    <row r="94" spans="2:2">
      <c r="B94" t="s">
        <v>1927</v>
      </c>
    </row>
    <row r="95" spans="2:2">
      <c r="B95" t="s">
        <v>1928</v>
      </c>
    </row>
    <row r="96" spans="2:2">
      <c r="B96" t="s">
        <v>1929</v>
      </c>
    </row>
    <row r="97" spans="2:2">
      <c r="B97" t="s">
        <v>1930</v>
      </c>
    </row>
    <row r="98" spans="2:2">
      <c r="B98" t="s">
        <v>1931</v>
      </c>
    </row>
    <row r="99" spans="2:2">
      <c r="B99" t="s">
        <v>1932</v>
      </c>
    </row>
    <row r="100" spans="2:2">
      <c r="B100" t="s">
        <v>1933</v>
      </c>
    </row>
    <row r="101" spans="2:2">
      <c r="B101" t="s">
        <v>1934</v>
      </c>
    </row>
    <row r="102" spans="2:2">
      <c r="B102" t="s">
        <v>1935</v>
      </c>
    </row>
    <row r="103" spans="2:2">
      <c r="B103" t="s">
        <v>1936</v>
      </c>
    </row>
    <row r="104" spans="2:2">
      <c r="B104" t="s">
        <v>1937</v>
      </c>
    </row>
    <row r="105" spans="2:2">
      <c r="B105" t="s">
        <v>1938</v>
      </c>
    </row>
    <row r="106" spans="2:2">
      <c r="B106" t="s">
        <v>1939</v>
      </c>
    </row>
    <row r="107" spans="2:2">
      <c r="B107" t="s">
        <v>1940</v>
      </c>
    </row>
    <row r="108" spans="2:2">
      <c r="B108" t="s">
        <v>1941</v>
      </c>
    </row>
    <row r="109" spans="2:2">
      <c r="B109" t="s">
        <v>1942</v>
      </c>
    </row>
    <row r="110" spans="2:2">
      <c r="B110" t="s">
        <v>1943</v>
      </c>
    </row>
    <row r="111" spans="2:2">
      <c r="B111" t="s">
        <v>1944</v>
      </c>
    </row>
    <row r="112" spans="2:2">
      <c r="B112" t="s">
        <v>1945</v>
      </c>
    </row>
    <row r="113" spans="2:2">
      <c r="B113" t="s">
        <v>1946</v>
      </c>
    </row>
    <row r="114" spans="2:2">
      <c r="B114" t="s">
        <v>1947</v>
      </c>
    </row>
    <row r="115" spans="2:2">
      <c r="B115" t="s">
        <v>1948</v>
      </c>
    </row>
    <row r="116" spans="2:2">
      <c r="B116" t="s">
        <v>1949</v>
      </c>
    </row>
    <row r="117" spans="2:2">
      <c r="B117" t="s">
        <v>1950</v>
      </c>
    </row>
    <row r="118" spans="2:2">
      <c r="B118" t="s">
        <v>1951</v>
      </c>
    </row>
    <row r="119" spans="2:2">
      <c r="B119" t="s">
        <v>1952</v>
      </c>
    </row>
    <row r="120" spans="2:2">
      <c r="B120" t="s">
        <v>1953</v>
      </c>
    </row>
    <row r="121" spans="2:2">
      <c r="B121" t="s">
        <v>1954</v>
      </c>
    </row>
    <row r="122" spans="2:2">
      <c r="B122" t="s">
        <v>1955</v>
      </c>
    </row>
    <row r="123" spans="2:2">
      <c r="B123" t="s">
        <v>1956</v>
      </c>
    </row>
    <row r="124" spans="2:2">
      <c r="B124" t="s">
        <v>1957</v>
      </c>
    </row>
    <row r="125" spans="2:2">
      <c r="B125" t="s">
        <v>1958</v>
      </c>
    </row>
    <row r="126" spans="2:2">
      <c r="B126" t="s">
        <v>1959</v>
      </c>
    </row>
    <row r="127" spans="2:2">
      <c r="B127" t="s">
        <v>1960</v>
      </c>
    </row>
    <row r="128" spans="2:2">
      <c r="B128" t="s">
        <v>1961</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1962</v>
      </c>
    </row>
    <row r="4" spans="1:8">
      <c r="B4" t="s">
        <v>1963</v>
      </c>
    </row>
    <row r="5" spans="1:8">
      <c r="B5" t="s">
        <v>1964</v>
      </c>
    </row>
    <row r="6" spans="1:8">
      <c r="B6" t="s">
        <v>1965</v>
      </c>
    </row>
    <row r="7" spans="1:8">
      <c r="B7" t="s">
        <v>1966</v>
      </c>
    </row>
    <row r="8" spans="1:8">
      <c r="B8" t="s">
        <v>1967</v>
      </c>
    </row>
    <row r="9" spans="1:8">
      <c r="B9" t="s">
        <v>1968</v>
      </c>
    </row>
    <row r="10" spans="1:8">
      <c r="B10" t="s">
        <v>1969</v>
      </c>
    </row>
    <row r="11" spans="1:8">
      <c r="B11" t="s">
        <v>1970</v>
      </c>
    </row>
    <row r="12" spans="1:8">
      <c r="B12" t="s">
        <v>1971</v>
      </c>
    </row>
    <row r="13" spans="1:8">
      <c r="B13" t="s">
        <v>1972</v>
      </c>
    </row>
    <row r="14" spans="1:8">
      <c r="B14" t="s">
        <v>1973</v>
      </c>
    </row>
    <row r="15" spans="1:8">
      <c r="B15" t="s">
        <v>1974</v>
      </c>
    </row>
    <row r="16" spans="1:8">
      <c r="B16" t="s">
        <v>1975</v>
      </c>
    </row>
    <row r="17" spans="2:2">
      <c r="B17" t="s">
        <v>1976</v>
      </c>
    </row>
    <row r="18" spans="2:2">
      <c r="B18" t="s">
        <v>1977</v>
      </c>
    </row>
    <row r="19" spans="2:2">
      <c r="B19" t="s">
        <v>1978</v>
      </c>
    </row>
    <row r="20" spans="2:2">
      <c r="B20" t="s">
        <v>1979</v>
      </c>
    </row>
    <row r="21" spans="2:2">
      <c r="B21" t="s">
        <v>1980</v>
      </c>
    </row>
    <row r="22" spans="2:2">
      <c r="B22" t="s">
        <v>1981</v>
      </c>
    </row>
    <row r="23" spans="2:2">
      <c r="B23" t="s">
        <v>1982</v>
      </c>
    </row>
    <row r="24" spans="2:2">
      <c r="B24" t="s">
        <v>1983</v>
      </c>
    </row>
    <row r="25" spans="2:2">
      <c r="B25" t="s">
        <v>1984</v>
      </c>
    </row>
    <row r="26" spans="2:2">
      <c r="B26" t="s">
        <v>1985</v>
      </c>
    </row>
    <row r="27" spans="2:2">
      <c r="B27" t="s">
        <v>1986</v>
      </c>
    </row>
    <row r="28" spans="2:2">
      <c r="B28" t="s">
        <v>1987</v>
      </c>
    </row>
    <row r="29" spans="2:2">
      <c r="B29" t="s">
        <v>1988</v>
      </c>
    </row>
    <row r="30" spans="2:2">
      <c r="B30" t="s">
        <v>1989</v>
      </c>
    </row>
    <row r="31" spans="2:2">
      <c r="B31" t="s">
        <v>1990</v>
      </c>
    </row>
    <row r="32" spans="2:2">
      <c r="B32" t="s">
        <v>1991</v>
      </c>
    </row>
    <row r="33" spans="2:2">
      <c r="B33" t="s">
        <v>1992</v>
      </c>
    </row>
    <row r="34" spans="2:2">
      <c r="B34" t="s">
        <v>1993</v>
      </c>
    </row>
    <row r="35" spans="2:2">
      <c r="B35" t="s">
        <v>1994</v>
      </c>
    </row>
    <row r="36" spans="2:2">
      <c r="B36" t="s">
        <v>1995</v>
      </c>
    </row>
    <row r="37" spans="2:2">
      <c r="B37" t="s">
        <v>1996</v>
      </c>
    </row>
    <row r="38" spans="2:2">
      <c r="B38" t="s">
        <v>1997</v>
      </c>
    </row>
    <row r="39" spans="2:2">
      <c r="B39" t="s">
        <v>1998</v>
      </c>
    </row>
    <row r="40" spans="2:2">
      <c r="B40" t="s">
        <v>1999</v>
      </c>
    </row>
    <row r="41" spans="2:2">
      <c r="B41" t="s">
        <v>2000</v>
      </c>
    </row>
    <row r="42" spans="2:2">
      <c r="B42" t="s">
        <v>2001</v>
      </c>
    </row>
    <row r="43" spans="2:2">
      <c r="B43" t="s">
        <v>2002</v>
      </c>
    </row>
    <row r="44" spans="2:2">
      <c r="B44" t="s">
        <v>2003</v>
      </c>
    </row>
    <row r="45" spans="2:2">
      <c r="B45" t="s">
        <v>2004</v>
      </c>
    </row>
    <row r="46" spans="2:2">
      <c r="B46" t="s">
        <v>2005</v>
      </c>
    </row>
    <row r="47" spans="2:2">
      <c r="B47" t="s">
        <v>2006</v>
      </c>
    </row>
    <row r="48" spans="2:2">
      <c r="B48" t="s">
        <v>2007</v>
      </c>
    </row>
    <row r="49" spans="2:2">
      <c r="B49" t="s">
        <v>2008</v>
      </c>
    </row>
    <row r="50" spans="2:2">
      <c r="B50" t="s">
        <v>2009</v>
      </c>
    </row>
    <row r="51" spans="2:2">
      <c r="B51" t="s">
        <v>2010</v>
      </c>
    </row>
    <row r="52" spans="2:2">
      <c r="B52" t="s">
        <v>2011</v>
      </c>
    </row>
    <row r="53" spans="2:2">
      <c r="B53" t="s">
        <v>2012</v>
      </c>
    </row>
    <row r="54" spans="2:2">
      <c r="B54" t="s">
        <v>2013</v>
      </c>
    </row>
    <row r="55" spans="2:2">
      <c r="B55" t="s">
        <v>2014</v>
      </c>
    </row>
    <row r="56" spans="2:2">
      <c r="B56" t="s">
        <v>2015</v>
      </c>
    </row>
    <row r="57" spans="2:2">
      <c r="B57" t="s">
        <v>2016</v>
      </c>
    </row>
    <row r="58" spans="2:2">
      <c r="B58" t="s">
        <v>2017</v>
      </c>
    </row>
    <row r="59" spans="2:2">
      <c r="B59" t="s">
        <v>2018</v>
      </c>
    </row>
    <row r="60" spans="2:2">
      <c r="B60" t="s">
        <v>2019</v>
      </c>
    </row>
    <row r="61" spans="2:2">
      <c r="B61" t="s">
        <v>2020</v>
      </c>
    </row>
    <row r="62" spans="2:2">
      <c r="B62" t="s">
        <v>2021</v>
      </c>
    </row>
    <row r="63" spans="2:2">
      <c r="B63" t="s">
        <v>2022</v>
      </c>
    </row>
    <row r="64" spans="2:2">
      <c r="B64" t="s">
        <v>2023</v>
      </c>
    </row>
    <row r="65" spans="2:2">
      <c r="B65" t="s">
        <v>2024</v>
      </c>
    </row>
    <row r="66" spans="2:2">
      <c r="B66" t="s">
        <v>2025</v>
      </c>
    </row>
    <row r="67" spans="2:2">
      <c r="B67" t="s">
        <v>2026</v>
      </c>
    </row>
    <row r="68" spans="2:2">
      <c r="B68" t="s">
        <v>2027</v>
      </c>
    </row>
    <row r="69" spans="2:2">
      <c r="B69" t="s">
        <v>2028</v>
      </c>
    </row>
    <row r="70" spans="2:2">
      <c r="B70" t="s">
        <v>2029</v>
      </c>
    </row>
    <row r="71" spans="2:2">
      <c r="B71" t="s">
        <v>2030</v>
      </c>
    </row>
    <row r="72" spans="2:2">
      <c r="B72" t="s">
        <v>2031</v>
      </c>
    </row>
    <row r="73" spans="2:2">
      <c r="B73" t="s">
        <v>2032</v>
      </c>
    </row>
    <row r="74" spans="2:2">
      <c r="B74" t="s">
        <v>2033</v>
      </c>
    </row>
    <row r="75" spans="2:2">
      <c r="B75" t="s">
        <v>2034</v>
      </c>
    </row>
    <row r="76" spans="2:2">
      <c r="B76" t="s">
        <v>2035</v>
      </c>
    </row>
    <row r="77" spans="2:2">
      <c r="B77" t="s">
        <v>2036</v>
      </c>
    </row>
    <row r="78" spans="2:2">
      <c r="B78" t="s">
        <v>2037</v>
      </c>
    </row>
    <row r="79" spans="2:2">
      <c r="B79" t="s">
        <v>2038</v>
      </c>
    </row>
    <row r="80" spans="2:2">
      <c r="B80" t="s">
        <v>2039</v>
      </c>
    </row>
    <row r="81" spans="2:2">
      <c r="B81" t="s">
        <v>2040</v>
      </c>
    </row>
    <row r="82" spans="2:2">
      <c r="B82" t="s">
        <v>2040</v>
      </c>
    </row>
    <row r="83" spans="2:2">
      <c r="B83" t="s">
        <v>2041</v>
      </c>
    </row>
    <row r="84" spans="2:2">
      <c r="B84" t="s">
        <v>2042</v>
      </c>
    </row>
    <row r="85" spans="2:2">
      <c r="B85" t="s">
        <v>2043</v>
      </c>
    </row>
    <row r="86" spans="2:2">
      <c r="B86" t="s">
        <v>2044</v>
      </c>
    </row>
    <row r="87" spans="2:2">
      <c r="B87" t="s">
        <v>2045</v>
      </c>
    </row>
    <row r="88" spans="2:2">
      <c r="B88" t="s">
        <v>2046</v>
      </c>
    </row>
    <row r="89" spans="2:2">
      <c r="B89" t="s">
        <v>2047</v>
      </c>
    </row>
    <row r="90" spans="2:2">
      <c r="B90" t="s">
        <v>2048</v>
      </c>
    </row>
    <row r="91" spans="2:2">
      <c r="B91" t="s">
        <v>2049</v>
      </c>
    </row>
    <row r="92" spans="2:2">
      <c r="B92" t="s">
        <v>2050</v>
      </c>
    </row>
    <row r="93" spans="2:2">
      <c r="B93" t="s">
        <v>2051</v>
      </c>
    </row>
    <row r="94" spans="2:2">
      <c r="B94" t="s">
        <v>2052</v>
      </c>
    </row>
    <row r="95" spans="2:2">
      <c r="B95" t="s">
        <v>2053</v>
      </c>
    </row>
    <row r="96" spans="2:2">
      <c r="B96" t="s">
        <v>2054</v>
      </c>
    </row>
    <row r="97" spans="2:2">
      <c r="B97" t="s">
        <v>2055</v>
      </c>
    </row>
    <row r="98" spans="2:2">
      <c r="B98" t="s">
        <v>2056</v>
      </c>
    </row>
    <row r="99" spans="2:2">
      <c r="B99" t="s">
        <v>2057</v>
      </c>
    </row>
    <row r="100" spans="2:2">
      <c r="B100" t="s">
        <v>2058</v>
      </c>
    </row>
    <row r="101" spans="2:2">
      <c r="B101" t="s">
        <v>2059</v>
      </c>
    </row>
    <row r="102" spans="2:2">
      <c r="B102" t="s">
        <v>2060</v>
      </c>
    </row>
    <row r="103" spans="2:2">
      <c r="B103" t="s">
        <v>2061</v>
      </c>
    </row>
    <row r="104" spans="2:2">
      <c r="B104" t="s">
        <v>2062</v>
      </c>
    </row>
    <row r="105" spans="2:2">
      <c r="B105" t="s">
        <v>2063</v>
      </c>
    </row>
    <row r="106" spans="2:2">
      <c r="B106" t="s">
        <v>2064</v>
      </c>
    </row>
    <row r="107" spans="2:2">
      <c r="B107" t="s">
        <v>2065</v>
      </c>
    </row>
    <row r="108" spans="2:2">
      <c r="B108" t="s">
        <v>2066</v>
      </c>
    </row>
    <row r="109" spans="2:2">
      <c r="B109" t="s">
        <v>2067</v>
      </c>
    </row>
    <row r="110" spans="2:2">
      <c r="B110" t="s">
        <v>2068</v>
      </c>
    </row>
    <row r="111" spans="2:2">
      <c r="B111" t="s">
        <v>2069</v>
      </c>
    </row>
    <row r="112" spans="2:2">
      <c r="B112" t="s">
        <v>2070</v>
      </c>
    </row>
    <row r="113" spans="2:2">
      <c r="B113" t="s">
        <v>2071</v>
      </c>
    </row>
    <row r="114" spans="2:2">
      <c r="B114" t="s">
        <v>2072</v>
      </c>
    </row>
    <row r="115" spans="2:2">
      <c r="B115" t="s">
        <v>2073</v>
      </c>
    </row>
    <row r="116" spans="2:2">
      <c r="B116" t="s">
        <v>2074</v>
      </c>
    </row>
    <row r="117" spans="2:2">
      <c r="B117" t="s">
        <v>2075</v>
      </c>
    </row>
    <row r="118" spans="2:2">
      <c r="B118" t="s">
        <v>2076</v>
      </c>
    </row>
    <row r="119" spans="2:2">
      <c r="B119" t="s">
        <v>2077</v>
      </c>
    </row>
    <row r="120" spans="2:2">
      <c r="B120" t="s">
        <v>2078</v>
      </c>
    </row>
    <row r="121" spans="2:2">
      <c r="B121" t="s">
        <v>2079</v>
      </c>
    </row>
    <row r="122" spans="2:2">
      <c r="B122" t="s">
        <v>2080</v>
      </c>
    </row>
    <row r="123" spans="2:2">
      <c r="B123" t="s">
        <v>2081</v>
      </c>
    </row>
    <row r="124" spans="2:2">
      <c r="B124" t="s">
        <v>2082</v>
      </c>
    </row>
    <row r="125" spans="2:2">
      <c r="B125" t="s">
        <v>2083</v>
      </c>
    </row>
    <row r="126" spans="2:2">
      <c r="B126" t="s">
        <v>2084</v>
      </c>
    </row>
    <row r="127" spans="2:2">
      <c r="B127" t="s">
        <v>2085</v>
      </c>
    </row>
    <row r="128" spans="2:2">
      <c r="B128" t="s">
        <v>2086</v>
      </c>
    </row>
    <row r="129" spans="2:2">
      <c r="B129" t="s">
        <v>2087</v>
      </c>
    </row>
    <row r="130" spans="2:2">
      <c r="B130" t="s">
        <v>2088</v>
      </c>
    </row>
    <row r="131" spans="2:2">
      <c r="B131" t="s">
        <v>2089</v>
      </c>
    </row>
    <row r="132" spans="2:2">
      <c r="B132" t="s">
        <v>2090</v>
      </c>
    </row>
    <row r="133" spans="2:2">
      <c r="B133" t="s">
        <v>2091</v>
      </c>
    </row>
    <row r="134" spans="2:2">
      <c r="B134" t="s">
        <v>2092</v>
      </c>
    </row>
    <row r="135" spans="2:2">
      <c r="B135" t="s">
        <v>2093</v>
      </c>
    </row>
    <row r="136" spans="2:2">
      <c r="B136" t="s">
        <v>2094</v>
      </c>
    </row>
    <row r="137" spans="2:2">
      <c r="B137" t="s">
        <v>2095</v>
      </c>
    </row>
    <row r="138" spans="2:2">
      <c r="B138" t="s">
        <v>2096</v>
      </c>
    </row>
    <row r="139" spans="2:2">
      <c r="B139" t="s">
        <v>2097</v>
      </c>
    </row>
    <row r="140" spans="2:2">
      <c r="B140" t="s">
        <v>2098</v>
      </c>
    </row>
    <row r="141" spans="2:2">
      <c r="B141" t="s">
        <v>2099</v>
      </c>
    </row>
    <row r="142" spans="2:2">
      <c r="B142" t="s">
        <v>2100</v>
      </c>
    </row>
    <row r="143" spans="2:2">
      <c r="B143" t="s">
        <v>2101</v>
      </c>
    </row>
    <row r="144" spans="2:2">
      <c r="B144" t="s">
        <v>2102</v>
      </c>
    </row>
    <row r="145" spans="2:2">
      <c r="B145" t="s">
        <v>2103</v>
      </c>
    </row>
    <row r="146" spans="2:2">
      <c r="B146" t="s">
        <v>2104</v>
      </c>
    </row>
    <row r="147" spans="2:2">
      <c r="B147" t="s">
        <v>2105</v>
      </c>
    </row>
    <row r="148" spans="2:2">
      <c r="B148" t="s">
        <v>2106</v>
      </c>
    </row>
    <row r="149" spans="2:2">
      <c r="B149" t="s">
        <v>2107</v>
      </c>
    </row>
    <row r="150" spans="2:2">
      <c r="B150" t="s">
        <v>2108</v>
      </c>
    </row>
    <row r="151" spans="2:2">
      <c r="B151" t="s">
        <v>2109</v>
      </c>
    </row>
    <row r="152" spans="2:2">
      <c r="B152" t="s">
        <v>2110</v>
      </c>
    </row>
    <row r="153" spans="2:2">
      <c r="B153" t="s">
        <v>2111</v>
      </c>
    </row>
    <row r="154" spans="2:2">
      <c r="B154" t="s">
        <v>2111</v>
      </c>
    </row>
    <row r="155" spans="2:2">
      <c r="B155" t="s">
        <v>2112</v>
      </c>
    </row>
    <row r="156" spans="2:2">
      <c r="B156" t="s">
        <v>2113</v>
      </c>
    </row>
    <row r="157" spans="2:2">
      <c r="B157" t="s">
        <v>2114</v>
      </c>
    </row>
    <row r="158" spans="2:2">
      <c r="B158" t="s">
        <v>2115</v>
      </c>
    </row>
    <row r="159" spans="2:2">
      <c r="B159" t="s">
        <v>2116</v>
      </c>
    </row>
    <row r="160" spans="2:2">
      <c r="B160" t="s">
        <v>2117</v>
      </c>
    </row>
    <row r="161" spans="2:2">
      <c r="B161" t="s">
        <v>2118</v>
      </c>
    </row>
    <row r="162" spans="2:2">
      <c r="B162" t="s">
        <v>2119</v>
      </c>
    </row>
    <row r="163" spans="2:2">
      <c r="B163" t="s">
        <v>2120</v>
      </c>
    </row>
    <row r="164" spans="2:2">
      <c r="B164" t="s">
        <v>2121</v>
      </c>
    </row>
    <row r="165" spans="2:2">
      <c r="B165" t="s">
        <v>2122</v>
      </c>
    </row>
    <row r="166" spans="2:2">
      <c r="B166" t="s">
        <v>2123</v>
      </c>
    </row>
    <row r="167" spans="2:2">
      <c r="B167" t="s">
        <v>2124</v>
      </c>
    </row>
    <row r="168" spans="2:2">
      <c r="B168" t="s">
        <v>2125</v>
      </c>
    </row>
    <row r="169" spans="2:2">
      <c r="B169" t="s">
        <v>2126</v>
      </c>
    </row>
    <row r="170" spans="2:2">
      <c r="B170" t="s">
        <v>2127</v>
      </c>
    </row>
    <row r="171" spans="2:2">
      <c r="B171" t="s">
        <v>2128</v>
      </c>
    </row>
    <row r="172" spans="2:2">
      <c r="B172" t="s">
        <v>2129</v>
      </c>
    </row>
    <row r="173" spans="2:2">
      <c r="B173" t="s">
        <v>2130</v>
      </c>
    </row>
    <row r="174" spans="2:2">
      <c r="B174" t="s">
        <v>2131</v>
      </c>
    </row>
    <row r="175" spans="2:2">
      <c r="B175" t="s">
        <v>2132</v>
      </c>
    </row>
    <row r="176" spans="2:2">
      <c r="B176" t="s">
        <v>2133</v>
      </c>
    </row>
    <row r="177" spans="2:2">
      <c r="B177" t="s">
        <v>2134</v>
      </c>
    </row>
    <row r="178" spans="2:2">
      <c r="B178" t="s">
        <v>2135</v>
      </c>
    </row>
    <row r="179" spans="2:2">
      <c r="B179" t="s">
        <v>2136</v>
      </c>
    </row>
    <row r="180" spans="2:2">
      <c r="B180" t="s">
        <v>2137</v>
      </c>
    </row>
    <row r="181" spans="2:2">
      <c r="B181" t="s">
        <v>2138</v>
      </c>
    </row>
    <row r="182" spans="2:2">
      <c r="B182" t="s">
        <v>2139</v>
      </c>
    </row>
    <row r="183" spans="2:2">
      <c r="B183" t="s">
        <v>2140</v>
      </c>
    </row>
    <row r="184" spans="2:2">
      <c r="B184" t="s">
        <v>2141</v>
      </c>
    </row>
    <row r="185" spans="2:2">
      <c r="B185" t="s">
        <v>2142</v>
      </c>
    </row>
    <row r="186" spans="2:2">
      <c r="B186" t="s">
        <v>2143</v>
      </c>
    </row>
    <row r="187" spans="2:2">
      <c r="B187" t="s">
        <v>2144</v>
      </c>
    </row>
    <row r="188" spans="2:2">
      <c r="B188" t="s">
        <v>2145</v>
      </c>
    </row>
    <row r="189" spans="2:2">
      <c r="B189" t="s">
        <v>2146</v>
      </c>
    </row>
    <row r="190" spans="2:2">
      <c r="B190" t="s">
        <v>2147</v>
      </c>
    </row>
    <row r="191" spans="2:2">
      <c r="B191" t="s">
        <v>2148</v>
      </c>
    </row>
    <row r="192" spans="2:2">
      <c r="B192" t="s">
        <v>2149</v>
      </c>
    </row>
    <row r="193" spans="2:2">
      <c r="B193" t="s">
        <v>2150</v>
      </c>
    </row>
    <row r="194" spans="2:2">
      <c r="B194" t="s">
        <v>2151</v>
      </c>
    </row>
    <row r="195" spans="2:2">
      <c r="B195" t="s">
        <v>2152</v>
      </c>
    </row>
    <row r="196" spans="2:2">
      <c r="B196" t="s">
        <v>2153</v>
      </c>
    </row>
    <row r="197" spans="2:2">
      <c r="B197" t="s">
        <v>2154</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J27" sqref="J27"/>
    </sheetView>
  </sheetViews>
  <sheetFormatPr baseColWidth="10" defaultColWidth="11" defaultRowHeight="15" x14ac:dyDescent="0"/>
  <cols>
    <col min="1" max="1" width="13" bestFit="1" customWidth="1"/>
    <col min="2" max="2" width="15.83203125" bestFit="1" customWidth="1"/>
    <col min="3" max="6" width="3.1640625" bestFit="1" customWidth="1"/>
    <col min="7" max="7" width="6.83203125" bestFit="1" customWidth="1"/>
  </cols>
  <sheetData>
    <row r="3" spans="1:8">
      <c r="A3" s="5" t="s">
        <v>2927</v>
      </c>
      <c r="B3" s="5" t="s">
        <v>2928</v>
      </c>
    </row>
    <row r="4" spans="1:8">
      <c r="A4" s="5" t="s">
        <v>2929</v>
      </c>
      <c r="B4">
        <v>2</v>
      </c>
      <c r="C4">
        <v>28</v>
      </c>
      <c r="D4">
        <v>29</v>
      </c>
      <c r="E4">
        <v>30</v>
      </c>
      <c r="F4">
        <v>31</v>
      </c>
      <c r="G4" t="s">
        <v>2930</v>
      </c>
      <c r="H4" t="s">
        <v>2931</v>
      </c>
    </row>
    <row r="5" spans="1:8">
      <c r="A5" s="6" t="s">
        <v>2932</v>
      </c>
      <c r="B5" s="7">
        <v>1</v>
      </c>
      <c r="C5" s="7"/>
      <c r="D5" s="7"/>
      <c r="E5" s="7"/>
      <c r="F5" s="7"/>
      <c r="G5" s="7"/>
      <c r="H5" s="7">
        <v>1</v>
      </c>
    </row>
    <row r="6" spans="1:8">
      <c r="A6" s="8">
        <v>0.40486111111111112</v>
      </c>
      <c r="B6" s="7"/>
      <c r="C6" s="7"/>
      <c r="D6" s="7"/>
      <c r="E6" s="7"/>
      <c r="F6" s="7">
        <v>1</v>
      </c>
      <c r="G6" s="7"/>
      <c r="H6" s="7">
        <v>1</v>
      </c>
    </row>
    <row r="7" spans="1:8">
      <c r="A7" s="8">
        <v>0.4291666666666667</v>
      </c>
      <c r="B7" s="7"/>
      <c r="C7" s="7"/>
      <c r="D7" s="7"/>
      <c r="E7" s="7">
        <v>1</v>
      </c>
      <c r="F7" s="7"/>
      <c r="G7" s="7"/>
      <c r="H7" s="7">
        <v>1</v>
      </c>
    </row>
    <row r="8" spans="1:8">
      <c r="A8" s="8">
        <v>0.42986111111111108</v>
      </c>
      <c r="B8" s="7"/>
      <c r="C8" s="7"/>
      <c r="D8" s="7"/>
      <c r="E8" s="7">
        <v>1</v>
      </c>
      <c r="F8" s="7"/>
      <c r="G8" s="7"/>
      <c r="H8" s="7">
        <v>1</v>
      </c>
    </row>
    <row r="9" spans="1:8">
      <c r="A9" s="8">
        <v>0.43402777777777773</v>
      </c>
      <c r="B9" s="7"/>
      <c r="C9" s="7"/>
      <c r="D9" s="7"/>
      <c r="E9" s="7">
        <v>2</v>
      </c>
      <c r="F9" s="7"/>
      <c r="G9" s="7"/>
      <c r="H9" s="7">
        <v>2</v>
      </c>
    </row>
    <row r="10" spans="1:8">
      <c r="A10" s="8">
        <v>0.4381944444444445</v>
      </c>
      <c r="B10" s="7"/>
      <c r="C10" s="7"/>
      <c r="D10" s="7"/>
      <c r="E10" s="7">
        <v>1</v>
      </c>
      <c r="F10" s="7"/>
      <c r="G10" s="7"/>
      <c r="H10" s="7">
        <v>1</v>
      </c>
    </row>
    <row r="11" spans="1:8">
      <c r="A11" s="8">
        <v>0.44513888888888892</v>
      </c>
      <c r="B11" s="7"/>
      <c r="C11" s="7"/>
      <c r="D11" s="7">
        <v>1</v>
      </c>
      <c r="E11" s="7"/>
      <c r="F11" s="7"/>
      <c r="G11" s="7"/>
      <c r="H11" s="7">
        <v>1</v>
      </c>
    </row>
    <row r="12" spans="1:8">
      <c r="A12" s="8">
        <v>0.54583333333333328</v>
      </c>
      <c r="B12" s="7"/>
      <c r="C12" s="7"/>
      <c r="D12" s="7"/>
      <c r="E12" s="7">
        <v>1</v>
      </c>
      <c r="F12" s="7"/>
      <c r="G12" s="7"/>
      <c r="H12" s="7">
        <v>1</v>
      </c>
    </row>
    <row r="13" spans="1:8">
      <c r="A13" s="8">
        <v>0.6645833333333333</v>
      </c>
      <c r="B13" s="7">
        <v>1</v>
      </c>
      <c r="C13" s="7"/>
      <c r="D13" s="7"/>
      <c r="E13" s="7"/>
      <c r="F13" s="7"/>
      <c r="G13" s="7"/>
      <c r="H13" s="7">
        <v>1</v>
      </c>
    </row>
    <row r="14" spans="1:8">
      <c r="A14" s="8">
        <v>0.66805555555555562</v>
      </c>
      <c r="B14" s="7">
        <v>1</v>
      </c>
      <c r="C14" s="7"/>
      <c r="D14" s="7"/>
      <c r="E14" s="7"/>
      <c r="F14" s="7"/>
      <c r="G14" s="7"/>
      <c r="H14" s="7">
        <v>1</v>
      </c>
    </row>
    <row r="15" spans="1:8">
      <c r="A15" s="8">
        <v>0.92638888888888893</v>
      </c>
      <c r="B15" s="7"/>
      <c r="C15" s="7"/>
      <c r="D15" s="7"/>
      <c r="E15" s="7"/>
      <c r="F15" s="7"/>
      <c r="G15" s="7">
        <v>1</v>
      </c>
      <c r="H15" s="7">
        <v>1</v>
      </c>
    </row>
    <row r="16" spans="1:8">
      <c r="A16" s="8">
        <v>0.92708333333333337</v>
      </c>
      <c r="B16" s="7"/>
      <c r="C16" s="7">
        <v>1</v>
      </c>
      <c r="D16" s="7"/>
      <c r="E16" s="7"/>
      <c r="F16" s="7"/>
      <c r="G16" s="7"/>
      <c r="H16" s="7">
        <v>1</v>
      </c>
    </row>
    <row r="17" spans="1:8">
      <c r="A17" s="8">
        <v>0.93125000000000002</v>
      </c>
      <c r="B17" s="7"/>
      <c r="C17" s="7">
        <v>1</v>
      </c>
      <c r="D17" s="7"/>
      <c r="E17" s="7"/>
      <c r="F17" s="7"/>
      <c r="G17" s="7"/>
      <c r="H17" s="7">
        <v>1</v>
      </c>
    </row>
    <row r="18" spans="1:8">
      <c r="A18" s="8">
        <v>0.93333333333333324</v>
      </c>
      <c r="B18" s="7"/>
      <c r="C18" s="7">
        <v>1</v>
      </c>
      <c r="D18" s="7"/>
      <c r="E18" s="7"/>
      <c r="F18" s="7"/>
      <c r="G18" s="7"/>
      <c r="H18" s="7">
        <v>1</v>
      </c>
    </row>
    <row r="19" spans="1:8">
      <c r="A19" s="8">
        <v>0.93680555555555556</v>
      </c>
      <c r="B19" s="7"/>
      <c r="C19" s="7">
        <v>1</v>
      </c>
      <c r="D19" s="7"/>
      <c r="E19" s="7"/>
      <c r="F19" s="7"/>
      <c r="G19" s="7"/>
      <c r="H19" s="7">
        <v>1</v>
      </c>
    </row>
    <row r="20" spans="1:8">
      <c r="A20" s="8">
        <v>0.93888888888888899</v>
      </c>
      <c r="B20" s="7"/>
      <c r="C20" s="7">
        <v>2</v>
      </c>
      <c r="D20" s="7"/>
      <c r="E20" s="7"/>
      <c r="F20" s="7"/>
      <c r="G20" s="7"/>
      <c r="H20" s="7">
        <v>2</v>
      </c>
    </row>
    <row r="21" spans="1:8">
      <c r="A21" s="8">
        <v>0.93958333333333333</v>
      </c>
      <c r="B21" s="7"/>
      <c r="C21" s="7">
        <v>2</v>
      </c>
      <c r="D21" s="7"/>
      <c r="E21" s="7"/>
      <c r="F21" s="7"/>
      <c r="G21" s="7"/>
      <c r="H21" s="7">
        <v>2</v>
      </c>
    </row>
    <row r="22" spans="1:8">
      <c r="A22" s="6" t="s">
        <v>2930</v>
      </c>
      <c r="B22" s="7"/>
      <c r="C22" s="7"/>
      <c r="D22" s="7"/>
      <c r="E22" s="7"/>
      <c r="F22" s="7"/>
      <c r="G22" s="7">
        <v>473</v>
      </c>
      <c r="H22" s="7">
        <v>473</v>
      </c>
    </row>
    <row r="23" spans="1:8">
      <c r="A23" s="6" t="s">
        <v>2931</v>
      </c>
      <c r="B23" s="7">
        <v>3</v>
      </c>
      <c r="C23" s="7">
        <v>8</v>
      </c>
      <c r="D23" s="7">
        <v>1</v>
      </c>
      <c r="E23" s="7">
        <v>6</v>
      </c>
      <c r="F23" s="7">
        <v>1</v>
      </c>
      <c r="G23" s="7">
        <v>474</v>
      </c>
      <c r="H23" s="7">
        <v>493</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2155</v>
      </c>
    </row>
    <row r="4" spans="1:8">
      <c r="B4" t="s">
        <v>2156</v>
      </c>
    </row>
    <row r="5" spans="1:8">
      <c r="B5" t="s">
        <v>2157</v>
      </c>
    </row>
    <row r="6" spans="1:8">
      <c r="B6" t="s">
        <v>2158</v>
      </c>
    </row>
    <row r="7" spans="1:8">
      <c r="B7" t="s">
        <v>2159</v>
      </c>
    </row>
    <row r="8" spans="1:8">
      <c r="B8" t="s">
        <v>2160</v>
      </c>
    </row>
    <row r="9" spans="1:8">
      <c r="B9" t="s">
        <v>2161</v>
      </c>
    </row>
    <row r="10" spans="1:8">
      <c r="B10" t="s">
        <v>2162</v>
      </c>
    </row>
    <row r="11" spans="1:8">
      <c r="B11" t="s">
        <v>2163</v>
      </c>
    </row>
    <row r="12" spans="1:8">
      <c r="B12" t="s">
        <v>2164</v>
      </c>
    </row>
    <row r="13" spans="1:8">
      <c r="B13" t="s">
        <v>2165</v>
      </c>
    </row>
    <row r="14" spans="1:8">
      <c r="B14" t="s">
        <v>2166</v>
      </c>
    </row>
    <row r="15" spans="1:8">
      <c r="B15" t="s">
        <v>2167</v>
      </c>
    </row>
    <row r="16" spans="1:8">
      <c r="B16" t="s">
        <v>2168</v>
      </c>
    </row>
    <row r="17" spans="2:2">
      <c r="B17" t="s">
        <v>2169</v>
      </c>
    </row>
    <row r="18" spans="2:2">
      <c r="B18" t="s">
        <v>2170</v>
      </c>
    </row>
    <row r="19" spans="2:2">
      <c r="B19" t="s">
        <v>2171</v>
      </c>
    </row>
    <row r="20" spans="2:2">
      <c r="B20" t="s">
        <v>2172</v>
      </c>
    </row>
    <row r="21" spans="2:2">
      <c r="B21" t="s">
        <v>2173</v>
      </c>
    </row>
    <row r="22" spans="2:2">
      <c r="B22" t="s">
        <v>2174</v>
      </c>
    </row>
    <row r="23" spans="2:2">
      <c r="B23" t="s">
        <v>2175</v>
      </c>
    </row>
    <row r="24" spans="2:2">
      <c r="B24" t="s">
        <v>2176</v>
      </c>
    </row>
    <row r="25" spans="2:2">
      <c r="B25" t="s">
        <v>2177</v>
      </c>
    </row>
    <row r="26" spans="2:2">
      <c r="B26" t="s">
        <v>2178</v>
      </c>
    </row>
    <row r="27" spans="2:2">
      <c r="B27" t="s">
        <v>2179</v>
      </c>
    </row>
    <row r="28" spans="2:2">
      <c r="B28" t="s">
        <v>2180</v>
      </c>
    </row>
    <row r="29" spans="2:2">
      <c r="B29" t="s">
        <v>2181</v>
      </c>
    </row>
    <row r="30" spans="2:2">
      <c r="B30" t="s">
        <v>2182</v>
      </c>
    </row>
    <row r="31" spans="2:2">
      <c r="B31" t="s">
        <v>2183</v>
      </c>
    </row>
    <row r="32" spans="2:2">
      <c r="B32" t="s">
        <v>2184</v>
      </c>
    </row>
    <row r="33" spans="2:2">
      <c r="B33" t="s">
        <v>2185</v>
      </c>
    </row>
    <row r="34" spans="2:2">
      <c r="B34" t="s">
        <v>2186</v>
      </c>
    </row>
    <row r="35" spans="2:2">
      <c r="B35" t="s">
        <v>2187</v>
      </c>
    </row>
    <row r="36" spans="2:2">
      <c r="B36" t="s">
        <v>2188</v>
      </c>
    </row>
    <row r="37" spans="2:2">
      <c r="B37" t="s">
        <v>2189</v>
      </c>
    </row>
    <row r="38" spans="2:2">
      <c r="B38" t="s">
        <v>2190</v>
      </c>
    </row>
    <row r="39" spans="2:2">
      <c r="B39" t="s">
        <v>2191</v>
      </c>
    </row>
    <row r="40" spans="2:2">
      <c r="B40" t="s">
        <v>2192</v>
      </c>
    </row>
    <row r="41" spans="2:2">
      <c r="B41" t="s">
        <v>2193</v>
      </c>
    </row>
    <row r="42" spans="2:2">
      <c r="B42" t="s">
        <v>2194</v>
      </c>
    </row>
    <row r="43" spans="2:2">
      <c r="B43" t="s">
        <v>2195</v>
      </c>
    </row>
    <row r="44" spans="2:2">
      <c r="B44" t="s">
        <v>2196</v>
      </c>
    </row>
    <row r="45" spans="2:2">
      <c r="B45" t="s">
        <v>2197</v>
      </c>
    </row>
    <row r="46" spans="2:2">
      <c r="B46" t="s">
        <v>2198</v>
      </c>
    </row>
    <row r="47" spans="2:2">
      <c r="B47" t="s">
        <v>2199</v>
      </c>
    </row>
    <row r="48" spans="2:2">
      <c r="B48" t="s">
        <v>2200</v>
      </c>
    </row>
    <row r="49" spans="2:2">
      <c r="B49" t="s">
        <v>2201</v>
      </c>
    </row>
    <row r="50" spans="2:2">
      <c r="B50" t="s">
        <v>2202</v>
      </c>
    </row>
    <row r="51" spans="2:2">
      <c r="B51" t="s">
        <v>2203</v>
      </c>
    </row>
    <row r="52" spans="2:2">
      <c r="B52" t="s">
        <v>2204</v>
      </c>
    </row>
    <row r="53" spans="2:2">
      <c r="B53" t="s">
        <v>2205</v>
      </c>
    </row>
    <row r="54" spans="2:2">
      <c r="B54" t="s">
        <v>2206</v>
      </c>
    </row>
    <row r="55" spans="2:2">
      <c r="B55" t="s">
        <v>2207</v>
      </c>
    </row>
    <row r="56" spans="2:2">
      <c r="B56" t="s">
        <v>2208</v>
      </c>
    </row>
    <row r="57" spans="2:2">
      <c r="B57" t="s">
        <v>2209</v>
      </c>
    </row>
    <row r="58" spans="2:2">
      <c r="B58" t="s">
        <v>2210</v>
      </c>
    </row>
    <row r="59" spans="2:2">
      <c r="B59" t="s">
        <v>2211</v>
      </c>
    </row>
    <row r="60" spans="2:2">
      <c r="B60" t="s">
        <v>2212</v>
      </c>
    </row>
    <row r="61" spans="2:2">
      <c r="B61" t="s">
        <v>2213</v>
      </c>
    </row>
    <row r="62" spans="2:2">
      <c r="B62" t="s">
        <v>2214</v>
      </c>
    </row>
    <row r="63" spans="2:2">
      <c r="B63" t="s">
        <v>2215</v>
      </c>
    </row>
    <row r="64" spans="2:2">
      <c r="B64" t="s">
        <v>2216</v>
      </c>
    </row>
    <row r="65" spans="2:2">
      <c r="B65" t="s">
        <v>2217</v>
      </c>
    </row>
    <row r="66" spans="2:2">
      <c r="B66" t="s">
        <v>2218</v>
      </c>
    </row>
    <row r="67" spans="2:2">
      <c r="B67" t="s">
        <v>2219</v>
      </c>
    </row>
    <row r="68" spans="2:2">
      <c r="B68" t="s">
        <v>2220</v>
      </c>
    </row>
    <row r="69" spans="2:2">
      <c r="B69" t="s">
        <v>2221</v>
      </c>
    </row>
    <row r="70" spans="2:2">
      <c r="B70" t="s">
        <v>2222</v>
      </c>
    </row>
    <row r="71" spans="2:2">
      <c r="B71" t="s">
        <v>2223</v>
      </c>
    </row>
    <row r="72" spans="2:2">
      <c r="B72" t="s">
        <v>2224</v>
      </c>
    </row>
    <row r="73" spans="2:2">
      <c r="B73" t="s">
        <v>2225</v>
      </c>
    </row>
    <row r="74" spans="2:2">
      <c r="B74" t="s">
        <v>2226</v>
      </c>
    </row>
    <row r="75" spans="2:2">
      <c r="B75" t="s">
        <v>2227</v>
      </c>
    </row>
    <row r="76" spans="2:2">
      <c r="B76" t="s">
        <v>2228</v>
      </c>
    </row>
    <row r="77" spans="2:2">
      <c r="B77" t="s">
        <v>2229</v>
      </c>
    </row>
    <row r="78" spans="2:2">
      <c r="B78" t="s">
        <v>2230</v>
      </c>
    </row>
    <row r="79" spans="2:2">
      <c r="B79" t="s">
        <v>2231</v>
      </c>
    </row>
    <row r="80" spans="2:2">
      <c r="B80" t="s">
        <v>2232</v>
      </c>
    </row>
    <row r="81" spans="2:2">
      <c r="B81" t="s">
        <v>2233</v>
      </c>
    </row>
    <row r="82" spans="2:2">
      <c r="B82" t="s">
        <v>2234</v>
      </c>
    </row>
    <row r="83" spans="2:2">
      <c r="B83" t="s">
        <v>2235</v>
      </c>
    </row>
    <row r="84" spans="2:2">
      <c r="B84" t="s">
        <v>2236</v>
      </c>
    </row>
    <row r="85" spans="2:2">
      <c r="B85" t="s">
        <v>2237</v>
      </c>
    </row>
    <row r="86" spans="2:2">
      <c r="B86" t="s">
        <v>2238</v>
      </c>
    </row>
    <row r="87" spans="2:2">
      <c r="B87" t="s">
        <v>2239</v>
      </c>
    </row>
    <row r="88" spans="2:2">
      <c r="B88" t="s">
        <v>2240</v>
      </c>
    </row>
    <row r="89" spans="2:2">
      <c r="B89" t="s">
        <v>2241</v>
      </c>
    </row>
    <row r="90" spans="2:2">
      <c r="B90" t="s">
        <v>2242</v>
      </c>
    </row>
    <row r="91" spans="2:2">
      <c r="B91" t="s">
        <v>2243</v>
      </c>
    </row>
    <row r="92" spans="2:2">
      <c r="B92" t="s">
        <v>2244</v>
      </c>
    </row>
    <row r="93" spans="2:2">
      <c r="B93" t="s">
        <v>2245</v>
      </c>
    </row>
    <row r="94" spans="2:2">
      <c r="B94" t="s">
        <v>2246</v>
      </c>
    </row>
    <row r="95" spans="2:2">
      <c r="B95" t="s">
        <v>2247</v>
      </c>
    </row>
    <row r="96" spans="2:2">
      <c r="B96" t="s">
        <v>2248</v>
      </c>
    </row>
    <row r="97" spans="2:2">
      <c r="B97" t="s">
        <v>2249</v>
      </c>
    </row>
    <row r="98" spans="2:2">
      <c r="B98" t="s">
        <v>2250</v>
      </c>
    </row>
    <row r="99" spans="2:2">
      <c r="B99" t="s">
        <v>2251</v>
      </c>
    </row>
    <row r="100" spans="2:2">
      <c r="B100" t="s">
        <v>2252</v>
      </c>
    </row>
    <row r="101" spans="2:2">
      <c r="B101" t="s">
        <v>2253</v>
      </c>
    </row>
    <row r="102" spans="2:2">
      <c r="B102" t="s">
        <v>2254</v>
      </c>
    </row>
    <row r="103" spans="2:2">
      <c r="B103" t="s">
        <v>2254</v>
      </c>
    </row>
    <row r="104" spans="2:2">
      <c r="B104" t="s">
        <v>2255</v>
      </c>
    </row>
    <row r="105" spans="2:2">
      <c r="B105" t="s">
        <v>2256</v>
      </c>
    </row>
    <row r="106" spans="2:2">
      <c r="B106" t="s">
        <v>2257</v>
      </c>
    </row>
    <row r="107" spans="2:2">
      <c r="B107" t="s">
        <v>2258</v>
      </c>
    </row>
    <row r="108" spans="2:2">
      <c r="B108" t="s">
        <v>2259</v>
      </c>
    </row>
    <row r="109" spans="2:2">
      <c r="B109" t="s">
        <v>2260</v>
      </c>
    </row>
    <row r="110" spans="2:2">
      <c r="B110" t="s">
        <v>2261</v>
      </c>
    </row>
    <row r="111" spans="2:2">
      <c r="B111" t="s">
        <v>2262</v>
      </c>
    </row>
    <row r="112" spans="2:2">
      <c r="B112" t="s">
        <v>2263</v>
      </c>
    </row>
    <row r="113" spans="2:2">
      <c r="B113" t="s">
        <v>2264</v>
      </c>
    </row>
    <row r="114" spans="2:2">
      <c r="B114" t="s">
        <v>2265</v>
      </c>
    </row>
    <row r="115" spans="2:2">
      <c r="B115" t="s">
        <v>2266</v>
      </c>
    </row>
    <row r="116" spans="2:2">
      <c r="B116" t="s">
        <v>2267</v>
      </c>
    </row>
    <row r="117" spans="2:2">
      <c r="B117" t="s">
        <v>2268</v>
      </c>
    </row>
    <row r="118" spans="2:2">
      <c r="B118" t="s">
        <v>2269</v>
      </c>
    </row>
    <row r="119" spans="2:2">
      <c r="B119" t="s">
        <v>2270</v>
      </c>
    </row>
    <row r="120" spans="2:2">
      <c r="B120" t="s">
        <v>2271</v>
      </c>
    </row>
    <row r="121" spans="2:2">
      <c r="B121" t="s">
        <v>2272</v>
      </c>
    </row>
    <row r="122" spans="2:2">
      <c r="B122" t="s">
        <v>2273</v>
      </c>
    </row>
    <row r="123" spans="2:2">
      <c r="B123" t="s">
        <v>2274</v>
      </c>
    </row>
    <row r="124" spans="2:2">
      <c r="B124" t="s">
        <v>2275</v>
      </c>
    </row>
    <row r="125" spans="2:2">
      <c r="B125" t="s">
        <v>2276</v>
      </c>
    </row>
    <row r="126" spans="2:2">
      <c r="B126" t="s">
        <v>2277</v>
      </c>
    </row>
    <row r="127" spans="2:2">
      <c r="B127" t="s">
        <v>2278</v>
      </c>
    </row>
    <row r="128" spans="2:2">
      <c r="B128" t="s">
        <v>2279</v>
      </c>
    </row>
    <row r="129" spans="2:2">
      <c r="B129" t="s">
        <v>2280</v>
      </c>
    </row>
    <row r="130" spans="2:2">
      <c r="B130" t="s">
        <v>2281</v>
      </c>
    </row>
    <row r="131" spans="2:2">
      <c r="B131" t="s">
        <v>2282</v>
      </c>
    </row>
    <row r="132" spans="2:2">
      <c r="B132" t="s">
        <v>2283</v>
      </c>
    </row>
    <row r="133" spans="2:2">
      <c r="B133" t="s">
        <v>2284</v>
      </c>
    </row>
    <row r="134" spans="2:2">
      <c r="B134" t="s">
        <v>2285</v>
      </c>
    </row>
    <row r="135" spans="2:2">
      <c r="B135" t="s">
        <v>2286</v>
      </c>
    </row>
    <row r="136" spans="2:2">
      <c r="B136" t="s">
        <v>2287</v>
      </c>
    </row>
    <row r="137" spans="2:2">
      <c r="B137" t="s">
        <v>2288</v>
      </c>
    </row>
    <row r="138" spans="2:2">
      <c r="B138" t="s">
        <v>2289</v>
      </c>
    </row>
    <row r="139" spans="2:2">
      <c r="B139" t="s">
        <v>2290</v>
      </c>
    </row>
    <row r="140" spans="2:2">
      <c r="B140" t="s">
        <v>2291</v>
      </c>
    </row>
    <row r="141" spans="2:2">
      <c r="B141" t="s">
        <v>2292</v>
      </c>
    </row>
    <row r="142" spans="2:2">
      <c r="B142" t="s">
        <v>2293</v>
      </c>
    </row>
    <row r="143" spans="2:2">
      <c r="B143" t="s">
        <v>2294</v>
      </c>
    </row>
    <row r="144" spans="2:2">
      <c r="B144" t="s">
        <v>2295</v>
      </c>
    </row>
    <row r="145" spans="2:2">
      <c r="B145" t="s">
        <v>2296</v>
      </c>
    </row>
    <row r="146" spans="2:2">
      <c r="B146" t="s">
        <v>2297</v>
      </c>
    </row>
    <row r="147" spans="2:2">
      <c r="B147" t="s">
        <v>2298</v>
      </c>
    </row>
    <row r="148" spans="2:2">
      <c r="B148" t="s">
        <v>2299</v>
      </c>
    </row>
    <row r="149" spans="2:2">
      <c r="B149" t="s">
        <v>2300</v>
      </c>
    </row>
    <row r="150" spans="2:2">
      <c r="B150" t="s">
        <v>2301</v>
      </c>
    </row>
    <row r="151" spans="2:2">
      <c r="B151" t="s">
        <v>2302</v>
      </c>
    </row>
    <row r="152" spans="2:2">
      <c r="B152" t="s">
        <v>2303</v>
      </c>
    </row>
    <row r="153" spans="2:2">
      <c r="B153" t="s">
        <v>2304</v>
      </c>
    </row>
    <row r="154" spans="2:2">
      <c r="B154" t="s">
        <v>2305</v>
      </c>
    </row>
    <row r="155" spans="2:2">
      <c r="B155" t="s">
        <v>2306</v>
      </c>
    </row>
    <row r="156" spans="2:2">
      <c r="B156" t="s">
        <v>2307</v>
      </c>
    </row>
    <row r="157" spans="2:2">
      <c r="B157" t="s">
        <v>2308</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workbookViewId="0">
      <selection activeCell="F22" sqref="F22"/>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2309</v>
      </c>
    </row>
    <row r="4" spans="1:8">
      <c r="B4" t="s">
        <v>2310</v>
      </c>
    </row>
    <row r="5" spans="1:8">
      <c r="B5" t="s">
        <v>2311</v>
      </c>
    </row>
    <row r="6" spans="1:8">
      <c r="B6" t="s">
        <v>2312</v>
      </c>
    </row>
    <row r="7" spans="1:8">
      <c r="B7" t="s">
        <v>2313</v>
      </c>
    </row>
    <row r="8" spans="1:8">
      <c r="B8" t="s">
        <v>2314</v>
      </c>
    </row>
    <row r="9" spans="1:8">
      <c r="B9" t="s">
        <v>2315</v>
      </c>
    </row>
    <row r="10" spans="1:8">
      <c r="B10" t="s">
        <v>2316</v>
      </c>
    </row>
    <row r="11" spans="1:8">
      <c r="B11" t="s">
        <v>2317</v>
      </c>
    </row>
    <row r="12" spans="1:8">
      <c r="B12" t="s">
        <v>2318</v>
      </c>
    </row>
    <row r="13" spans="1:8">
      <c r="B13" t="s">
        <v>2319</v>
      </c>
    </row>
    <row r="14" spans="1:8">
      <c r="B14" t="s">
        <v>2320</v>
      </c>
    </row>
    <row r="15" spans="1:8">
      <c r="B15" t="s">
        <v>2321</v>
      </c>
    </row>
    <row r="16" spans="1:8">
      <c r="B16" t="s">
        <v>2322</v>
      </c>
    </row>
    <row r="17" spans="2:2">
      <c r="B17" t="s">
        <v>2323</v>
      </c>
    </row>
    <row r="18" spans="2:2">
      <c r="B18" t="s">
        <v>2324</v>
      </c>
    </row>
    <row r="19" spans="2:2">
      <c r="B19" t="s">
        <v>2325</v>
      </c>
    </row>
    <row r="20" spans="2:2">
      <c r="B20" t="s">
        <v>2326</v>
      </c>
    </row>
    <row r="21" spans="2:2">
      <c r="B21" t="s">
        <v>2327</v>
      </c>
    </row>
    <row r="22" spans="2:2">
      <c r="B22" t="s">
        <v>2328</v>
      </c>
    </row>
    <row r="23" spans="2:2">
      <c r="B23" t="s">
        <v>2329</v>
      </c>
    </row>
    <row r="24" spans="2:2">
      <c r="B24" t="s">
        <v>2330</v>
      </c>
    </row>
    <row r="25" spans="2:2">
      <c r="B25" t="s">
        <v>2331</v>
      </c>
    </row>
    <row r="26" spans="2:2">
      <c r="B26" t="s">
        <v>2332</v>
      </c>
    </row>
    <row r="27" spans="2:2">
      <c r="B27" t="s">
        <v>2333</v>
      </c>
    </row>
    <row r="28" spans="2:2">
      <c r="B28" t="s">
        <v>2334</v>
      </c>
    </row>
    <row r="29" spans="2:2">
      <c r="B29" t="s">
        <v>2335</v>
      </c>
    </row>
    <row r="30" spans="2:2">
      <c r="B30" t="s">
        <v>2336</v>
      </c>
    </row>
    <row r="31" spans="2:2">
      <c r="B31" t="s">
        <v>2337</v>
      </c>
    </row>
    <row r="32" spans="2:2">
      <c r="B32" t="s">
        <v>2338</v>
      </c>
    </row>
    <row r="33" spans="2:2">
      <c r="B33" t="s">
        <v>2339</v>
      </c>
    </row>
    <row r="34" spans="2:2">
      <c r="B34" t="s">
        <v>2340</v>
      </c>
    </row>
    <row r="35" spans="2:2">
      <c r="B35" t="s">
        <v>2341</v>
      </c>
    </row>
    <row r="36" spans="2:2">
      <c r="B36" t="s">
        <v>2342</v>
      </c>
    </row>
    <row r="37" spans="2:2">
      <c r="B37" t="s">
        <v>2343</v>
      </c>
    </row>
    <row r="38" spans="2:2">
      <c r="B38" t="s">
        <v>2344</v>
      </c>
    </row>
    <row r="39" spans="2:2">
      <c r="B39" t="s">
        <v>2345</v>
      </c>
    </row>
    <row r="40" spans="2:2">
      <c r="B40" t="s">
        <v>2346</v>
      </c>
    </row>
    <row r="41" spans="2:2">
      <c r="B41" t="s">
        <v>2347</v>
      </c>
    </row>
    <row r="42" spans="2:2">
      <c r="B42" t="s">
        <v>2348</v>
      </c>
    </row>
    <row r="43" spans="2:2">
      <c r="B43" t="s">
        <v>2349</v>
      </c>
    </row>
    <row r="44" spans="2:2">
      <c r="B44" t="s">
        <v>2350</v>
      </c>
    </row>
    <row r="45" spans="2:2">
      <c r="B45" t="s">
        <v>2351</v>
      </c>
    </row>
    <row r="46" spans="2:2">
      <c r="B46" t="s">
        <v>2352</v>
      </c>
    </row>
    <row r="47" spans="2:2">
      <c r="B47" t="s">
        <v>2353</v>
      </c>
    </row>
    <row r="48" spans="2:2">
      <c r="B48" t="s">
        <v>2354</v>
      </c>
    </row>
    <row r="49" spans="2:2">
      <c r="B49" t="s">
        <v>2355</v>
      </c>
    </row>
    <row r="50" spans="2:2">
      <c r="B50" t="s">
        <v>2356</v>
      </c>
    </row>
    <row r="51" spans="2:2">
      <c r="B51" t="s">
        <v>2357</v>
      </c>
    </row>
    <row r="52" spans="2:2">
      <c r="B52" t="s">
        <v>2358</v>
      </c>
    </row>
    <row r="53" spans="2:2">
      <c r="B53" t="s">
        <v>2359</v>
      </c>
    </row>
    <row r="54" spans="2:2">
      <c r="B54" t="s">
        <v>2360</v>
      </c>
    </row>
    <row r="55" spans="2:2">
      <c r="B55" t="s">
        <v>2361</v>
      </c>
    </row>
    <row r="56" spans="2:2">
      <c r="B56" t="s">
        <v>2362</v>
      </c>
    </row>
    <row r="57" spans="2:2">
      <c r="B57" t="s">
        <v>2363</v>
      </c>
    </row>
    <row r="58" spans="2:2">
      <c r="B58" t="s">
        <v>2364</v>
      </c>
    </row>
    <row r="59" spans="2:2">
      <c r="B59" t="s">
        <v>2365</v>
      </c>
    </row>
    <row r="60" spans="2:2">
      <c r="B60" t="s">
        <v>2366</v>
      </c>
    </row>
    <row r="61" spans="2:2">
      <c r="B61" t="s">
        <v>2367</v>
      </c>
    </row>
    <row r="62" spans="2:2">
      <c r="B62" t="s">
        <v>2368</v>
      </c>
    </row>
    <row r="63" spans="2:2">
      <c r="B63" t="s">
        <v>2369</v>
      </c>
    </row>
    <row r="64" spans="2:2">
      <c r="B64" t="s">
        <v>2370</v>
      </c>
    </row>
    <row r="65" spans="2:2">
      <c r="B65" t="s">
        <v>2371</v>
      </c>
    </row>
    <row r="66" spans="2:2">
      <c r="B66" t="s">
        <v>2372</v>
      </c>
    </row>
    <row r="67" spans="2:2">
      <c r="B67" t="s">
        <v>2373</v>
      </c>
    </row>
    <row r="68" spans="2:2">
      <c r="B68" t="s">
        <v>2374</v>
      </c>
    </row>
    <row r="69" spans="2:2">
      <c r="B69" t="s">
        <v>2375</v>
      </c>
    </row>
    <row r="70" spans="2:2">
      <c r="B70" t="s">
        <v>2376</v>
      </c>
    </row>
    <row r="71" spans="2:2">
      <c r="B71" t="s">
        <v>2377</v>
      </c>
    </row>
    <row r="72" spans="2:2">
      <c r="B72" t="s">
        <v>2378</v>
      </c>
    </row>
    <row r="73" spans="2:2">
      <c r="B73" t="s">
        <v>2379</v>
      </c>
    </row>
    <row r="74" spans="2:2">
      <c r="B74" t="s">
        <v>2380</v>
      </c>
    </row>
    <row r="75" spans="2:2">
      <c r="B75" t="s">
        <v>2381</v>
      </c>
    </row>
    <row r="76" spans="2:2">
      <c r="B76" t="s">
        <v>2382</v>
      </c>
    </row>
    <row r="77" spans="2:2">
      <c r="B77" t="s">
        <v>2383</v>
      </c>
    </row>
    <row r="78" spans="2:2">
      <c r="B78" t="s">
        <v>2384</v>
      </c>
    </row>
    <row r="79" spans="2:2">
      <c r="B79" t="s">
        <v>2385</v>
      </c>
    </row>
    <row r="80" spans="2:2">
      <c r="B80" t="s">
        <v>2386</v>
      </c>
    </row>
    <row r="81" spans="2:2">
      <c r="B81" t="s">
        <v>2387</v>
      </c>
    </row>
    <row r="82" spans="2:2">
      <c r="B82" t="s">
        <v>2388</v>
      </c>
    </row>
    <row r="83" spans="2:2">
      <c r="B83" t="s">
        <v>2389</v>
      </c>
    </row>
    <row r="84" spans="2:2">
      <c r="B84" t="s">
        <v>2390</v>
      </c>
    </row>
    <row r="85" spans="2:2">
      <c r="B85" t="s">
        <v>2391</v>
      </c>
    </row>
    <row r="86" spans="2:2">
      <c r="B86" t="s">
        <v>2392</v>
      </c>
    </row>
    <row r="87" spans="2:2">
      <c r="B87" t="s">
        <v>2393</v>
      </c>
    </row>
    <row r="88" spans="2:2">
      <c r="B88" t="s">
        <v>2394</v>
      </c>
    </row>
    <row r="89" spans="2:2">
      <c r="B89" t="s">
        <v>2395</v>
      </c>
    </row>
    <row r="90" spans="2:2">
      <c r="B90" t="s">
        <v>2396</v>
      </c>
    </row>
    <row r="91" spans="2:2">
      <c r="B91" t="s">
        <v>2397</v>
      </c>
    </row>
    <row r="92" spans="2:2">
      <c r="B92" t="s">
        <v>2398</v>
      </c>
    </row>
    <row r="93" spans="2:2">
      <c r="B93" t="s">
        <v>2399</v>
      </c>
    </row>
    <row r="94" spans="2:2">
      <c r="B94" t="s">
        <v>2400</v>
      </c>
    </row>
    <row r="95" spans="2:2">
      <c r="B95" t="s">
        <v>2401</v>
      </c>
    </row>
    <row r="96" spans="2:2">
      <c r="B96" t="s">
        <v>2402</v>
      </c>
    </row>
    <row r="97" spans="2:2">
      <c r="B97" t="s">
        <v>2403</v>
      </c>
    </row>
    <row r="98" spans="2:2">
      <c r="B98" t="s">
        <v>2404</v>
      </c>
    </row>
    <row r="99" spans="2:2">
      <c r="B99" t="s">
        <v>2405</v>
      </c>
    </row>
    <row r="100" spans="2:2">
      <c r="B100" t="s">
        <v>2406</v>
      </c>
    </row>
    <row r="101" spans="2:2">
      <c r="B101" t="s">
        <v>2407</v>
      </c>
    </row>
    <row r="102" spans="2:2">
      <c r="B102" t="s">
        <v>2408</v>
      </c>
    </row>
    <row r="103" spans="2:2">
      <c r="B103" t="s">
        <v>2409</v>
      </c>
    </row>
    <row r="104" spans="2:2">
      <c r="B104" t="s">
        <v>2410</v>
      </c>
    </row>
    <row r="105" spans="2:2">
      <c r="B105" t="s">
        <v>2411</v>
      </c>
    </row>
    <row r="106" spans="2:2">
      <c r="B106" t="s">
        <v>2412</v>
      </c>
    </row>
    <row r="107" spans="2:2">
      <c r="B107" t="s">
        <v>2413</v>
      </c>
    </row>
    <row r="108" spans="2:2">
      <c r="B108" t="s">
        <v>2414</v>
      </c>
    </row>
    <row r="109" spans="2:2">
      <c r="B109" t="s">
        <v>2415</v>
      </c>
    </row>
    <row r="110" spans="2:2">
      <c r="B110" t="s">
        <v>2416</v>
      </c>
    </row>
    <row r="111" spans="2:2">
      <c r="B111" t="s">
        <v>2417</v>
      </c>
    </row>
    <row r="112" spans="2:2">
      <c r="B112" t="s">
        <v>2418</v>
      </c>
    </row>
    <row r="113" spans="2:2">
      <c r="B113" t="s">
        <v>2419</v>
      </c>
    </row>
    <row r="114" spans="2:2">
      <c r="B114" t="s">
        <v>2420</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5"/>
  <sheetViews>
    <sheetView workbookViewId="0">
      <selection activeCell="E25" sqref="E25"/>
    </sheetView>
  </sheetViews>
  <sheetFormatPr baseColWidth="10" defaultColWidth="11" defaultRowHeight="15" x14ac:dyDescent="0"/>
  <cols>
    <col min="2" max="2" width="11.6640625" customWidth="1"/>
    <col min="3" max="3" width="14.5" customWidth="1"/>
  </cols>
  <sheetData>
    <row r="1" spans="1:9" ht="67" customHeight="1">
      <c r="B1" s="11"/>
      <c r="C1" s="11"/>
      <c r="D1" s="2" t="s">
        <v>2925</v>
      </c>
    </row>
    <row r="2" spans="1:9">
      <c r="A2" s="1" t="s">
        <v>2428</v>
      </c>
      <c r="B2" s="1" t="s">
        <v>2421</v>
      </c>
      <c r="C2" s="1" t="s">
        <v>2422</v>
      </c>
      <c r="D2" s="1" t="s">
        <v>2423</v>
      </c>
      <c r="E2" s="1" t="s">
        <v>2424</v>
      </c>
      <c r="F2" s="1" t="s">
        <v>2425</v>
      </c>
      <c r="G2" s="1" t="s">
        <v>2427</v>
      </c>
      <c r="H2" s="1" t="s">
        <v>2426</v>
      </c>
      <c r="I2" s="1" t="s">
        <v>2940</v>
      </c>
    </row>
    <row r="3" spans="1:9">
      <c r="B3">
        <v>11</v>
      </c>
      <c r="C3">
        <v>2</v>
      </c>
      <c r="D3" s="1" t="s">
        <v>2903</v>
      </c>
      <c r="E3" s="3" t="s">
        <v>2901</v>
      </c>
      <c r="F3">
        <v>406</v>
      </c>
      <c r="G3" t="s">
        <v>2899</v>
      </c>
      <c r="H3" s="4" t="s">
        <v>2900</v>
      </c>
    </row>
    <row r="4" spans="1:9">
      <c r="B4">
        <v>11</v>
      </c>
      <c r="C4">
        <v>2</v>
      </c>
      <c r="D4" s="1" t="s">
        <v>2903</v>
      </c>
      <c r="E4" s="3">
        <v>0.66805555555555562</v>
      </c>
      <c r="F4">
        <v>559</v>
      </c>
      <c r="G4" t="s">
        <v>2899</v>
      </c>
      <c r="H4" t="s">
        <v>2902</v>
      </c>
    </row>
    <row r="5" spans="1:9">
      <c r="B5">
        <v>11</v>
      </c>
      <c r="C5">
        <v>2</v>
      </c>
      <c r="D5" s="1" t="s">
        <v>2903</v>
      </c>
      <c r="E5" s="3">
        <v>0.6645833333333333</v>
      </c>
      <c r="F5">
        <v>449</v>
      </c>
      <c r="G5" t="s">
        <v>2899</v>
      </c>
      <c r="H5" t="s">
        <v>2904</v>
      </c>
    </row>
    <row r="6" spans="1:9">
      <c r="B6">
        <v>10</v>
      </c>
      <c r="C6">
        <v>31</v>
      </c>
      <c r="D6" s="1" t="s">
        <v>2905</v>
      </c>
      <c r="E6" s="3">
        <v>0.40486111111111112</v>
      </c>
      <c r="F6">
        <v>45</v>
      </c>
      <c r="G6" t="s">
        <v>2899</v>
      </c>
      <c r="H6" t="s">
        <v>2906</v>
      </c>
    </row>
    <row r="7" spans="1:9">
      <c r="B7">
        <v>10</v>
      </c>
      <c r="C7">
        <v>30</v>
      </c>
      <c r="D7" s="1" t="s">
        <v>2907</v>
      </c>
      <c r="E7" s="3">
        <v>0.54583333333333328</v>
      </c>
      <c r="F7">
        <v>50</v>
      </c>
      <c r="G7" t="s">
        <v>2899</v>
      </c>
      <c r="H7" t="s">
        <v>2908</v>
      </c>
    </row>
    <row r="8" spans="1:9">
      <c r="B8">
        <v>10</v>
      </c>
      <c r="C8">
        <v>30</v>
      </c>
      <c r="D8" s="1" t="s">
        <v>2907</v>
      </c>
      <c r="E8" s="3">
        <v>0.4381944444444445</v>
      </c>
      <c r="F8">
        <v>34</v>
      </c>
      <c r="G8" t="s">
        <v>2909</v>
      </c>
      <c r="H8" t="s">
        <v>2910</v>
      </c>
    </row>
    <row r="9" spans="1:9">
      <c r="B9">
        <v>10</v>
      </c>
      <c r="C9">
        <v>30</v>
      </c>
      <c r="D9" s="1" t="s">
        <v>2907</v>
      </c>
      <c r="E9" s="3">
        <v>0.43402777777777773</v>
      </c>
      <c r="F9">
        <v>1</v>
      </c>
      <c r="G9" t="s">
        <v>2899</v>
      </c>
      <c r="H9" t="s">
        <v>2911</v>
      </c>
    </row>
    <row r="10" spans="1:9">
      <c r="B10">
        <v>10</v>
      </c>
      <c r="C10">
        <v>30</v>
      </c>
      <c r="D10" s="1" t="s">
        <v>2907</v>
      </c>
      <c r="E10" s="3">
        <v>0.43402777777777773</v>
      </c>
      <c r="F10">
        <v>486</v>
      </c>
      <c r="G10" t="s">
        <v>2899</v>
      </c>
      <c r="H10" t="s">
        <v>2912</v>
      </c>
    </row>
    <row r="11" spans="1:9">
      <c r="B11">
        <v>10</v>
      </c>
      <c r="C11">
        <v>30</v>
      </c>
      <c r="D11" s="1" t="s">
        <v>2907</v>
      </c>
      <c r="E11" s="3">
        <v>0.42986111111111108</v>
      </c>
      <c r="F11">
        <v>-1</v>
      </c>
      <c r="G11" t="s">
        <v>2899</v>
      </c>
      <c r="H11" t="s">
        <v>2913</v>
      </c>
    </row>
    <row r="12" spans="1:9">
      <c r="B12">
        <v>10</v>
      </c>
      <c r="C12">
        <v>30</v>
      </c>
      <c r="D12" s="1" t="s">
        <v>2907</v>
      </c>
      <c r="E12" s="3">
        <v>0.4291666666666667</v>
      </c>
      <c r="F12">
        <v>316</v>
      </c>
      <c r="G12" t="s">
        <v>2899</v>
      </c>
      <c r="H12" t="s">
        <v>2914</v>
      </c>
    </row>
    <row r="13" spans="1:9">
      <c r="B13">
        <v>10</v>
      </c>
      <c r="C13">
        <v>29</v>
      </c>
      <c r="D13" s="1" t="s">
        <v>2915</v>
      </c>
      <c r="E13" s="3">
        <v>0.44513888888888892</v>
      </c>
      <c r="F13">
        <v>-140</v>
      </c>
      <c r="G13" t="s">
        <v>2899</v>
      </c>
      <c r="H13" t="s">
        <v>2916</v>
      </c>
    </row>
    <row r="14" spans="1:9">
      <c r="B14">
        <v>10</v>
      </c>
      <c r="C14">
        <v>28</v>
      </c>
      <c r="D14" s="1" t="s">
        <v>2917</v>
      </c>
      <c r="E14" s="3">
        <v>0.93958333333333333</v>
      </c>
      <c r="F14">
        <v>4</v>
      </c>
      <c r="G14" t="s">
        <v>2899</v>
      </c>
      <c r="H14" t="s">
        <v>2918</v>
      </c>
    </row>
    <row r="15" spans="1:9">
      <c r="B15">
        <v>10</v>
      </c>
      <c r="C15">
        <v>28</v>
      </c>
      <c r="D15" s="1" t="s">
        <v>2917</v>
      </c>
      <c r="E15" s="3">
        <v>0.93958333333333333</v>
      </c>
      <c r="F15">
        <v>4</v>
      </c>
      <c r="G15" t="s">
        <v>2899</v>
      </c>
      <c r="H15" t="s">
        <v>2919</v>
      </c>
    </row>
    <row r="16" spans="1:9">
      <c r="B16">
        <v>10</v>
      </c>
      <c r="C16">
        <v>28</v>
      </c>
      <c r="D16" s="1" t="s">
        <v>2917</v>
      </c>
      <c r="E16" s="3">
        <v>0.93888888888888899</v>
      </c>
      <c r="F16">
        <v>3</v>
      </c>
      <c r="G16" t="s">
        <v>2899</v>
      </c>
      <c r="H16" t="s">
        <v>2920</v>
      </c>
    </row>
    <row r="17" spans="2:8">
      <c r="B17">
        <v>10</v>
      </c>
      <c r="C17">
        <v>28</v>
      </c>
      <c r="D17" s="1" t="s">
        <v>2917</v>
      </c>
      <c r="E17" s="3">
        <v>0.93888888888888899</v>
      </c>
      <c r="F17">
        <v>49</v>
      </c>
      <c r="G17" t="s">
        <v>2899</v>
      </c>
      <c r="H17" t="s">
        <v>2921</v>
      </c>
    </row>
    <row r="18" spans="2:8">
      <c r="B18">
        <v>10</v>
      </c>
      <c r="C18">
        <v>28</v>
      </c>
      <c r="D18" s="1" t="s">
        <v>2917</v>
      </c>
      <c r="E18" s="3">
        <v>0.93680555555555556</v>
      </c>
      <c r="F18">
        <v>286</v>
      </c>
      <c r="G18" t="s">
        <v>2899</v>
      </c>
      <c r="H18" t="s">
        <v>2922</v>
      </c>
    </row>
    <row r="19" spans="2:8">
      <c r="B19">
        <v>10</v>
      </c>
      <c r="C19">
        <v>28</v>
      </c>
      <c r="D19" s="1" t="s">
        <v>2917</v>
      </c>
      <c r="E19" s="3">
        <v>0.93333333333333324</v>
      </c>
      <c r="F19">
        <v>-83</v>
      </c>
      <c r="G19" t="s">
        <v>2899</v>
      </c>
      <c r="H19" t="s">
        <v>2922</v>
      </c>
    </row>
    <row r="20" spans="2:8">
      <c r="B20">
        <v>10</v>
      </c>
      <c r="C20">
        <v>28</v>
      </c>
      <c r="D20" s="1" t="s">
        <v>2917</v>
      </c>
      <c r="E20" s="3">
        <v>0.93125000000000002</v>
      </c>
      <c r="F20">
        <v>746</v>
      </c>
      <c r="G20" t="s">
        <v>2899</v>
      </c>
      <c r="H20" t="s">
        <v>2923</v>
      </c>
    </row>
    <row r="21" spans="2:8">
      <c r="B21">
        <v>10</v>
      </c>
      <c r="C21">
        <v>28</v>
      </c>
      <c r="D21" s="1" t="s">
        <v>2917</v>
      </c>
      <c r="E21" s="3">
        <v>0.92708333333333337</v>
      </c>
      <c r="F21">
        <v>7</v>
      </c>
      <c r="G21" t="s">
        <v>2899</v>
      </c>
      <c r="H21" t="s">
        <v>2924</v>
      </c>
    </row>
    <row r="22" spans="2:8">
      <c r="B22">
        <v>10</v>
      </c>
      <c r="C22">
        <v>28</v>
      </c>
      <c r="D22" s="1" t="s">
        <v>2917</v>
      </c>
      <c r="E22" s="3">
        <v>0.92638888888888893</v>
      </c>
      <c r="F22">
        <v>226</v>
      </c>
      <c r="G22" t="s">
        <v>2899</v>
      </c>
      <c r="H22" t="s">
        <v>2926</v>
      </c>
    </row>
    <row r="23" spans="2:8">
      <c r="B23">
        <v>10</v>
      </c>
      <c r="C23">
        <v>28</v>
      </c>
      <c r="D23" s="1" t="s">
        <v>2917</v>
      </c>
      <c r="E23" s="3">
        <v>0.92499999999999993</v>
      </c>
      <c r="F23">
        <v>58</v>
      </c>
      <c r="G23" t="s">
        <v>2899</v>
      </c>
      <c r="H23" t="s">
        <v>2938</v>
      </c>
    </row>
    <row r="24" spans="2:8">
      <c r="B24">
        <v>10</v>
      </c>
      <c r="C24">
        <v>28</v>
      </c>
      <c r="D24" s="1" t="s">
        <v>2917</v>
      </c>
      <c r="E24" s="3">
        <v>0.9243055555555556</v>
      </c>
      <c r="F24">
        <v>114</v>
      </c>
      <c r="G24" t="s">
        <v>2899</v>
      </c>
      <c r="H24" t="s">
        <v>2922</v>
      </c>
    </row>
    <row r="25" spans="2:8">
      <c r="B25" t="s">
        <v>2943</v>
      </c>
      <c r="E25" s="3">
        <v>0.50555555555555554</v>
      </c>
      <c r="F25">
        <v>808</v>
      </c>
      <c r="H25" t="s">
        <v>2919</v>
      </c>
    </row>
    <row r="26" spans="2:8">
      <c r="B26" t="s">
        <v>2939</v>
      </c>
    </row>
    <row r="27" spans="2:8">
      <c r="B27" t="s">
        <v>2430</v>
      </c>
    </row>
    <row r="28" spans="2:8">
      <c r="B28" t="s">
        <v>2431</v>
      </c>
    </row>
    <row r="29" spans="2:8">
      <c r="B29" t="s">
        <v>2432</v>
      </c>
    </row>
    <row r="30" spans="2:8">
      <c r="B30" t="s">
        <v>2433</v>
      </c>
    </row>
    <row r="31" spans="2:8">
      <c r="B31" t="s">
        <v>2434</v>
      </c>
    </row>
    <row r="32" spans="2:8">
      <c r="B32" t="s">
        <v>2435</v>
      </c>
    </row>
    <row r="33" spans="2:2">
      <c r="B33" t="s">
        <v>2436</v>
      </c>
    </row>
    <row r="34" spans="2:2">
      <c r="B34" t="s">
        <v>2437</v>
      </c>
    </row>
    <row r="35" spans="2:2">
      <c r="B35" t="s">
        <v>2438</v>
      </c>
    </row>
    <row r="36" spans="2:2">
      <c r="B36" t="s">
        <v>2439</v>
      </c>
    </row>
    <row r="37" spans="2:2">
      <c r="B37" t="s">
        <v>2440</v>
      </c>
    </row>
    <row r="38" spans="2:2">
      <c r="B38" t="s">
        <v>2441</v>
      </c>
    </row>
    <row r="39" spans="2:2">
      <c r="B39" t="s">
        <v>2442</v>
      </c>
    </row>
    <row r="40" spans="2:2">
      <c r="B40" t="s">
        <v>2443</v>
      </c>
    </row>
    <row r="41" spans="2:2">
      <c r="B41" t="s">
        <v>2444</v>
      </c>
    </row>
    <row r="42" spans="2:2">
      <c r="B42" t="s">
        <v>2445</v>
      </c>
    </row>
    <row r="43" spans="2:2">
      <c r="B43" t="s">
        <v>2446</v>
      </c>
    </row>
    <row r="44" spans="2:2">
      <c r="B44" t="s">
        <v>2447</v>
      </c>
    </row>
    <row r="45" spans="2:2">
      <c r="B45" t="s">
        <v>2448</v>
      </c>
    </row>
    <row r="46" spans="2:2">
      <c r="B46" t="s">
        <v>2449</v>
      </c>
    </row>
    <row r="47" spans="2:2">
      <c r="B47" t="s">
        <v>2450</v>
      </c>
    </row>
    <row r="48" spans="2:2">
      <c r="B48" t="s">
        <v>2451</v>
      </c>
    </row>
    <row r="49" spans="2:2">
      <c r="B49" t="s">
        <v>2452</v>
      </c>
    </row>
    <row r="50" spans="2:2">
      <c r="B50" t="s">
        <v>2453</v>
      </c>
    </row>
    <row r="51" spans="2:2">
      <c r="B51" t="s">
        <v>2454</v>
      </c>
    </row>
    <row r="52" spans="2:2">
      <c r="B52" t="s">
        <v>2455</v>
      </c>
    </row>
    <row r="53" spans="2:2">
      <c r="B53" t="s">
        <v>2456</v>
      </c>
    </row>
    <row r="54" spans="2:2">
      <c r="B54" t="s">
        <v>2457</v>
      </c>
    </row>
    <row r="55" spans="2:2">
      <c r="B55" t="s">
        <v>2458</v>
      </c>
    </row>
    <row r="56" spans="2:2">
      <c r="B56" t="s">
        <v>2459</v>
      </c>
    </row>
    <row r="57" spans="2:2">
      <c r="B57" t="s">
        <v>2460</v>
      </c>
    </row>
    <row r="58" spans="2:2">
      <c r="B58" t="s">
        <v>2461</v>
      </c>
    </row>
    <row r="59" spans="2:2">
      <c r="B59" t="s">
        <v>2462</v>
      </c>
    </row>
    <row r="60" spans="2:2">
      <c r="B60" t="s">
        <v>2463</v>
      </c>
    </row>
    <row r="61" spans="2:2">
      <c r="B61" t="s">
        <v>2464</v>
      </c>
    </row>
    <row r="62" spans="2:2">
      <c r="B62" t="s">
        <v>2465</v>
      </c>
    </row>
    <row r="63" spans="2:2">
      <c r="B63" t="s">
        <v>2466</v>
      </c>
    </row>
    <row r="64" spans="2:2">
      <c r="B64" t="s">
        <v>2467</v>
      </c>
    </row>
    <row r="65" spans="2:2">
      <c r="B65" t="s">
        <v>2468</v>
      </c>
    </row>
    <row r="66" spans="2:2">
      <c r="B66" t="s">
        <v>2469</v>
      </c>
    </row>
    <row r="67" spans="2:2">
      <c r="B67" t="s">
        <v>2470</v>
      </c>
    </row>
    <row r="68" spans="2:2">
      <c r="B68" t="s">
        <v>2471</v>
      </c>
    </row>
    <row r="69" spans="2:2">
      <c r="B69" t="s">
        <v>2472</v>
      </c>
    </row>
    <row r="70" spans="2:2">
      <c r="B70" t="s">
        <v>2473</v>
      </c>
    </row>
    <row r="71" spans="2:2">
      <c r="B71" t="s">
        <v>2474</v>
      </c>
    </row>
    <row r="72" spans="2:2">
      <c r="B72" t="s">
        <v>2475</v>
      </c>
    </row>
    <row r="73" spans="2:2">
      <c r="B73" t="s">
        <v>2476</v>
      </c>
    </row>
    <row r="74" spans="2:2">
      <c r="B74" t="s">
        <v>2477</v>
      </c>
    </row>
    <row r="75" spans="2:2">
      <c r="B75" t="s">
        <v>2478</v>
      </c>
    </row>
    <row r="76" spans="2:2">
      <c r="B76" t="s">
        <v>2479</v>
      </c>
    </row>
    <row r="77" spans="2:2">
      <c r="B77" t="s">
        <v>2480</v>
      </c>
    </row>
    <row r="78" spans="2:2">
      <c r="B78" t="s">
        <v>2481</v>
      </c>
    </row>
    <row r="79" spans="2:2">
      <c r="B79" t="s">
        <v>2482</v>
      </c>
    </row>
    <row r="80" spans="2:2">
      <c r="B80" t="s">
        <v>2483</v>
      </c>
    </row>
    <row r="81" spans="2:2">
      <c r="B81" t="s">
        <v>2484</v>
      </c>
    </row>
    <row r="82" spans="2:2">
      <c r="B82" t="s">
        <v>2485</v>
      </c>
    </row>
    <row r="83" spans="2:2">
      <c r="B83" t="s">
        <v>2486</v>
      </c>
    </row>
    <row r="84" spans="2:2">
      <c r="B84" t="s">
        <v>2487</v>
      </c>
    </row>
    <row r="85" spans="2:2">
      <c r="B85" t="s">
        <v>2488</v>
      </c>
    </row>
    <row r="86" spans="2:2">
      <c r="B86" t="s">
        <v>2489</v>
      </c>
    </row>
    <row r="87" spans="2:2">
      <c r="B87" t="s">
        <v>2490</v>
      </c>
    </row>
    <row r="88" spans="2:2">
      <c r="B88" t="s">
        <v>2491</v>
      </c>
    </row>
    <row r="89" spans="2:2">
      <c r="B89" t="s">
        <v>2492</v>
      </c>
    </row>
    <row r="90" spans="2:2">
      <c r="B90" t="s">
        <v>2493</v>
      </c>
    </row>
    <row r="91" spans="2:2">
      <c r="B91" t="s">
        <v>2494</v>
      </c>
    </row>
    <row r="92" spans="2:2">
      <c r="B92" t="s">
        <v>2495</v>
      </c>
    </row>
    <row r="93" spans="2:2">
      <c r="B93" t="s">
        <v>2496</v>
      </c>
    </row>
    <row r="94" spans="2:2">
      <c r="B94" t="s">
        <v>2497</v>
      </c>
    </row>
    <row r="95" spans="2:2">
      <c r="B95" t="s">
        <v>2498</v>
      </c>
    </row>
    <row r="96" spans="2:2">
      <c r="B96" t="s">
        <v>2499</v>
      </c>
    </row>
    <row r="97" spans="2:2">
      <c r="B97" t="s">
        <v>2500</v>
      </c>
    </row>
    <row r="98" spans="2:2">
      <c r="B98" t="s">
        <v>2501</v>
      </c>
    </row>
    <row r="99" spans="2:2">
      <c r="B99" t="s">
        <v>2502</v>
      </c>
    </row>
    <row r="100" spans="2:2">
      <c r="B100" t="s">
        <v>2503</v>
      </c>
    </row>
    <row r="101" spans="2:2">
      <c r="B101" t="s">
        <v>2504</v>
      </c>
    </row>
    <row r="102" spans="2:2">
      <c r="B102" t="s">
        <v>2505</v>
      </c>
    </row>
    <row r="103" spans="2:2">
      <c r="B103" t="s">
        <v>2506</v>
      </c>
    </row>
    <row r="104" spans="2:2">
      <c r="B104" t="s">
        <v>2507</v>
      </c>
    </row>
    <row r="105" spans="2:2">
      <c r="B105" t="s">
        <v>2508</v>
      </c>
    </row>
    <row r="106" spans="2:2">
      <c r="B106" t="s">
        <v>2509</v>
      </c>
    </row>
    <row r="107" spans="2:2">
      <c r="B107" t="s">
        <v>2510</v>
      </c>
    </row>
    <row r="108" spans="2:2">
      <c r="B108" t="s">
        <v>2511</v>
      </c>
    </row>
    <row r="109" spans="2:2">
      <c r="B109" t="s">
        <v>2512</v>
      </c>
    </row>
    <row r="110" spans="2:2">
      <c r="B110" t="s">
        <v>2513</v>
      </c>
    </row>
    <row r="111" spans="2:2">
      <c r="B111" t="s">
        <v>2514</v>
      </c>
    </row>
    <row r="112" spans="2:2">
      <c r="B112" t="s">
        <v>2515</v>
      </c>
    </row>
    <row r="113" spans="2:2">
      <c r="B113" t="s">
        <v>2516</v>
      </c>
    </row>
    <row r="114" spans="2:2">
      <c r="B114" t="s">
        <v>2517</v>
      </c>
    </row>
    <row r="115" spans="2:2">
      <c r="B115" t="s">
        <v>2518</v>
      </c>
    </row>
    <row r="116" spans="2:2">
      <c r="B116" t="s">
        <v>2519</v>
      </c>
    </row>
    <row r="117" spans="2:2">
      <c r="B117" t="s">
        <v>2520</v>
      </c>
    </row>
    <row r="118" spans="2:2">
      <c r="B118" t="s">
        <v>2521</v>
      </c>
    </row>
    <row r="119" spans="2:2">
      <c r="B119" t="s">
        <v>2522</v>
      </c>
    </row>
    <row r="120" spans="2:2">
      <c r="B120" t="s">
        <v>2523</v>
      </c>
    </row>
    <row r="121" spans="2:2">
      <c r="B121" t="s">
        <v>2524</v>
      </c>
    </row>
    <row r="122" spans="2:2">
      <c r="B122" t="s">
        <v>2525</v>
      </c>
    </row>
    <row r="123" spans="2:2">
      <c r="B123" t="s">
        <v>2526</v>
      </c>
    </row>
    <row r="124" spans="2:2">
      <c r="B124" t="s">
        <v>2527</v>
      </c>
    </row>
    <row r="125" spans="2:2">
      <c r="B125" t="s">
        <v>2528</v>
      </c>
    </row>
    <row r="126" spans="2:2">
      <c r="B126" t="s">
        <v>2529</v>
      </c>
    </row>
    <row r="127" spans="2:2">
      <c r="B127" t="s">
        <v>2530</v>
      </c>
    </row>
    <row r="128" spans="2:2">
      <c r="B128" t="s">
        <v>2531</v>
      </c>
    </row>
    <row r="129" spans="2:2">
      <c r="B129" t="s">
        <v>2532</v>
      </c>
    </row>
    <row r="130" spans="2:2">
      <c r="B130" t="s">
        <v>2533</v>
      </c>
    </row>
    <row r="131" spans="2:2">
      <c r="B131" t="s">
        <v>2534</v>
      </c>
    </row>
    <row r="132" spans="2:2">
      <c r="B132" t="s">
        <v>2535</v>
      </c>
    </row>
    <row r="133" spans="2:2">
      <c r="B133" t="s">
        <v>2536</v>
      </c>
    </row>
    <row r="134" spans="2:2">
      <c r="B134" t="s">
        <v>2537</v>
      </c>
    </row>
    <row r="135" spans="2:2">
      <c r="B135" t="s">
        <v>2538</v>
      </c>
    </row>
    <row r="136" spans="2:2">
      <c r="B136" t="s">
        <v>2539</v>
      </c>
    </row>
    <row r="137" spans="2:2">
      <c r="B137" t="s">
        <v>2540</v>
      </c>
    </row>
    <row r="138" spans="2:2">
      <c r="B138" t="s">
        <v>2541</v>
      </c>
    </row>
    <row r="139" spans="2:2">
      <c r="B139" t="s">
        <v>2542</v>
      </c>
    </row>
    <row r="140" spans="2:2">
      <c r="B140" t="s">
        <v>2543</v>
      </c>
    </row>
    <row r="141" spans="2:2">
      <c r="B141" t="s">
        <v>2544</v>
      </c>
    </row>
    <row r="142" spans="2:2">
      <c r="B142" t="s">
        <v>2545</v>
      </c>
    </row>
    <row r="143" spans="2:2">
      <c r="B143" t="s">
        <v>2546</v>
      </c>
    </row>
    <row r="144" spans="2:2">
      <c r="B144" t="s">
        <v>2547</v>
      </c>
    </row>
    <row r="145" spans="2:2">
      <c r="B145" t="s">
        <v>2548</v>
      </c>
    </row>
    <row r="146" spans="2:2">
      <c r="B146" t="s">
        <v>2549</v>
      </c>
    </row>
    <row r="147" spans="2:2">
      <c r="B147" t="s">
        <v>2550</v>
      </c>
    </row>
    <row r="148" spans="2:2">
      <c r="B148" t="s">
        <v>2551</v>
      </c>
    </row>
    <row r="149" spans="2:2">
      <c r="B149" t="s">
        <v>2552</v>
      </c>
    </row>
    <row r="150" spans="2:2">
      <c r="B150" t="s">
        <v>2553</v>
      </c>
    </row>
    <row r="151" spans="2:2">
      <c r="B151" t="s">
        <v>2554</v>
      </c>
    </row>
    <row r="152" spans="2:2">
      <c r="B152" t="s">
        <v>2555</v>
      </c>
    </row>
    <row r="153" spans="2:2">
      <c r="B153" t="s">
        <v>2556</v>
      </c>
    </row>
    <row r="154" spans="2:2">
      <c r="B154" t="s">
        <v>2557</v>
      </c>
    </row>
    <row r="155" spans="2:2">
      <c r="B155" t="s">
        <v>2558</v>
      </c>
    </row>
    <row r="156" spans="2:2">
      <c r="B156" t="s">
        <v>2559</v>
      </c>
    </row>
    <row r="157" spans="2:2">
      <c r="B157" t="s">
        <v>2560</v>
      </c>
    </row>
    <row r="158" spans="2:2">
      <c r="B158" t="s">
        <v>2561</v>
      </c>
    </row>
    <row r="159" spans="2:2">
      <c r="B159" t="s">
        <v>2562</v>
      </c>
    </row>
    <row r="160" spans="2:2">
      <c r="B160" t="s">
        <v>2563</v>
      </c>
    </row>
    <row r="161" spans="2:2">
      <c r="B161" t="s">
        <v>2564</v>
      </c>
    </row>
    <row r="162" spans="2:2">
      <c r="B162" t="s">
        <v>2565</v>
      </c>
    </row>
    <row r="163" spans="2:2">
      <c r="B163" t="s">
        <v>2566</v>
      </c>
    </row>
    <row r="164" spans="2:2">
      <c r="B164" t="s">
        <v>2567</v>
      </c>
    </row>
    <row r="165" spans="2:2">
      <c r="B165" t="s">
        <v>2568</v>
      </c>
    </row>
    <row r="166" spans="2:2">
      <c r="B166" t="s">
        <v>2569</v>
      </c>
    </row>
    <row r="167" spans="2:2">
      <c r="B167" t="s">
        <v>2570</v>
      </c>
    </row>
    <row r="168" spans="2:2">
      <c r="B168" t="s">
        <v>2571</v>
      </c>
    </row>
    <row r="169" spans="2:2">
      <c r="B169" t="s">
        <v>2572</v>
      </c>
    </row>
    <row r="170" spans="2:2">
      <c r="B170" t="s">
        <v>2573</v>
      </c>
    </row>
    <row r="171" spans="2:2">
      <c r="B171" t="s">
        <v>2574</v>
      </c>
    </row>
    <row r="172" spans="2:2">
      <c r="B172" t="s">
        <v>2575</v>
      </c>
    </row>
    <row r="173" spans="2:2">
      <c r="B173" t="s">
        <v>2576</v>
      </c>
    </row>
    <row r="174" spans="2:2">
      <c r="B174" t="s">
        <v>2577</v>
      </c>
    </row>
    <row r="175" spans="2:2">
      <c r="B175" t="s">
        <v>2578</v>
      </c>
    </row>
    <row r="176" spans="2:2">
      <c r="B176" t="s">
        <v>2579</v>
      </c>
    </row>
    <row r="177" spans="2:2">
      <c r="B177" t="s">
        <v>2580</v>
      </c>
    </row>
    <row r="178" spans="2:2">
      <c r="B178" t="s">
        <v>2581</v>
      </c>
    </row>
    <row r="179" spans="2:2">
      <c r="B179" t="s">
        <v>2582</v>
      </c>
    </row>
    <row r="180" spans="2:2">
      <c r="B180" t="s">
        <v>2583</v>
      </c>
    </row>
    <row r="181" spans="2:2">
      <c r="B181" t="s">
        <v>2584</v>
      </c>
    </row>
    <row r="182" spans="2:2">
      <c r="B182" t="s">
        <v>2585</v>
      </c>
    </row>
    <row r="183" spans="2:2">
      <c r="B183" t="s">
        <v>2586</v>
      </c>
    </row>
    <row r="184" spans="2:2">
      <c r="B184" t="s">
        <v>2587</v>
      </c>
    </row>
    <row r="185" spans="2:2">
      <c r="B185" t="s">
        <v>2588</v>
      </c>
    </row>
    <row r="186" spans="2:2">
      <c r="B186" t="s">
        <v>2589</v>
      </c>
    </row>
    <row r="187" spans="2:2">
      <c r="B187" t="s">
        <v>2590</v>
      </c>
    </row>
    <row r="188" spans="2:2">
      <c r="B188" t="s">
        <v>2591</v>
      </c>
    </row>
    <row r="189" spans="2:2">
      <c r="B189" t="s">
        <v>2592</v>
      </c>
    </row>
    <row r="190" spans="2:2">
      <c r="B190" t="s">
        <v>2593</v>
      </c>
    </row>
    <row r="191" spans="2:2">
      <c r="B191" t="s">
        <v>2594</v>
      </c>
    </row>
    <row r="192" spans="2:2">
      <c r="B192" t="s">
        <v>2595</v>
      </c>
    </row>
    <row r="193" spans="2:2">
      <c r="B193" t="s">
        <v>2596</v>
      </c>
    </row>
    <row r="194" spans="2:2">
      <c r="B194" t="s">
        <v>2597</v>
      </c>
    </row>
    <row r="195" spans="2:2">
      <c r="B195" t="s">
        <v>2598</v>
      </c>
    </row>
    <row r="196" spans="2:2">
      <c r="B196" t="s">
        <v>2599</v>
      </c>
    </row>
    <row r="197" spans="2:2">
      <c r="B197" t="s">
        <v>2600</v>
      </c>
    </row>
    <row r="198" spans="2:2">
      <c r="B198" t="s">
        <v>2601</v>
      </c>
    </row>
    <row r="199" spans="2:2">
      <c r="B199" t="s">
        <v>2602</v>
      </c>
    </row>
    <row r="200" spans="2:2">
      <c r="B200" t="s">
        <v>2603</v>
      </c>
    </row>
    <row r="201" spans="2:2">
      <c r="B201" t="s">
        <v>2604</v>
      </c>
    </row>
    <row r="202" spans="2:2">
      <c r="B202" t="s">
        <v>2605</v>
      </c>
    </row>
    <row r="203" spans="2:2">
      <c r="B203" t="s">
        <v>2606</v>
      </c>
    </row>
    <row r="204" spans="2:2">
      <c r="B204" t="s">
        <v>2607</v>
      </c>
    </row>
    <row r="205" spans="2:2">
      <c r="B205" t="s">
        <v>2608</v>
      </c>
    </row>
    <row r="206" spans="2:2">
      <c r="B206" t="s">
        <v>2609</v>
      </c>
    </row>
    <row r="207" spans="2:2">
      <c r="B207" t="s">
        <v>2610</v>
      </c>
    </row>
    <row r="208" spans="2:2">
      <c r="B208" t="s">
        <v>2611</v>
      </c>
    </row>
    <row r="209" spans="2:2">
      <c r="B209" t="s">
        <v>2612</v>
      </c>
    </row>
    <row r="210" spans="2:2">
      <c r="B210" t="s">
        <v>2613</v>
      </c>
    </row>
    <row r="211" spans="2:2">
      <c r="B211" t="s">
        <v>2614</v>
      </c>
    </row>
    <row r="212" spans="2:2">
      <c r="B212" t="s">
        <v>2615</v>
      </c>
    </row>
    <row r="213" spans="2:2">
      <c r="B213" t="s">
        <v>2616</v>
      </c>
    </row>
    <row r="214" spans="2:2">
      <c r="B214" t="s">
        <v>2617</v>
      </c>
    </row>
    <row r="215" spans="2:2">
      <c r="B215" t="s">
        <v>2618</v>
      </c>
    </row>
    <row r="216" spans="2:2">
      <c r="B216" t="s">
        <v>2619</v>
      </c>
    </row>
    <row r="217" spans="2:2">
      <c r="B217" t="s">
        <v>2620</v>
      </c>
    </row>
    <row r="218" spans="2:2">
      <c r="B218" t="s">
        <v>2621</v>
      </c>
    </row>
    <row r="219" spans="2:2">
      <c r="B219" t="s">
        <v>2622</v>
      </c>
    </row>
    <row r="220" spans="2:2">
      <c r="B220" t="s">
        <v>2623</v>
      </c>
    </row>
    <row r="221" spans="2:2">
      <c r="B221" t="s">
        <v>2624</v>
      </c>
    </row>
    <row r="222" spans="2:2">
      <c r="B222" t="s">
        <v>2625</v>
      </c>
    </row>
    <row r="223" spans="2:2">
      <c r="B223" t="s">
        <v>2626</v>
      </c>
    </row>
    <row r="224" spans="2:2">
      <c r="B224" t="s">
        <v>2627</v>
      </c>
    </row>
    <row r="225" spans="2:2">
      <c r="B225" t="s">
        <v>2628</v>
      </c>
    </row>
    <row r="226" spans="2:2">
      <c r="B226" t="s">
        <v>2629</v>
      </c>
    </row>
    <row r="227" spans="2:2">
      <c r="B227" t="s">
        <v>2630</v>
      </c>
    </row>
    <row r="228" spans="2:2">
      <c r="B228" t="s">
        <v>2631</v>
      </c>
    </row>
    <row r="229" spans="2:2">
      <c r="B229" t="s">
        <v>2632</v>
      </c>
    </row>
    <row r="230" spans="2:2">
      <c r="B230" t="s">
        <v>2633</v>
      </c>
    </row>
    <row r="231" spans="2:2">
      <c r="B231" t="s">
        <v>2634</v>
      </c>
    </row>
    <row r="232" spans="2:2">
      <c r="B232" t="s">
        <v>2635</v>
      </c>
    </row>
    <row r="233" spans="2:2">
      <c r="B233" t="s">
        <v>2636</v>
      </c>
    </row>
    <row r="234" spans="2:2">
      <c r="B234" t="s">
        <v>2637</v>
      </c>
    </row>
    <row r="235" spans="2:2">
      <c r="B235" t="s">
        <v>2638</v>
      </c>
    </row>
    <row r="236" spans="2:2">
      <c r="B236" t="s">
        <v>2639</v>
      </c>
    </row>
    <row r="237" spans="2:2">
      <c r="B237" t="s">
        <v>2640</v>
      </c>
    </row>
    <row r="238" spans="2:2">
      <c r="B238" t="s">
        <v>2641</v>
      </c>
    </row>
    <row r="239" spans="2:2">
      <c r="B239" t="s">
        <v>2642</v>
      </c>
    </row>
    <row r="240" spans="2:2">
      <c r="B240" t="s">
        <v>2643</v>
      </c>
    </row>
    <row r="241" spans="2:2">
      <c r="B241" t="s">
        <v>2644</v>
      </c>
    </row>
    <row r="242" spans="2:2">
      <c r="B242" t="s">
        <v>2645</v>
      </c>
    </row>
    <row r="243" spans="2:2">
      <c r="B243" t="s">
        <v>2646</v>
      </c>
    </row>
    <row r="244" spans="2:2">
      <c r="B244" t="s">
        <v>2647</v>
      </c>
    </row>
    <row r="245" spans="2:2">
      <c r="B245" t="s">
        <v>2648</v>
      </c>
    </row>
    <row r="246" spans="2:2">
      <c r="B246" t="s">
        <v>2649</v>
      </c>
    </row>
    <row r="247" spans="2:2">
      <c r="B247" t="s">
        <v>2650</v>
      </c>
    </row>
    <row r="248" spans="2:2">
      <c r="B248" t="s">
        <v>2651</v>
      </c>
    </row>
    <row r="249" spans="2:2">
      <c r="B249" t="s">
        <v>2652</v>
      </c>
    </row>
    <row r="250" spans="2:2">
      <c r="B250" t="s">
        <v>2653</v>
      </c>
    </row>
    <row r="251" spans="2:2">
      <c r="B251" t="s">
        <v>2654</v>
      </c>
    </row>
    <row r="252" spans="2:2">
      <c r="B252" t="s">
        <v>2655</v>
      </c>
    </row>
    <row r="253" spans="2:2">
      <c r="B253" t="s">
        <v>2656</v>
      </c>
    </row>
    <row r="254" spans="2:2">
      <c r="B254" t="s">
        <v>2657</v>
      </c>
    </row>
    <row r="255" spans="2:2">
      <c r="B255" t="s">
        <v>2658</v>
      </c>
    </row>
    <row r="256" spans="2:2">
      <c r="B256" t="s">
        <v>2659</v>
      </c>
    </row>
    <row r="257" spans="2:2">
      <c r="B257" t="s">
        <v>2660</v>
      </c>
    </row>
    <row r="258" spans="2:2">
      <c r="B258" t="s">
        <v>2661</v>
      </c>
    </row>
    <row r="259" spans="2:2">
      <c r="B259" t="s">
        <v>2662</v>
      </c>
    </row>
    <row r="260" spans="2:2">
      <c r="B260" t="s">
        <v>2663</v>
      </c>
    </row>
    <row r="261" spans="2:2">
      <c r="B261" t="s">
        <v>2664</v>
      </c>
    </row>
    <row r="262" spans="2:2">
      <c r="B262" t="s">
        <v>2665</v>
      </c>
    </row>
    <row r="263" spans="2:2">
      <c r="B263" t="s">
        <v>2666</v>
      </c>
    </row>
    <row r="264" spans="2:2">
      <c r="B264" t="s">
        <v>2667</v>
      </c>
    </row>
    <row r="265" spans="2:2">
      <c r="B265" t="s">
        <v>2668</v>
      </c>
    </row>
    <row r="266" spans="2:2">
      <c r="B266" t="s">
        <v>2669</v>
      </c>
    </row>
    <row r="267" spans="2:2">
      <c r="B267" t="s">
        <v>2670</v>
      </c>
    </row>
    <row r="268" spans="2:2">
      <c r="B268" t="s">
        <v>2671</v>
      </c>
    </row>
    <row r="269" spans="2:2">
      <c r="B269" t="s">
        <v>2672</v>
      </c>
    </row>
    <row r="270" spans="2:2">
      <c r="B270" t="s">
        <v>2673</v>
      </c>
    </row>
    <row r="271" spans="2:2">
      <c r="B271" t="s">
        <v>2674</v>
      </c>
    </row>
    <row r="272" spans="2:2">
      <c r="B272" t="s">
        <v>2675</v>
      </c>
    </row>
    <row r="273" spans="2:2">
      <c r="B273" t="s">
        <v>2676</v>
      </c>
    </row>
    <row r="274" spans="2:2">
      <c r="B274" t="s">
        <v>2677</v>
      </c>
    </row>
    <row r="275" spans="2:2">
      <c r="B275" t="s">
        <v>2678</v>
      </c>
    </row>
    <row r="276" spans="2:2">
      <c r="B276" t="s">
        <v>2679</v>
      </c>
    </row>
    <row r="277" spans="2:2">
      <c r="B277" t="s">
        <v>2680</v>
      </c>
    </row>
    <row r="278" spans="2:2">
      <c r="B278" t="s">
        <v>2681</v>
      </c>
    </row>
    <row r="279" spans="2:2">
      <c r="B279" t="s">
        <v>2682</v>
      </c>
    </row>
    <row r="280" spans="2:2">
      <c r="B280" t="s">
        <v>2683</v>
      </c>
    </row>
    <row r="281" spans="2:2">
      <c r="B281" t="s">
        <v>2684</v>
      </c>
    </row>
    <row r="282" spans="2:2">
      <c r="B282" t="s">
        <v>2685</v>
      </c>
    </row>
    <row r="283" spans="2:2">
      <c r="B283" t="s">
        <v>2686</v>
      </c>
    </row>
    <row r="284" spans="2:2">
      <c r="B284" t="s">
        <v>2687</v>
      </c>
    </row>
    <row r="285" spans="2:2">
      <c r="B285" t="s">
        <v>2688</v>
      </c>
    </row>
    <row r="286" spans="2:2">
      <c r="B286" t="s">
        <v>2689</v>
      </c>
    </row>
    <row r="287" spans="2:2">
      <c r="B287" t="s">
        <v>2690</v>
      </c>
    </row>
    <row r="288" spans="2:2">
      <c r="B288" t="s">
        <v>2691</v>
      </c>
    </row>
    <row r="289" spans="2:2">
      <c r="B289" t="s">
        <v>2692</v>
      </c>
    </row>
    <row r="290" spans="2:2">
      <c r="B290" t="s">
        <v>2693</v>
      </c>
    </row>
    <row r="291" spans="2:2">
      <c r="B291" t="s">
        <v>2694</v>
      </c>
    </row>
    <row r="292" spans="2:2">
      <c r="B292" t="s">
        <v>2695</v>
      </c>
    </row>
    <row r="293" spans="2:2">
      <c r="B293" t="s">
        <v>2696</v>
      </c>
    </row>
    <row r="294" spans="2:2">
      <c r="B294" t="s">
        <v>2697</v>
      </c>
    </row>
    <row r="295" spans="2:2">
      <c r="B295" t="s">
        <v>2698</v>
      </c>
    </row>
    <row r="296" spans="2:2">
      <c r="B296" t="s">
        <v>2699</v>
      </c>
    </row>
    <row r="297" spans="2:2">
      <c r="B297" t="s">
        <v>2700</v>
      </c>
    </row>
    <row r="298" spans="2:2">
      <c r="B298" t="s">
        <v>2701</v>
      </c>
    </row>
    <row r="299" spans="2:2">
      <c r="B299" t="s">
        <v>2702</v>
      </c>
    </row>
    <row r="300" spans="2:2">
      <c r="B300" t="s">
        <v>2703</v>
      </c>
    </row>
    <row r="301" spans="2:2">
      <c r="B301" t="s">
        <v>2704</v>
      </c>
    </row>
    <row r="302" spans="2:2">
      <c r="B302" t="s">
        <v>2705</v>
      </c>
    </row>
    <row r="303" spans="2:2">
      <c r="B303" t="s">
        <v>2706</v>
      </c>
    </row>
    <row r="304" spans="2:2">
      <c r="B304" t="s">
        <v>2707</v>
      </c>
    </row>
    <row r="305" spans="2:2">
      <c r="B305" t="s">
        <v>2708</v>
      </c>
    </row>
    <row r="306" spans="2:2">
      <c r="B306" t="s">
        <v>2709</v>
      </c>
    </row>
    <row r="307" spans="2:2">
      <c r="B307" t="s">
        <v>2710</v>
      </c>
    </row>
    <row r="308" spans="2:2">
      <c r="B308" t="s">
        <v>2711</v>
      </c>
    </row>
    <row r="309" spans="2:2">
      <c r="B309" t="s">
        <v>2712</v>
      </c>
    </row>
    <row r="310" spans="2:2">
      <c r="B310" t="s">
        <v>2713</v>
      </c>
    </row>
    <row r="311" spans="2:2">
      <c r="B311" t="s">
        <v>2714</v>
      </c>
    </row>
    <row r="312" spans="2:2">
      <c r="B312" t="s">
        <v>2715</v>
      </c>
    </row>
    <row r="313" spans="2:2">
      <c r="B313" t="s">
        <v>2716</v>
      </c>
    </row>
    <row r="314" spans="2:2">
      <c r="B314" t="s">
        <v>2717</v>
      </c>
    </row>
    <row r="315" spans="2:2">
      <c r="B315" t="s">
        <v>2718</v>
      </c>
    </row>
    <row r="316" spans="2:2">
      <c r="B316" t="s">
        <v>2719</v>
      </c>
    </row>
    <row r="317" spans="2:2">
      <c r="B317" t="s">
        <v>2720</v>
      </c>
    </row>
    <row r="318" spans="2:2">
      <c r="B318" t="s">
        <v>2721</v>
      </c>
    </row>
    <row r="319" spans="2:2">
      <c r="B319" t="s">
        <v>2722</v>
      </c>
    </row>
    <row r="320" spans="2:2">
      <c r="B320" t="s">
        <v>2723</v>
      </c>
    </row>
    <row r="321" spans="2:2">
      <c r="B321" t="s">
        <v>2724</v>
      </c>
    </row>
    <row r="322" spans="2:2">
      <c r="B322" t="s">
        <v>2725</v>
      </c>
    </row>
    <row r="323" spans="2:2">
      <c r="B323" t="s">
        <v>2726</v>
      </c>
    </row>
    <row r="324" spans="2:2">
      <c r="B324" t="s">
        <v>2727</v>
      </c>
    </row>
    <row r="325" spans="2:2">
      <c r="B325" t="s">
        <v>2728</v>
      </c>
    </row>
    <row r="326" spans="2:2">
      <c r="B326" t="s">
        <v>2729</v>
      </c>
    </row>
    <row r="327" spans="2:2">
      <c r="B327" t="s">
        <v>2730</v>
      </c>
    </row>
    <row r="328" spans="2:2">
      <c r="B328" t="s">
        <v>2731</v>
      </c>
    </row>
    <row r="329" spans="2:2">
      <c r="B329" t="s">
        <v>2732</v>
      </c>
    </row>
    <row r="330" spans="2:2">
      <c r="B330" t="s">
        <v>2733</v>
      </c>
    </row>
    <row r="331" spans="2:2">
      <c r="B331" t="s">
        <v>2734</v>
      </c>
    </row>
    <row r="332" spans="2:2">
      <c r="B332" t="s">
        <v>2735</v>
      </c>
    </row>
    <row r="333" spans="2:2">
      <c r="B333" t="s">
        <v>2736</v>
      </c>
    </row>
    <row r="334" spans="2:2">
      <c r="B334" t="s">
        <v>2737</v>
      </c>
    </row>
    <row r="335" spans="2:2">
      <c r="B335" t="s">
        <v>2738</v>
      </c>
    </row>
    <row r="336" spans="2:2">
      <c r="B336" t="s">
        <v>2739</v>
      </c>
    </row>
    <row r="337" spans="2:2">
      <c r="B337" t="s">
        <v>2740</v>
      </c>
    </row>
    <row r="338" spans="2:2">
      <c r="B338" t="s">
        <v>2741</v>
      </c>
    </row>
    <row r="339" spans="2:2">
      <c r="B339" t="s">
        <v>2742</v>
      </c>
    </row>
    <row r="340" spans="2:2">
      <c r="B340" t="s">
        <v>2743</v>
      </c>
    </row>
    <row r="341" spans="2:2">
      <c r="B341" t="s">
        <v>2744</v>
      </c>
    </row>
    <row r="342" spans="2:2">
      <c r="B342" t="s">
        <v>2745</v>
      </c>
    </row>
    <row r="343" spans="2:2">
      <c r="B343" t="s">
        <v>2746</v>
      </c>
    </row>
    <row r="344" spans="2:2">
      <c r="B344" t="s">
        <v>2747</v>
      </c>
    </row>
    <row r="345" spans="2:2">
      <c r="B345" t="s">
        <v>2748</v>
      </c>
    </row>
    <row r="346" spans="2:2">
      <c r="B346" t="s">
        <v>2749</v>
      </c>
    </row>
    <row r="347" spans="2:2">
      <c r="B347" t="s">
        <v>2750</v>
      </c>
    </row>
    <row r="348" spans="2:2">
      <c r="B348" t="s">
        <v>2751</v>
      </c>
    </row>
    <row r="349" spans="2:2">
      <c r="B349" t="s">
        <v>2752</v>
      </c>
    </row>
    <row r="350" spans="2:2">
      <c r="B350" t="s">
        <v>2753</v>
      </c>
    </row>
    <row r="351" spans="2:2">
      <c r="B351" t="s">
        <v>2754</v>
      </c>
    </row>
    <row r="352" spans="2:2">
      <c r="B352" t="s">
        <v>2755</v>
      </c>
    </row>
    <row r="353" spans="2:2">
      <c r="B353" t="s">
        <v>2756</v>
      </c>
    </row>
    <row r="354" spans="2:2">
      <c r="B354" t="s">
        <v>2757</v>
      </c>
    </row>
    <row r="355" spans="2:2">
      <c r="B355" t="s">
        <v>2758</v>
      </c>
    </row>
    <row r="356" spans="2:2">
      <c r="B356" t="s">
        <v>2759</v>
      </c>
    </row>
    <row r="357" spans="2:2">
      <c r="B357" t="s">
        <v>2760</v>
      </c>
    </row>
    <row r="358" spans="2:2">
      <c r="B358" t="s">
        <v>2761</v>
      </c>
    </row>
    <row r="359" spans="2:2">
      <c r="B359" t="s">
        <v>2762</v>
      </c>
    </row>
    <row r="360" spans="2:2">
      <c r="B360" t="s">
        <v>2763</v>
      </c>
    </row>
    <row r="361" spans="2:2">
      <c r="B361" t="s">
        <v>2764</v>
      </c>
    </row>
    <row r="362" spans="2:2">
      <c r="B362" t="s">
        <v>2765</v>
      </c>
    </row>
    <row r="363" spans="2:2">
      <c r="B363" t="s">
        <v>2766</v>
      </c>
    </row>
    <row r="364" spans="2:2">
      <c r="B364" t="s">
        <v>2767</v>
      </c>
    </row>
    <row r="365" spans="2:2">
      <c r="B365" t="s">
        <v>2768</v>
      </c>
    </row>
    <row r="366" spans="2:2">
      <c r="B366" t="s">
        <v>2769</v>
      </c>
    </row>
    <row r="367" spans="2:2">
      <c r="B367" t="s">
        <v>2770</v>
      </c>
    </row>
    <row r="368" spans="2:2">
      <c r="B368" t="s">
        <v>2771</v>
      </c>
    </row>
    <row r="369" spans="2:2">
      <c r="B369" t="s">
        <v>2772</v>
      </c>
    </row>
    <row r="370" spans="2:2">
      <c r="B370" t="s">
        <v>2773</v>
      </c>
    </row>
    <row r="371" spans="2:2">
      <c r="B371" t="s">
        <v>2774</v>
      </c>
    </row>
    <row r="372" spans="2:2">
      <c r="B372" t="s">
        <v>2775</v>
      </c>
    </row>
    <row r="373" spans="2:2">
      <c r="B373" t="s">
        <v>2776</v>
      </c>
    </row>
    <row r="374" spans="2:2">
      <c r="B374" t="s">
        <v>2777</v>
      </c>
    </row>
    <row r="375" spans="2:2">
      <c r="B375" t="s">
        <v>2778</v>
      </c>
    </row>
    <row r="376" spans="2:2">
      <c r="B376" t="s">
        <v>2779</v>
      </c>
    </row>
    <row r="377" spans="2:2">
      <c r="B377" t="s">
        <v>2780</v>
      </c>
    </row>
    <row r="378" spans="2:2">
      <c r="B378" t="s">
        <v>2781</v>
      </c>
    </row>
    <row r="379" spans="2:2">
      <c r="B379" t="s">
        <v>2782</v>
      </c>
    </row>
    <row r="380" spans="2:2">
      <c r="B380" t="s">
        <v>2783</v>
      </c>
    </row>
    <row r="381" spans="2:2">
      <c r="B381" t="s">
        <v>2784</v>
      </c>
    </row>
    <row r="382" spans="2:2">
      <c r="B382" t="s">
        <v>2785</v>
      </c>
    </row>
    <row r="383" spans="2:2">
      <c r="B383" t="s">
        <v>2786</v>
      </c>
    </row>
    <row r="384" spans="2:2">
      <c r="B384" t="s">
        <v>2787</v>
      </c>
    </row>
    <row r="385" spans="2:2">
      <c r="B385" t="s">
        <v>2788</v>
      </c>
    </row>
    <row r="386" spans="2:2">
      <c r="B386" t="s">
        <v>2789</v>
      </c>
    </row>
    <row r="387" spans="2:2">
      <c r="B387" t="s">
        <v>2790</v>
      </c>
    </row>
    <row r="388" spans="2:2">
      <c r="B388" t="s">
        <v>2791</v>
      </c>
    </row>
    <row r="389" spans="2:2">
      <c r="B389" t="s">
        <v>2792</v>
      </c>
    </row>
    <row r="390" spans="2:2">
      <c r="B390" t="s">
        <v>2793</v>
      </c>
    </row>
    <row r="391" spans="2:2">
      <c r="B391" t="s">
        <v>2794</v>
      </c>
    </row>
    <row r="392" spans="2:2">
      <c r="B392" t="s">
        <v>2795</v>
      </c>
    </row>
    <row r="393" spans="2:2">
      <c r="B393" t="s">
        <v>2796</v>
      </c>
    </row>
    <row r="394" spans="2:2">
      <c r="B394" t="s">
        <v>2797</v>
      </c>
    </row>
    <row r="395" spans="2:2">
      <c r="B395" t="s">
        <v>2798</v>
      </c>
    </row>
    <row r="396" spans="2:2">
      <c r="B396" t="s">
        <v>2799</v>
      </c>
    </row>
    <row r="397" spans="2:2">
      <c r="B397" t="s">
        <v>2800</v>
      </c>
    </row>
    <row r="398" spans="2:2">
      <c r="B398" t="s">
        <v>2801</v>
      </c>
    </row>
    <row r="399" spans="2:2">
      <c r="B399" t="s">
        <v>2802</v>
      </c>
    </row>
    <row r="400" spans="2:2">
      <c r="B400" t="s">
        <v>2803</v>
      </c>
    </row>
    <row r="401" spans="2:2">
      <c r="B401" t="s">
        <v>2804</v>
      </c>
    </row>
    <row r="402" spans="2:2">
      <c r="B402" t="s">
        <v>2805</v>
      </c>
    </row>
    <row r="403" spans="2:2">
      <c r="B403" t="s">
        <v>2806</v>
      </c>
    </row>
    <row r="404" spans="2:2">
      <c r="B404" t="s">
        <v>2807</v>
      </c>
    </row>
    <row r="405" spans="2:2">
      <c r="B405" t="s">
        <v>2808</v>
      </c>
    </row>
    <row r="406" spans="2:2">
      <c r="B406" t="s">
        <v>2809</v>
      </c>
    </row>
    <row r="407" spans="2:2">
      <c r="B407" t="s">
        <v>2810</v>
      </c>
    </row>
    <row r="408" spans="2:2">
      <c r="B408" t="s">
        <v>2811</v>
      </c>
    </row>
    <row r="409" spans="2:2">
      <c r="B409" t="s">
        <v>2812</v>
      </c>
    </row>
    <row r="410" spans="2:2">
      <c r="B410" t="s">
        <v>2813</v>
      </c>
    </row>
    <row r="411" spans="2:2">
      <c r="B411" t="s">
        <v>2814</v>
      </c>
    </row>
    <row r="412" spans="2:2">
      <c r="B412" t="s">
        <v>2815</v>
      </c>
    </row>
    <row r="413" spans="2:2">
      <c r="B413" t="s">
        <v>2816</v>
      </c>
    </row>
    <row r="414" spans="2:2">
      <c r="B414" t="s">
        <v>2817</v>
      </c>
    </row>
    <row r="415" spans="2:2">
      <c r="B415" t="s">
        <v>2818</v>
      </c>
    </row>
    <row r="416" spans="2:2">
      <c r="B416" t="s">
        <v>2819</v>
      </c>
    </row>
    <row r="417" spans="2:2">
      <c r="B417" t="s">
        <v>2820</v>
      </c>
    </row>
    <row r="418" spans="2:2">
      <c r="B418" t="s">
        <v>2821</v>
      </c>
    </row>
    <row r="419" spans="2:2">
      <c r="B419" t="s">
        <v>2822</v>
      </c>
    </row>
    <row r="420" spans="2:2">
      <c r="B420" t="s">
        <v>2823</v>
      </c>
    </row>
    <row r="421" spans="2:2">
      <c r="B421" t="s">
        <v>2824</v>
      </c>
    </row>
    <row r="422" spans="2:2">
      <c r="B422" t="s">
        <v>2825</v>
      </c>
    </row>
    <row r="423" spans="2:2">
      <c r="B423" t="s">
        <v>2826</v>
      </c>
    </row>
    <row r="424" spans="2:2">
      <c r="B424" t="s">
        <v>2827</v>
      </c>
    </row>
    <row r="425" spans="2:2">
      <c r="B425" t="s">
        <v>2828</v>
      </c>
    </row>
    <row r="426" spans="2:2">
      <c r="B426" t="s">
        <v>2829</v>
      </c>
    </row>
    <row r="427" spans="2:2">
      <c r="B427" t="s">
        <v>2830</v>
      </c>
    </row>
    <row r="428" spans="2:2">
      <c r="B428" t="s">
        <v>2831</v>
      </c>
    </row>
    <row r="429" spans="2:2">
      <c r="B429" t="s">
        <v>2832</v>
      </c>
    </row>
    <row r="430" spans="2:2">
      <c r="B430" t="s">
        <v>2833</v>
      </c>
    </row>
    <row r="431" spans="2:2">
      <c r="B431" t="s">
        <v>2834</v>
      </c>
    </row>
    <row r="432" spans="2:2">
      <c r="B432" t="s">
        <v>2835</v>
      </c>
    </row>
    <row r="433" spans="2:2">
      <c r="B433" t="s">
        <v>2836</v>
      </c>
    </row>
    <row r="434" spans="2:2">
      <c r="B434" t="s">
        <v>2837</v>
      </c>
    </row>
    <row r="435" spans="2:2">
      <c r="B435" t="s">
        <v>2838</v>
      </c>
    </row>
    <row r="436" spans="2:2">
      <c r="B436" t="s">
        <v>2839</v>
      </c>
    </row>
    <row r="437" spans="2:2">
      <c r="B437" t="s">
        <v>2840</v>
      </c>
    </row>
    <row r="438" spans="2:2">
      <c r="B438" t="s">
        <v>2841</v>
      </c>
    </row>
    <row r="439" spans="2:2">
      <c r="B439" t="s">
        <v>2842</v>
      </c>
    </row>
    <row r="440" spans="2:2">
      <c r="B440" t="s">
        <v>2843</v>
      </c>
    </row>
    <row r="441" spans="2:2">
      <c r="B441" t="s">
        <v>2844</v>
      </c>
    </row>
    <row r="442" spans="2:2">
      <c r="B442" t="s">
        <v>2845</v>
      </c>
    </row>
    <row r="443" spans="2:2">
      <c r="B443" t="s">
        <v>2846</v>
      </c>
    </row>
    <row r="444" spans="2:2">
      <c r="B444" t="s">
        <v>2847</v>
      </c>
    </row>
    <row r="445" spans="2:2">
      <c r="B445" t="s">
        <v>2848</v>
      </c>
    </row>
    <row r="446" spans="2:2">
      <c r="B446" t="s">
        <v>2849</v>
      </c>
    </row>
    <row r="447" spans="2:2">
      <c r="B447" t="s">
        <v>2850</v>
      </c>
    </row>
    <row r="448" spans="2:2">
      <c r="B448" t="s">
        <v>2851</v>
      </c>
    </row>
    <row r="449" spans="2:2">
      <c r="B449" t="s">
        <v>2852</v>
      </c>
    </row>
    <row r="450" spans="2:2">
      <c r="B450" t="s">
        <v>2853</v>
      </c>
    </row>
    <row r="451" spans="2:2">
      <c r="B451" t="s">
        <v>2854</v>
      </c>
    </row>
    <row r="452" spans="2:2">
      <c r="B452" t="s">
        <v>2855</v>
      </c>
    </row>
    <row r="453" spans="2:2">
      <c r="B453" t="s">
        <v>2856</v>
      </c>
    </row>
    <row r="454" spans="2:2">
      <c r="B454" t="s">
        <v>2857</v>
      </c>
    </row>
    <row r="455" spans="2:2">
      <c r="B455" t="s">
        <v>2858</v>
      </c>
    </row>
    <row r="456" spans="2:2">
      <c r="B456" t="s">
        <v>2859</v>
      </c>
    </row>
    <row r="457" spans="2:2">
      <c r="B457" t="s">
        <v>2860</v>
      </c>
    </row>
    <row r="458" spans="2:2">
      <c r="B458" t="s">
        <v>2861</v>
      </c>
    </row>
    <row r="459" spans="2:2">
      <c r="B459" t="s">
        <v>2862</v>
      </c>
    </row>
    <row r="460" spans="2:2">
      <c r="B460" t="s">
        <v>2863</v>
      </c>
    </row>
    <row r="461" spans="2:2">
      <c r="B461" t="s">
        <v>2864</v>
      </c>
    </row>
    <row r="462" spans="2:2">
      <c r="B462" t="s">
        <v>2865</v>
      </c>
    </row>
    <row r="463" spans="2:2">
      <c r="B463" t="s">
        <v>2866</v>
      </c>
    </row>
    <row r="464" spans="2:2">
      <c r="B464" t="s">
        <v>2867</v>
      </c>
    </row>
    <row r="465" spans="2:2">
      <c r="B465" t="s">
        <v>2868</v>
      </c>
    </row>
    <row r="466" spans="2:2">
      <c r="B466" t="s">
        <v>2869</v>
      </c>
    </row>
    <row r="467" spans="2:2">
      <c r="B467" t="s">
        <v>2870</v>
      </c>
    </row>
    <row r="468" spans="2:2">
      <c r="B468" t="s">
        <v>2871</v>
      </c>
    </row>
    <row r="469" spans="2:2">
      <c r="B469" t="s">
        <v>2872</v>
      </c>
    </row>
    <row r="470" spans="2:2">
      <c r="B470" t="s">
        <v>2873</v>
      </c>
    </row>
    <row r="471" spans="2:2">
      <c r="B471" t="s">
        <v>2874</v>
      </c>
    </row>
    <row r="472" spans="2:2">
      <c r="B472" t="s">
        <v>2875</v>
      </c>
    </row>
    <row r="473" spans="2:2">
      <c r="B473" t="s">
        <v>2876</v>
      </c>
    </row>
    <row r="474" spans="2:2">
      <c r="B474" t="s">
        <v>2877</v>
      </c>
    </row>
    <row r="475" spans="2:2">
      <c r="B475" t="s">
        <v>2878</v>
      </c>
    </row>
    <row r="476" spans="2:2">
      <c r="B476" t="s">
        <v>2879</v>
      </c>
    </row>
    <row r="477" spans="2:2">
      <c r="B477" t="s">
        <v>2880</v>
      </c>
    </row>
    <row r="478" spans="2:2">
      <c r="B478" t="s">
        <v>2881</v>
      </c>
    </row>
    <row r="479" spans="2:2">
      <c r="B479" t="s">
        <v>2882</v>
      </c>
    </row>
    <row r="480" spans="2:2">
      <c r="B480" t="s">
        <v>2883</v>
      </c>
    </row>
    <row r="481" spans="2:2">
      <c r="B481" t="s">
        <v>2884</v>
      </c>
    </row>
    <row r="482" spans="2:2">
      <c r="B482" t="s">
        <v>2885</v>
      </c>
    </row>
    <row r="483" spans="2:2">
      <c r="B483" t="s">
        <v>2886</v>
      </c>
    </row>
    <row r="484" spans="2:2">
      <c r="B484" t="s">
        <v>2887</v>
      </c>
    </row>
    <row r="485" spans="2:2">
      <c r="B485" t="s">
        <v>2888</v>
      </c>
    </row>
    <row r="486" spans="2:2">
      <c r="B486" t="s">
        <v>2889</v>
      </c>
    </row>
    <row r="487" spans="2:2">
      <c r="B487" t="s">
        <v>2890</v>
      </c>
    </row>
    <row r="488" spans="2:2">
      <c r="B488" t="s">
        <v>2891</v>
      </c>
    </row>
    <row r="489" spans="2:2">
      <c r="B489" t="s">
        <v>2892</v>
      </c>
    </row>
    <row r="490" spans="2:2">
      <c r="B490" t="s">
        <v>2893</v>
      </c>
    </row>
    <row r="491" spans="2:2">
      <c r="B491" t="s">
        <v>2894</v>
      </c>
    </row>
    <row r="492" spans="2:2">
      <c r="B492" t="s">
        <v>2895</v>
      </c>
    </row>
    <row r="493" spans="2:2">
      <c r="B493" t="s">
        <v>2896</v>
      </c>
    </row>
    <row r="494" spans="2:2">
      <c r="B494" t="s">
        <v>2897</v>
      </c>
    </row>
    <row r="495" spans="2:2">
      <c r="B495" t="s">
        <v>2898</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U338"/>
  <sheetViews>
    <sheetView tabSelected="1" workbookViewId="0">
      <selection activeCell="E21" sqref="E21"/>
    </sheetView>
  </sheetViews>
  <sheetFormatPr baseColWidth="10" defaultColWidth="11" defaultRowHeight="15" x14ac:dyDescent="0"/>
  <cols>
    <col min="1" max="1" width="6.1640625" customWidth="1"/>
    <col min="2" max="2" width="41" customWidth="1"/>
    <col min="3" max="3" width="10.33203125" customWidth="1"/>
    <col min="4" max="4" width="77.83203125" customWidth="1"/>
    <col min="5" max="5" width="6.1640625" customWidth="1"/>
    <col min="6" max="6" width="5" customWidth="1"/>
    <col min="7" max="7" width="5.33203125" customWidth="1"/>
    <col min="8" max="8" width="2.83203125" customWidth="1"/>
    <col min="10" max="10" width="5.6640625" customWidth="1"/>
    <col min="11" max="11" width="7.33203125" customWidth="1"/>
    <col min="12" max="12" width="8.1640625" style="7" customWidth="1"/>
    <col min="13" max="14" width="7.1640625" customWidth="1"/>
    <col min="15" max="15" width="6" customWidth="1"/>
    <col min="16" max="16" width="7" customWidth="1"/>
  </cols>
  <sheetData>
    <row r="1" spans="1:21" ht="57" customHeight="1">
      <c r="B1" s="1"/>
      <c r="C1" s="1"/>
      <c r="D1" s="1"/>
      <c r="E1" s="1"/>
      <c r="F1" s="1"/>
      <c r="G1" s="1"/>
      <c r="H1" s="2" t="s">
        <v>2429</v>
      </c>
    </row>
    <row r="2" spans="1:21">
      <c r="A2" s="1" t="s">
        <v>2428</v>
      </c>
      <c r="B2" s="1" t="s">
        <v>2421</v>
      </c>
      <c r="C2" s="1"/>
      <c r="D2" s="1"/>
      <c r="E2" s="1" t="s">
        <v>4150</v>
      </c>
      <c r="F2" s="1" t="s">
        <v>2945</v>
      </c>
      <c r="G2" s="1" t="s">
        <v>2422</v>
      </c>
      <c r="H2" s="1" t="s">
        <v>2423</v>
      </c>
      <c r="I2" s="1" t="s">
        <v>2424</v>
      </c>
      <c r="J2" s="1" t="s">
        <v>2942</v>
      </c>
      <c r="K2" s="1" t="s">
        <v>2425</v>
      </c>
      <c r="L2" s="10" t="s">
        <v>2941</v>
      </c>
      <c r="M2" s="1" t="s">
        <v>3455</v>
      </c>
      <c r="N2" s="1" t="s">
        <v>3457</v>
      </c>
      <c r="O2" s="1" t="s">
        <v>3458</v>
      </c>
      <c r="P2" s="1" t="s">
        <v>3460</v>
      </c>
      <c r="Q2" s="1" t="s">
        <v>3461</v>
      </c>
      <c r="R2" s="1" t="s">
        <v>3462</v>
      </c>
      <c r="S2" s="1" t="s">
        <v>4149</v>
      </c>
      <c r="T2" s="1"/>
      <c r="U2" s="1" t="s">
        <v>2426</v>
      </c>
    </row>
    <row r="3" spans="1:21">
      <c r="B3" t="s">
        <v>2946</v>
      </c>
      <c r="C3" t="s">
        <v>2947</v>
      </c>
      <c r="D3" t="s">
        <v>3454</v>
      </c>
      <c r="F3" t="str">
        <f t="shared" ref="F3:F66" si="0">MID(B3,FIND("年",B3)+1,FIND("月",B3)-FIND("年",B3)-1)</f>
        <v>10</v>
      </c>
      <c r="G3" t="str">
        <f t="shared" ref="G3:G66" si="1">MID(B3,FIND("月",B3)+1,FIND("日",B3)-FIND("月",B3)-1)</f>
        <v>27</v>
      </c>
      <c r="H3" s="1" t="str">
        <f t="shared" ref="H3:H66" si="2">MID(B3,FIND("(",B3)+1,FIND(")",B3)-FIND("(",B3)-1)</f>
        <v>二</v>
      </c>
      <c r="I3" s="3" t="str">
        <f t="shared" ref="I3:I66" si="3">MID(B3,FIND(")",B3)+1,FIND(" （",B3)-FIND(")",B3)-1)</f>
        <v xml:space="preserve"> 21:45</v>
      </c>
      <c r="J3" s="3" t="str">
        <f t="shared" ref="J3:J66" si="4">MID(C3,3,1)</f>
        <v>+</v>
      </c>
      <c r="K3" s="1" t="str">
        <f t="shared" ref="K3:K66" si="5">MID(C3,FIND("（",C3)+1,FIND("）",C3)-FIND("（",C3)-1)</f>
        <v>+6</v>
      </c>
      <c r="L3" s="7" t="str">
        <f t="shared" ref="L3:L66" si="6">IF(MID(D3,2,1)="新","新","旧")</f>
        <v>旧</v>
      </c>
      <c r="M3" t="str">
        <f t="shared" ref="M3:M66" si="7">IF(ISNUMBER(FIND("User:",D3)),"是","否")</f>
        <v>否</v>
      </c>
      <c r="N3" t="str">
        <f t="shared" ref="N3:N66" si="8">IF(ISNUMBER(FIND("File:",D3)),"是","否")</f>
        <v>否</v>
      </c>
      <c r="O3" t="str">
        <f t="shared" ref="O3:O66" si="9">IF(ISNUMBER(FIND("Talk:",D3)),"是","否")</f>
        <v>否</v>
      </c>
      <c r="P3" t="str">
        <f t="shared" ref="P3:P66" si="10">IF(AND(M3="否",N3="否",O3="否"),"是","否")</f>
        <v>是</v>
      </c>
      <c r="Q3" t="str">
        <f t="shared" ref="Q3:Q66" si="11">IF(ISNUMBER(FIND("《",D3)),"是","否")</f>
        <v>是</v>
      </c>
      <c r="R3" t="str">
        <f t="shared" ref="R3:R66" si="12">IF(AND(P3="是",Q3="否"),"是","否")</f>
        <v>否</v>
      </c>
    </row>
    <row r="4" spans="1:21">
      <c r="B4" t="s">
        <v>2948</v>
      </c>
      <c r="C4" t="s">
        <v>2949</v>
      </c>
      <c r="D4" t="s">
        <v>2950</v>
      </c>
      <c r="F4" t="str">
        <f t="shared" si="0"/>
        <v>10</v>
      </c>
      <c r="G4" t="str">
        <f t="shared" si="1"/>
        <v>27</v>
      </c>
      <c r="H4" s="1" t="str">
        <f t="shared" si="2"/>
        <v>二</v>
      </c>
      <c r="I4" s="3" t="str">
        <f t="shared" si="3"/>
        <v xml:space="preserve"> 21:44</v>
      </c>
      <c r="J4" s="3" t="str">
        <f t="shared" si="4"/>
        <v>+</v>
      </c>
      <c r="K4" s="1" t="str">
        <f t="shared" si="5"/>
        <v>+143</v>
      </c>
      <c r="L4" s="7" t="str">
        <f t="shared" si="6"/>
        <v>旧</v>
      </c>
      <c r="M4" t="str">
        <f t="shared" si="7"/>
        <v>否</v>
      </c>
      <c r="N4" t="str">
        <f t="shared" si="8"/>
        <v>否</v>
      </c>
      <c r="O4" t="str">
        <f t="shared" si="9"/>
        <v>否</v>
      </c>
      <c r="P4" t="str">
        <f t="shared" si="10"/>
        <v>是</v>
      </c>
      <c r="Q4" t="str">
        <f t="shared" si="11"/>
        <v>是</v>
      </c>
      <c r="R4" t="str">
        <f t="shared" si="12"/>
        <v>否</v>
      </c>
    </row>
    <row r="5" spans="1:21">
      <c r="B5" t="s">
        <v>2951</v>
      </c>
      <c r="C5" t="s">
        <v>2952</v>
      </c>
      <c r="D5" t="s">
        <v>2953</v>
      </c>
      <c r="F5" t="str">
        <f t="shared" si="0"/>
        <v>10</v>
      </c>
      <c r="G5" t="str">
        <f t="shared" si="1"/>
        <v>27</v>
      </c>
      <c r="H5" s="1" t="str">
        <f t="shared" si="2"/>
        <v>二</v>
      </c>
      <c r="I5" s="3" t="str">
        <f t="shared" si="3"/>
        <v xml:space="preserve"> 21:43</v>
      </c>
      <c r="J5" s="3" t="str">
        <f t="shared" si="4"/>
        <v>+</v>
      </c>
      <c r="K5" s="1" t="str">
        <f t="shared" si="5"/>
        <v>+1,169</v>
      </c>
      <c r="L5" s="7" t="str">
        <f t="shared" si="6"/>
        <v>旧</v>
      </c>
      <c r="M5" t="str">
        <f t="shared" si="7"/>
        <v>否</v>
      </c>
      <c r="N5" t="str">
        <f t="shared" si="8"/>
        <v>否</v>
      </c>
      <c r="O5" t="str">
        <f t="shared" si="9"/>
        <v>否</v>
      </c>
      <c r="P5" t="str">
        <f t="shared" si="10"/>
        <v>是</v>
      </c>
      <c r="Q5" t="str">
        <f t="shared" si="11"/>
        <v>是</v>
      </c>
      <c r="R5" t="str">
        <f t="shared" si="12"/>
        <v>否</v>
      </c>
    </row>
    <row r="6" spans="1:21">
      <c r="B6" t="s">
        <v>2954</v>
      </c>
      <c r="C6" t="s">
        <v>2955</v>
      </c>
      <c r="D6" t="s">
        <v>2956</v>
      </c>
      <c r="F6" t="str">
        <f t="shared" si="0"/>
        <v>10</v>
      </c>
      <c r="G6" t="str">
        <f t="shared" si="1"/>
        <v>27</v>
      </c>
      <c r="H6" s="1" t="str">
        <f t="shared" si="2"/>
        <v>二</v>
      </c>
      <c r="I6" s="3" t="str">
        <f t="shared" si="3"/>
        <v xml:space="preserve"> 21:40</v>
      </c>
      <c r="J6" s="3" t="str">
        <f t="shared" si="4"/>
        <v>+</v>
      </c>
      <c r="K6" s="1" t="str">
        <f t="shared" si="5"/>
        <v>+10</v>
      </c>
      <c r="L6" s="7" t="str">
        <f t="shared" si="6"/>
        <v>旧</v>
      </c>
      <c r="M6" t="str">
        <f t="shared" si="7"/>
        <v>否</v>
      </c>
      <c r="N6" t="str">
        <f t="shared" si="8"/>
        <v>否</v>
      </c>
      <c r="O6" t="str">
        <f t="shared" si="9"/>
        <v>否</v>
      </c>
      <c r="P6" t="str">
        <f t="shared" si="10"/>
        <v>是</v>
      </c>
      <c r="Q6" t="str">
        <f t="shared" si="11"/>
        <v>否</v>
      </c>
      <c r="R6" t="str">
        <f t="shared" si="12"/>
        <v>是</v>
      </c>
    </row>
    <row r="7" spans="1:21">
      <c r="B7" t="s">
        <v>2957</v>
      </c>
      <c r="C7" t="s">
        <v>2958</v>
      </c>
      <c r="D7" t="s">
        <v>2953</v>
      </c>
      <c r="F7" t="str">
        <f t="shared" si="0"/>
        <v>10</v>
      </c>
      <c r="G7" t="str">
        <f t="shared" si="1"/>
        <v>27</v>
      </c>
      <c r="H7" s="1" t="str">
        <f t="shared" si="2"/>
        <v>二</v>
      </c>
      <c r="I7" s="3" t="str">
        <f t="shared" si="3"/>
        <v xml:space="preserve"> 21:34</v>
      </c>
      <c r="J7" s="3" t="str">
        <f t="shared" si="4"/>
        <v>-</v>
      </c>
      <c r="K7" s="1" t="str">
        <f t="shared" si="5"/>
        <v>-13</v>
      </c>
      <c r="L7" s="7" t="str">
        <f t="shared" si="6"/>
        <v>旧</v>
      </c>
      <c r="M7" t="str">
        <f t="shared" si="7"/>
        <v>否</v>
      </c>
      <c r="N7" t="str">
        <f t="shared" si="8"/>
        <v>否</v>
      </c>
      <c r="O7" t="str">
        <f t="shared" si="9"/>
        <v>否</v>
      </c>
      <c r="P7" t="str">
        <f t="shared" si="10"/>
        <v>是</v>
      </c>
      <c r="Q7" t="str">
        <f t="shared" si="11"/>
        <v>是</v>
      </c>
      <c r="R7" t="str">
        <f t="shared" si="12"/>
        <v>否</v>
      </c>
    </row>
    <row r="8" spans="1:21">
      <c r="B8" t="s">
        <v>2957</v>
      </c>
      <c r="C8" t="s">
        <v>2959</v>
      </c>
      <c r="D8" t="s">
        <v>2960</v>
      </c>
      <c r="F8" t="str">
        <f t="shared" si="0"/>
        <v>10</v>
      </c>
      <c r="G8" t="str">
        <f t="shared" si="1"/>
        <v>27</v>
      </c>
      <c r="H8" s="1" t="str">
        <f t="shared" si="2"/>
        <v>二</v>
      </c>
      <c r="I8" s="3" t="str">
        <f t="shared" si="3"/>
        <v xml:space="preserve"> 21:34</v>
      </c>
      <c r="J8" s="3" t="str">
        <f t="shared" si="4"/>
        <v>+</v>
      </c>
      <c r="K8" s="1" t="str">
        <f t="shared" si="5"/>
        <v>+170</v>
      </c>
      <c r="L8" s="7" t="str">
        <f t="shared" si="6"/>
        <v>旧</v>
      </c>
      <c r="M8" t="str">
        <f t="shared" si="7"/>
        <v>否</v>
      </c>
      <c r="N8" t="str">
        <f t="shared" si="8"/>
        <v>否</v>
      </c>
      <c r="O8" t="str">
        <f t="shared" si="9"/>
        <v>否</v>
      </c>
      <c r="P8" t="str">
        <f t="shared" si="10"/>
        <v>是</v>
      </c>
      <c r="Q8" t="str">
        <f t="shared" si="11"/>
        <v>是</v>
      </c>
      <c r="R8" t="str">
        <f t="shared" si="12"/>
        <v>否</v>
      </c>
    </row>
    <row r="9" spans="1:21">
      <c r="B9" t="s">
        <v>2961</v>
      </c>
      <c r="C9" t="s">
        <v>2962</v>
      </c>
      <c r="D9" t="s">
        <v>3456</v>
      </c>
      <c r="F9" t="str">
        <f t="shared" si="0"/>
        <v>10</v>
      </c>
      <c r="G9" t="str">
        <f t="shared" si="1"/>
        <v>27</v>
      </c>
      <c r="H9" s="1" t="str">
        <f t="shared" si="2"/>
        <v>二</v>
      </c>
      <c r="I9" s="3" t="str">
        <f t="shared" si="3"/>
        <v xml:space="preserve"> 21:31</v>
      </c>
      <c r="J9" s="3" t="str">
        <f t="shared" si="4"/>
        <v>+</v>
      </c>
      <c r="K9" s="1" t="str">
        <f t="shared" si="5"/>
        <v>+161</v>
      </c>
      <c r="L9" s="7" t="str">
        <f t="shared" si="6"/>
        <v>新</v>
      </c>
      <c r="M9" t="str">
        <f t="shared" si="7"/>
        <v>否</v>
      </c>
      <c r="N9" t="str">
        <f t="shared" si="8"/>
        <v>否</v>
      </c>
      <c r="O9" t="str">
        <f t="shared" si="9"/>
        <v>否</v>
      </c>
      <c r="P9" t="str">
        <f t="shared" si="10"/>
        <v>是</v>
      </c>
      <c r="Q9" t="str">
        <f t="shared" si="11"/>
        <v>是</v>
      </c>
      <c r="R9" t="str">
        <f t="shared" si="12"/>
        <v>否</v>
      </c>
    </row>
    <row r="10" spans="1:21">
      <c r="B10" t="s">
        <v>2963</v>
      </c>
      <c r="C10" t="s">
        <v>2964</v>
      </c>
      <c r="D10" t="s">
        <v>2965</v>
      </c>
      <c r="F10" t="str">
        <f t="shared" si="0"/>
        <v>10</v>
      </c>
      <c r="G10" t="str">
        <f t="shared" si="1"/>
        <v>27</v>
      </c>
      <c r="H10" s="1" t="str">
        <f t="shared" si="2"/>
        <v>二</v>
      </c>
      <c r="I10" s="3" t="str">
        <f t="shared" si="3"/>
        <v xml:space="preserve"> 21:24</v>
      </c>
      <c r="J10" s="3" t="str">
        <f t="shared" si="4"/>
        <v>0</v>
      </c>
      <c r="K10" s="1" t="str">
        <f t="shared" si="5"/>
        <v>0</v>
      </c>
      <c r="L10" s="7" t="str">
        <f t="shared" si="6"/>
        <v>旧</v>
      </c>
      <c r="M10" t="str">
        <f t="shared" si="7"/>
        <v>否</v>
      </c>
      <c r="N10" t="str">
        <f t="shared" si="8"/>
        <v>否</v>
      </c>
      <c r="O10" t="str">
        <f t="shared" si="9"/>
        <v>否</v>
      </c>
      <c r="P10" t="str">
        <f t="shared" si="10"/>
        <v>是</v>
      </c>
      <c r="Q10" t="str">
        <f t="shared" si="11"/>
        <v>是</v>
      </c>
      <c r="R10" t="str">
        <f t="shared" si="12"/>
        <v>否</v>
      </c>
    </row>
    <row r="11" spans="1:21">
      <c r="B11" t="s">
        <v>2963</v>
      </c>
      <c r="C11" t="s">
        <v>2966</v>
      </c>
      <c r="D11" t="s">
        <v>2967</v>
      </c>
      <c r="F11" t="str">
        <f t="shared" si="0"/>
        <v>10</v>
      </c>
      <c r="G11" t="str">
        <f t="shared" si="1"/>
        <v>27</v>
      </c>
      <c r="H11" s="1" t="str">
        <f t="shared" si="2"/>
        <v>二</v>
      </c>
      <c r="I11" s="3" t="str">
        <f t="shared" si="3"/>
        <v xml:space="preserve"> 21:24</v>
      </c>
      <c r="J11" s="3" t="str">
        <f t="shared" si="4"/>
        <v>+</v>
      </c>
      <c r="K11" s="1" t="str">
        <f t="shared" si="5"/>
        <v>+1</v>
      </c>
      <c r="L11" s="7" t="str">
        <f t="shared" si="6"/>
        <v>旧</v>
      </c>
      <c r="M11" t="str">
        <f t="shared" si="7"/>
        <v>否</v>
      </c>
      <c r="N11" t="str">
        <f t="shared" si="8"/>
        <v>否</v>
      </c>
      <c r="O11" t="str">
        <f t="shared" si="9"/>
        <v>否</v>
      </c>
      <c r="P11" t="str">
        <f t="shared" si="10"/>
        <v>是</v>
      </c>
      <c r="Q11" t="str">
        <f t="shared" si="11"/>
        <v>是</v>
      </c>
      <c r="R11" t="str">
        <f t="shared" si="12"/>
        <v>否</v>
      </c>
    </row>
    <row r="12" spans="1:21">
      <c r="B12" t="s">
        <v>2968</v>
      </c>
      <c r="C12" t="s">
        <v>2947</v>
      </c>
      <c r="D12" t="s">
        <v>2969</v>
      </c>
      <c r="F12" t="str">
        <f t="shared" si="0"/>
        <v>10</v>
      </c>
      <c r="G12" t="str">
        <f t="shared" si="1"/>
        <v>27</v>
      </c>
      <c r="H12" s="1" t="str">
        <f t="shared" si="2"/>
        <v>二</v>
      </c>
      <c r="I12" s="3" t="str">
        <f t="shared" si="3"/>
        <v xml:space="preserve"> 21:23</v>
      </c>
      <c r="J12" s="3" t="str">
        <f t="shared" si="4"/>
        <v>+</v>
      </c>
      <c r="K12" s="1" t="str">
        <f t="shared" si="5"/>
        <v>+6</v>
      </c>
      <c r="L12" s="7" t="str">
        <f t="shared" si="6"/>
        <v>旧</v>
      </c>
      <c r="M12" t="str">
        <f t="shared" si="7"/>
        <v>否</v>
      </c>
      <c r="N12" t="str">
        <f t="shared" si="8"/>
        <v>否</v>
      </c>
      <c r="O12" t="str">
        <f t="shared" si="9"/>
        <v>否</v>
      </c>
      <c r="P12" t="str">
        <f t="shared" si="10"/>
        <v>是</v>
      </c>
      <c r="Q12" t="str">
        <f t="shared" si="11"/>
        <v>是</v>
      </c>
      <c r="R12" t="str">
        <f t="shared" si="12"/>
        <v>否</v>
      </c>
    </row>
    <row r="13" spans="1:21">
      <c r="B13" t="s">
        <v>2968</v>
      </c>
      <c r="C13" t="s">
        <v>2970</v>
      </c>
      <c r="D13" t="s">
        <v>2967</v>
      </c>
      <c r="F13" t="str">
        <f t="shared" si="0"/>
        <v>10</v>
      </c>
      <c r="G13" t="str">
        <f t="shared" si="1"/>
        <v>27</v>
      </c>
      <c r="H13" s="1" t="str">
        <f t="shared" si="2"/>
        <v>二</v>
      </c>
      <c r="I13" s="3" t="str">
        <f t="shared" si="3"/>
        <v xml:space="preserve"> 21:23</v>
      </c>
      <c r="J13" s="3" t="str">
        <f t="shared" si="4"/>
        <v>-</v>
      </c>
      <c r="K13" s="1" t="str">
        <f t="shared" si="5"/>
        <v>-99</v>
      </c>
      <c r="L13" s="7" t="str">
        <f t="shared" si="6"/>
        <v>旧</v>
      </c>
      <c r="M13" t="str">
        <f t="shared" si="7"/>
        <v>否</v>
      </c>
      <c r="N13" t="str">
        <f t="shared" si="8"/>
        <v>否</v>
      </c>
      <c r="O13" t="str">
        <f t="shared" si="9"/>
        <v>否</v>
      </c>
      <c r="P13" t="str">
        <f t="shared" si="10"/>
        <v>是</v>
      </c>
      <c r="Q13" t="str">
        <f t="shared" si="11"/>
        <v>是</v>
      </c>
      <c r="R13" t="str">
        <f t="shared" si="12"/>
        <v>否</v>
      </c>
    </row>
    <row r="14" spans="1:21">
      <c r="B14" t="s">
        <v>2971</v>
      </c>
      <c r="C14" t="s">
        <v>2955</v>
      </c>
      <c r="D14" t="s">
        <v>2972</v>
      </c>
      <c r="F14" t="str">
        <f t="shared" si="0"/>
        <v>10</v>
      </c>
      <c r="G14" t="str">
        <f t="shared" si="1"/>
        <v>27</v>
      </c>
      <c r="H14" s="1" t="str">
        <f t="shared" si="2"/>
        <v>二</v>
      </c>
      <c r="I14" s="3" t="str">
        <f t="shared" si="3"/>
        <v xml:space="preserve"> 21:22</v>
      </c>
      <c r="J14" s="3" t="str">
        <f t="shared" si="4"/>
        <v>+</v>
      </c>
      <c r="K14" s="1" t="str">
        <f t="shared" si="5"/>
        <v>+10</v>
      </c>
      <c r="L14" s="7" t="str">
        <f t="shared" si="6"/>
        <v>旧</v>
      </c>
      <c r="M14" t="str">
        <f t="shared" si="7"/>
        <v>否</v>
      </c>
      <c r="N14" t="str">
        <f t="shared" si="8"/>
        <v>否</v>
      </c>
      <c r="O14" t="str">
        <f t="shared" si="9"/>
        <v>否</v>
      </c>
      <c r="P14" t="str">
        <f t="shared" si="10"/>
        <v>是</v>
      </c>
      <c r="Q14" t="str">
        <f t="shared" si="11"/>
        <v>是</v>
      </c>
      <c r="R14" t="str">
        <f t="shared" si="12"/>
        <v>否</v>
      </c>
    </row>
    <row r="15" spans="1:21">
      <c r="B15" t="s">
        <v>2971</v>
      </c>
      <c r="C15" t="s">
        <v>2973</v>
      </c>
      <c r="D15" t="s">
        <v>2969</v>
      </c>
      <c r="F15" t="str">
        <f t="shared" si="0"/>
        <v>10</v>
      </c>
      <c r="G15" t="str">
        <f t="shared" si="1"/>
        <v>27</v>
      </c>
      <c r="H15" s="1" t="str">
        <f t="shared" si="2"/>
        <v>二</v>
      </c>
      <c r="I15" s="3" t="str">
        <f t="shared" si="3"/>
        <v xml:space="preserve"> 21:22</v>
      </c>
      <c r="J15" s="3" t="str">
        <f t="shared" si="4"/>
        <v>-</v>
      </c>
      <c r="K15" s="1" t="str">
        <f t="shared" si="5"/>
        <v>-1</v>
      </c>
      <c r="L15" s="7" t="str">
        <f t="shared" si="6"/>
        <v>旧</v>
      </c>
      <c r="M15" t="str">
        <f t="shared" si="7"/>
        <v>否</v>
      </c>
      <c r="N15" t="str">
        <f t="shared" si="8"/>
        <v>否</v>
      </c>
      <c r="O15" t="str">
        <f t="shared" si="9"/>
        <v>否</v>
      </c>
      <c r="P15" t="str">
        <f t="shared" si="10"/>
        <v>是</v>
      </c>
      <c r="Q15" t="str">
        <f t="shared" si="11"/>
        <v>是</v>
      </c>
      <c r="R15" t="str">
        <f t="shared" si="12"/>
        <v>否</v>
      </c>
    </row>
    <row r="16" spans="1:21">
      <c r="B16" t="s">
        <v>2974</v>
      </c>
      <c r="C16" t="s">
        <v>2975</v>
      </c>
      <c r="D16" t="s">
        <v>2972</v>
      </c>
      <c r="F16" t="str">
        <f t="shared" si="0"/>
        <v>10</v>
      </c>
      <c r="G16" t="str">
        <f t="shared" si="1"/>
        <v>27</v>
      </c>
      <c r="H16" s="1" t="str">
        <f t="shared" si="2"/>
        <v>二</v>
      </c>
      <c r="I16" s="3" t="str">
        <f t="shared" si="3"/>
        <v xml:space="preserve"> 21:21</v>
      </c>
      <c r="J16" s="3" t="str">
        <f t="shared" si="4"/>
        <v>-</v>
      </c>
      <c r="K16" s="1" t="str">
        <f t="shared" si="5"/>
        <v>-470</v>
      </c>
      <c r="L16" s="7" t="str">
        <f t="shared" si="6"/>
        <v>旧</v>
      </c>
      <c r="M16" t="str">
        <f t="shared" si="7"/>
        <v>否</v>
      </c>
      <c r="N16" t="str">
        <f t="shared" si="8"/>
        <v>否</v>
      </c>
      <c r="O16" t="str">
        <f t="shared" si="9"/>
        <v>否</v>
      </c>
      <c r="P16" t="str">
        <f t="shared" si="10"/>
        <v>是</v>
      </c>
      <c r="Q16" t="str">
        <f t="shared" si="11"/>
        <v>是</v>
      </c>
      <c r="R16" t="str">
        <f t="shared" si="12"/>
        <v>否</v>
      </c>
    </row>
    <row r="17" spans="2:20">
      <c r="B17" t="s">
        <v>2976</v>
      </c>
      <c r="C17" t="s">
        <v>2977</v>
      </c>
      <c r="D17" t="s">
        <v>2978</v>
      </c>
      <c r="F17" t="str">
        <f t="shared" si="0"/>
        <v>10</v>
      </c>
      <c r="G17" t="str">
        <f t="shared" si="1"/>
        <v>27</v>
      </c>
      <c r="H17" s="1" t="str">
        <f t="shared" si="2"/>
        <v>二</v>
      </c>
      <c r="I17" s="3" t="str">
        <f t="shared" si="3"/>
        <v xml:space="preserve"> 21:19</v>
      </c>
      <c r="J17" s="3" t="str">
        <f t="shared" si="4"/>
        <v>+</v>
      </c>
      <c r="K17" s="1" t="str">
        <f t="shared" si="5"/>
        <v>+31</v>
      </c>
      <c r="L17" s="7" t="str">
        <f t="shared" si="6"/>
        <v>旧</v>
      </c>
      <c r="M17" t="str">
        <f t="shared" si="7"/>
        <v>是</v>
      </c>
      <c r="N17" t="str">
        <f t="shared" si="8"/>
        <v>否</v>
      </c>
      <c r="O17" t="str">
        <f t="shared" si="9"/>
        <v>否</v>
      </c>
      <c r="P17" t="str">
        <f t="shared" si="10"/>
        <v>否</v>
      </c>
      <c r="Q17" t="str">
        <f t="shared" si="11"/>
        <v>否</v>
      </c>
      <c r="R17" t="str">
        <f t="shared" si="12"/>
        <v>否</v>
      </c>
      <c r="S17" s="1"/>
      <c r="T17" s="1"/>
    </row>
    <row r="18" spans="2:20">
      <c r="B18" t="s">
        <v>2979</v>
      </c>
      <c r="C18" t="s">
        <v>2980</v>
      </c>
      <c r="D18" t="s">
        <v>2972</v>
      </c>
      <c r="F18" t="str">
        <f t="shared" si="0"/>
        <v>10</v>
      </c>
      <c r="G18" t="str">
        <f t="shared" si="1"/>
        <v>27</v>
      </c>
      <c r="H18" s="1" t="str">
        <f t="shared" si="2"/>
        <v>二</v>
      </c>
      <c r="I18" s="3" t="str">
        <f t="shared" si="3"/>
        <v xml:space="preserve"> 21:14</v>
      </c>
      <c r="J18" s="3" t="str">
        <f t="shared" si="4"/>
        <v>+</v>
      </c>
      <c r="K18" s="1" t="str">
        <f t="shared" si="5"/>
        <v>+88</v>
      </c>
      <c r="L18" s="7" t="str">
        <f t="shared" si="6"/>
        <v>旧</v>
      </c>
      <c r="M18" t="str">
        <f t="shared" si="7"/>
        <v>否</v>
      </c>
      <c r="N18" t="str">
        <f t="shared" si="8"/>
        <v>否</v>
      </c>
      <c r="O18" t="str">
        <f t="shared" si="9"/>
        <v>否</v>
      </c>
      <c r="P18" t="str">
        <f t="shared" si="10"/>
        <v>是</v>
      </c>
      <c r="Q18" t="str">
        <f t="shared" si="11"/>
        <v>是</v>
      </c>
      <c r="R18" t="str">
        <f t="shared" si="12"/>
        <v>否</v>
      </c>
    </row>
    <row r="19" spans="2:20">
      <c r="B19" t="s">
        <v>2981</v>
      </c>
      <c r="C19" t="s">
        <v>2982</v>
      </c>
      <c r="D19" t="s">
        <v>2983</v>
      </c>
      <c r="F19" t="str">
        <f t="shared" si="0"/>
        <v>10</v>
      </c>
      <c r="G19" t="str">
        <f t="shared" si="1"/>
        <v>27</v>
      </c>
      <c r="H19" s="1" t="str">
        <f t="shared" si="2"/>
        <v>二</v>
      </c>
      <c r="I19" s="3" t="str">
        <f t="shared" si="3"/>
        <v xml:space="preserve"> 21:13</v>
      </c>
      <c r="J19" s="3" t="str">
        <f t="shared" si="4"/>
        <v>+</v>
      </c>
      <c r="K19" s="1" t="str">
        <f t="shared" si="5"/>
        <v>+12</v>
      </c>
      <c r="L19" s="7" t="str">
        <f t="shared" si="6"/>
        <v>旧</v>
      </c>
      <c r="M19" t="str">
        <f t="shared" si="7"/>
        <v>是</v>
      </c>
      <c r="N19" t="str">
        <f t="shared" si="8"/>
        <v>否</v>
      </c>
      <c r="O19" t="str">
        <f t="shared" si="9"/>
        <v>否</v>
      </c>
      <c r="P19" t="str">
        <f t="shared" si="10"/>
        <v>否</v>
      </c>
      <c r="Q19" t="str">
        <f t="shared" si="11"/>
        <v>否</v>
      </c>
      <c r="R19" t="str">
        <f t="shared" si="12"/>
        <v>否</v>
      </c>
    </row>
    <row r="20" spans="2:20">
      <c r="B20" t="s">
        <v>2984</v>
      </c>
      <c r="C20" t="s">
        <v>2985</v>
      </c>
      <c r="D20" t="s">
        <v>2986</v>
      </c>
      <c r="F20" t="str">
        <f t="shared" si="0"/>
        <v>10</v>
      </c>
      <c r="G20" t="str">
        <f t="shared" si="1"/>
        <v>27</v>
      </c>
      <c r="H20" s="1" t="str">
        <f t="shared" si="2"/>
        <v>二</v>
      </c>
      <c r="I20" s="3" t="str">
        <f t="shared" si="3"/>
        <v xml:space="preserve"> 21:12</v>
      </c>
      <c r="J20" s="3" t="str">
        <f t="shared" si="4"/>
        <v>+</v>
      </c>
      <c r="K20" s="1" t="str">
        <f t="shared" si="5"/>
        <v>+151</v>
      </c>
      <c r="L20" s="7" t="str">
        <f t="shared" si="6"/>
        <v>旧</v>
      </c>
      <c r="M20" t="str">
        <f t="shared" si="7"/>
        <v>是</v>
      </c>
      <c r="N20" t="str">
        <f t="shared" si="8"/>
        <v>否</v>
      </c>
      <c r="O20" t="str">
        <f t="shared" si="9"/>
        <v>否</v>
      </c>
      <c r="P20" t="str">
        <f t="shared" si="10"/>
        <v>否</v>
      </c>
      <c r="Q20" t="str">
        <f t="shared" si="11"/>
        <v>否</v>
      </c>
      <c r="R20" t="str">
        <f t="shared" si="12"/>
        <v>否</v>
      </c>
    </row>
    <row r="21" spans="2:20">
      <c r="B21" t="s">
        <v>2987</v>
      </c>
      <c r="C21" t="s">
        <v>2988</v>
      </c>
      <c r="D21" t="s">
        <v>2989</v>
      </c>
      <c r="F21" t="str">
        <f t="shared" si="0"/>
        <v>10</v>
      </c>
      <c r="G21" t="str">
        <f t="shared" si="1"/>
        <v>27</v>
      </c>
      <c r="H21" s="1" t="str">
        <f t="shared" si="2"/>
        <v>二</v>
      </c>
      <c r="I21" s="3" t="str">
        <f t="shared" si="3"/>
        <v xml:space="preserve"> 21:10</v>
      </c>
      <c r="J21" s="3" t="str">
        <f t="shared" si="4"/>
        <v>+</v>
      </c>
      <c r="K21" s="1" t="str">
        <f t="shared" si="5"/>
        <v>+99</v>
      </c>
      <c r="L21" s="7" t="str">
        <f t="shared" si="6"/>
        <v>旧</v>
      </c>
      <c r="M21" t="str">
        <f t="shared" si="7"/>
        <v>否</v>
      </c>
      <c r="N21" t="str">
        <f t="shared" si="8"/>
        <v>否</v>
      </c>
      <c r="O21" t="str">
        <f t="shared" si="9"/>
        <v>是</v>
      </c>
      <c r="P21" t="str">
        <f t="shared" si="10"/>
        <v>否</v>
      </c>
      <c r="Q21" t="str">
        <f t="shared" si="11"/>
        <v>否</v>
      </c>
      <c r="R21" t="str">
        <f t="shared" si="12"/>
        <v>否</v>
      </c>
    </row>
    <row r="22" spans="2:20">
      <c r="B22" t="s">
        <v>2990</v>
      </c>
      <c r="C22" t="s">
        <v>2991</v>
      </c>
      <c r="D22" t="s">
        <v>2992</v>
      </c>
      <c r="F22" t="str">
        <f t="shared" si="0"/>
        <v>10</v>
      </c>
      <c r="G22" t="str">
        <f t="shared" si="1"/>
        <v>27</v>
      </c>
      <c r="H22" s="1" t="str">
        <f t="shared" si="2"/>
        <v>二</v>
      </c>
      <c r="I22" s="3" t="str">
        <f t="shared" si="3"/>
        <v xml:space="preserve"> 21:05</v>
      </c>
      <c r="J22" s="3" t="str">
        <f t="shared" si="4"/>
        <v>+</v>
      </c>
      <c r="K22" s="1" t="str">
        <f t="shared" si="5"/>
        <v>+5</v>
      </c>
      <c r="L22" s="7" t="str">
        <f t="shared" si="6"/>
        <v>旧</v>
      </c>
      <c r="M22" t="str">
        <f t="shared" si="7"/>
        <v>否</v>
      </c>
      <c r="N22" t="str">
        <f t="shared" si="8"/>
        <v>否</v>
      </c>
      <c r="O22" t="str">
        <f t="shared" si="9"/>
        <v>否</v>
      </c>
      <c r="P22" t="str">
        <f t="shared" si="10"/>
        <v>是</v>
      </c>
      <c r="Q22" t="str">
        <f t="shared" si="11"/>
        <v>否</v>
      </c>
      <c r="R22" t="str">
        <f t="shared" si="12"/>
        <v>是</v>
      </c>
    </row>
    <row r="23" spans="2:20">
      <c r="B23" t="s">
        <v>2993</v>
      </c>
      <c r="C23" t="s">
        <v>2994</v>
      </c>
      <c r="D23" t="s">
        <v>2995</v>
      </c>
      <c r="F23" t="str">
        <f t="shared" si="0"/>
        <v>10</v>
      </c>
      <c r="G23" t="str">
        <f t="shared" si="1"/>
        <v>27</v>
      </c>
      <c r="H23" s="1" t="str">
        <f t="shared" si="2"/>
        <v>二</v>
      </c>
      <c r="I23" s="3" t="str">
        <f t="shared" si="3"/>
        <v xml:space="preserve"> 21:04</v>
      </c>
      <c r="J23" s="3" t="str">
        <f t="shared" si="4"/>
        <v>+</v>
      </c>
      <c r="K23" s="1" t="str">
        <f t="shared" si="5"/>
        <v>+75</v>
      </c>
      <c r="L23" s="7" t="str">
        <f t="shared" si="6"/>
        <v>旧</v>
      </c>
      <c r="M23" t="str">
        <f t="shared" si="7"/>
        <v>否</v>
      </c>
      <c r="N23" t="str">
        <f t="shared" si="8"/>
        <v>否</v>
      </c>
      <c r="O23" t="str">
        <f t="shared" si="9"/>
        <v>否</v>
      </c>
      <c r="P23" t="str">
        <f t="shared" si="10"/>
        <v>是</v>
      </c>
      <c r="Q23" t="str">
        <f t="shared" si="11"/>
        <v>否</v>
      </c>
      <c r="R23" t="str">
        <f t="shared" si="12"/>
        <v>是</v>
      </c>
    </row>
    <row r="24" spans="2:20">
      <c r="B24" t="s">
        <v>2993</v>
      </c>
      <c r="C24" t="s">
        <v>2964</v>
      </c>
      <c r="D24" t="s">
        <v>2996</v>
      </c>
      <c r="F24" t="str">
        <f t="shared" si="0"/>
        <v>10</v>
      </c>
      <c r="G24" t="str">
        <f t="shared" si="1"/>
        <v>27</v>
      </c>
      <c r="H24" s="1" t="str">
        <f t="shared" si="2"/>
        <v>二</v>
      </c>
      <c r="I24" s="3" t="str">
        <f t="shared" si="3"/>
        <v xml:space="preserve"> 21:04</v>
      </c>
      <c r="J24" s="3" t="str">
        <f t="shared" si="4"/>
        <v>0</v>
      </c>
      <c r="K24" s="1" t="str">
        <f t="shared" si="5"/>
        <v>0</v>
      </c>
      <c r="L24" s="7" t="str">
        <f t="shared" si="6"/>
        <v>新</v>
      </c>
      <c r="M24" t="str">
        <f t="shared" si="7"/>
        <v>否</v>
      </c>
      <c r="N24" t="str">
        <f t="shared" si="8"/>
        <v>是</v>
      </c>
      <c r="O24" t="str">
        <f t="shared" si="9"/>
        <v>否</v>
      </c>
      <c r="P24" t="str">
        <f t="shared" si="10"/>
        <v>否</v>
      </c>
      <c r="Q24" t="str">
        <f t="shared" si="11"/>
        <v>否</v>
      </c>
      <c r="R24" t="str">
        <f t="shared" si="12"/>
        <v>否</v>
      </c>
    </row>
    <row r="25" spans="2:20">
      <c r="B25" t="s">
        <v>2997</v>
      </c>
      <c r="C25" t="s">
        <v>2977</v>
      </c>
      <c r="D25" t="s">
        <v>2998</v>
      </c>
      <c r="F25" t="str">
        <f t="shared" si="0"/>
        <v>10</v>
      </c>
      <c r="G25" t="str">
        <f t="shared" si="1"/>
        <v>27</v>
      </c>
      <c r="H25" s="1" t="str">
        <f t="shared" si="2"/>
        <v>二</v>
      </c>
      <c r="I25" s="3" t="str">
        <f t="shared" si="3"/>
        <v xml:space="preserve"> 21:02</v>
      </c>
      <c r="J25" s="3" t="str">
        <f t="shared" si="4"/>
        <v>+</v>
      </c>
      <c r="K25" s="1" t="str">
        <f t="shared" si="5"/>
        <v>+31</v>
      </c>
      <c r="L25" s="7" t="str">
        <f t="shared" si="6"/>
        <v>新</v>
      </c>
      <c r="M25" t="str">
        <f t="shared" si="7"/>
        <v>否</v>
      </c>
      <c r="N25" t="str">
        <f t="shared" si="8"/>
        <v>是</v>
      </c>
      <c r="O25" t="str">
        <f t="shared" si="9"/>
        <v>否</v>
      </c>
      <c r="P25" t="str">
        <f t="shared" si="10"/>
        <v>否</v>
      </c>
      <c r="Q25" t="str">
        <f t="shared" si="11"/>
        <v>否</v>
      </c>
      <c r="R25" t="str">
        <f t="shared" si="12"/>
        <v>否</v>
      </c>
    </row>
    <row r="26" spans="2:20">
      <c r="B26" t="s">
        <v>2999</v>
      </c>
      <c r="C26" t="s">
        <v>3000</v>
      </c>
      <c r="D26" t="s">
        <v>3001</v>
      </c>
      <c r="F26" t="str">
        <f t="shared" si="0"/>
        <v>10</v>
      </c>
      <c r="G26" t="str">
        <f t="shared" si="1"/>
        <v>27</v>
      </c>
      <c r="H26" s="1" t="str">
        <f t="shared" si="2"/>
        <v>二</v>
      </c>
      <c r="I26" s="3" t="str">
        <f t="shared" si="3"/>
        <v xml:space="preserve"> 20:54</v>
      </c>
      <c r="J26" s="3" t="str">
        <f t="shared" si="4"/>
        <v>+</v>
      </c>
      <c r="K26" s="1" t="str">
        <f t="shared" si="5"/>
        <v>+64</v>
      </c>
      <c r="L26" s="7" t="str">
        <f t="shared" si="6"/>
        <v>旧</v>
      </c>
      <c r="M26" t="str">
        <f t="shared" si="7"/>
        <v>否</v>
      </c>
      <c r="N26" t="str">
        <f t="shared" si="8"/>
        <v>否</v>
      </c>
      <c r="O26" t="str">
        <f t="shared" si="9"/>
        <v>是</v>
      </c>
      <c r="P26" t="str">
        <f t="shared" si="10"/>
        <v>否</v>
      </c>
      <c r="Q26" t="str">
        <f t="shared" si="11"/>
        <v>是</v>
      </c>
      <c r="R26" t="str">
        <f t="shared" si="12"/>
        <v>否</v>
      </c>
    </row>
    <row r="27" spans="2:20">
      <c r="B27" t="s">
        <v>3002</v>
      </c>
      <c r="C27" t="s">
        <v>3003</v>
      </c>
      <c r="D27" t="s">
        <v>3001</v>
      </c>
      <c r="F27" t="str">
        <f t="shared" si="0"/>
        <v>10</v>
      </c>
      <c r="G27" t="str">
        <f t="shared" si="1"/>
        <v>27</v>
      </c>
      <c r="H27" s="1" t="str">
        <f t="shared" si="2"/>
        <v>二</v>
      </c>
      <c r="I27" s="3" t="str">
        <f t="shared" si="3"/>
        <v xml:space="preserve"> 20:53</v>
      </c>
      <c r="J27" s="3" t="str">
        <f t="shared" si="4"/>
        <v>+</v>
      </c>
      <c r="K27" s="1" t="str">
        <f t="shared" si="5"/>
        <v>+173</v>
      </c>
      <c r="L27" s="7" t="str">
        <f t="shared" si="6"/>
        <v>旧</v>
      </c>
      <c r="M27" t="str">
        <f t="shared" si="7"/>
        <v>否</v>
      </c>
      <c r="N27" t="str">
        <f t="shared" si="8"/>
        <v>否</v>
      </c>
      <c r="O27" t="str">
        <f t="shared" si="9"/>
        <v>是</v>
      </c>
      <c r="P27" t="str">
        <f t="shared" si="10"/>
        <v>否</v>
      </c>
      <c r="Q27" t="str">
        <f t="shared" si="11"/>
        <v>是</v>
      </c>
      <c r="R27" t="str">
        <f t="shared" si="12"/>
        <v>否</v>
      </c>
    </row>
    <row r="28" spans="2:20">
      <c r="B28" t="s">
        <v>3004</v>
      </c>
      <c r="C28" t="s">
        <v>2966</v>
      </c>
      <c r="D28" t="s">
        <v>3005</v>
      </c>
      <c r="F28" t="str">
        <f t="shared" si="0"/>
        <v>10</v>
      </c>
      <c r="G28" t="str">
        <f t="shared" si="1"/>
        <v>26</v>
      </c>
      <c r="H28" s="1" t="str">
        <f t="shared" si="2"/>
        <v>一</v>
      </c>
      <c r="I28" s="3" t="str">
        <f t="shared" si="3"/>
        <v xml:space="preserve"> 01:13</v>
      </c>
      <c r="J28" s="3" t="str">
        <f t="shared" si="4"/>
        <v>+</v>
      </c>
      <c r="K28" s="1" t="str">
        <f t="shared" si="5"/>
        <v>+1</v>
      </c>
      <c r="L28" s="7" t="str">
        <f t="shared" si="6"/>
        <v>旧</v>
      </c>
      <c r="M28" t="str">
        <f t="shared" si="7"/>
        <v>否</v>
      </c>
      <c r="N28" t="str">
        <f t="shared" si="8"/>
        <v>否</v>
      </c>
      <c r="O28" t="str">
        <f t="shared" si="9"/>
        <v>否</v>
      </c>
      <c r="P28" t="str">
        <f t="shared" si="10"/>
        <v>是</v>
      </c>
      <c r="Q28" t="str">
        <f t="shared" si="11"/>
        <v>是</v>
      </c>
      <c r="R28" t="str">
        <f t="shared" si="12"/>
        <v>否</v>
      </c>
    </row>
    <row r="29" spans="2:20">
      <c r="B29" t="s">
        <v>3006</v>
      </c>
      <c r="C29" t="s">
        <v>3007</v>
      </c>
      <c r="D29" t="s">
        <v>3008</v>
      </c>
      <c r="F29" t="str">
        <f t="shared" si="0"/>
        <v>10</v>
      </c>
      <c r="G29" t="str">
        <f t="shared" si="1"/>
        <v>26</v>
      </c>
      <c r="H29" s="1" t="str">
        <f t="shared" si="2"/>
        <v>一</v>
      </c>
      <c r="I29" s="3" t="str">
        <f t="shared" si="3"/>
        <v xml:space="preserve"> 01:12</v>
      </c>
      <c r="J29" s="3" t="str">
        <f t="shared" si="4"/>
        <v>+</v>
      </c>
      <c r="K29" s="1" t="str">
        <f t="shared" si="5"/>
        <v>+65</v>
      </c>
      <c r="L29" s="7" t="str">
        <f t="shared" si="6"/>
        <v>旧</v>
      </c>
      <c r="M29" t="str">
        <f t="shared" si="7"/>
        <v>否</v>
      </c>
      <c r="N29" t="str">
        <f t="shared" si="8"/>
        <v>否</v>
      </c>
      <c r="O29" t="str">
        <f t="shared" si="9"/>
        <v>否</v>
      </c>
      <c r="P29" t="str">
        <f t="shared" si="10"/>
        <v>是</v>
      </c>
      <c r="Q29" t="str">
        <f t="shared" si="11"/>
        <v>是</v>
      </c>
      <c r="R29" t="str">
        <f t="shared" si="12"/>
        <v>否</v>
      </c>
    </row>
    <row r="30" spans="2:20">
      <c r="B30" t="s">
        <v>3009</v>
      </c>
      <c r="C30" t="s">
        <v>3010</v>
      </c>
      <c r="D30" t="s">
        <v>3011</v>
      </c>
      <c r="F30" t="str">
        <f t="shared" si="0"/>
        <v>10</v>
      </c>
      <c r="G30" t="str">
        <f t="shared" si="1"/>
        <v>26</v>
      </c>
      <c r="H30" s="1" t="str">
        <f t="shared" si="2"/>
        <v>一</v>
      </c>
      <c r="I30" s="3" t="str">
        <f t="shared" si="3"/>
        <v xml:space="preserve"> 01:11</v>
      </c>
      <c r="J30" s="3" t="str">
        <f t="shared" si="4"/>
        <v>+</v>
      </c>
      <c r="K30" s="1" t="str">
        <f t="shared" si="5"/>
        <v>+4</v>
      </c>
      <c r="L30" s="7" t="str">
        <f t="shared" si="6"/>
        <v>旧</v>
      </c>
      <c r="M30" t="str">
        <f t="shared" si="7"/>
        <v>否</v>
      </c>
      <c r="N30" t="str">
        <f t="shared" si="8"/>
        <v>否</v>
      </c>
      <c r="O30" t="str">
        <f t="shared" si="9"/>
        <v>否</v>
      </c>
      <c r="P30" t="str">
        <f t="shared" si="10"/>
        <v>是</v>
      </c>
      <c r="Q30" t="str">
        <f t="shared" si="11"/>
        <v>否</v>
      </c>
      <c r="R30" t="str">
        <f t="shared" si="12"/>
        <v>是</v>
      </c>
    </row>
    <row r="31" spans="2:20">
      <c r="B31" t="s">
        <v>3012</v>
      </c>
      <c r="C31" t="s">
        <v>2966</v>
      </c>
      <c r="D31" t="s">
        <v>3011</v>
      </c>
      <c r="F31" t="str">
        <f t="shared" si="0"/>
        <v>10</v>
      </c>
      <c r="G31" t="str">
        <f t="shared" si="1"/>
        <v>26</v>
      </c>
      <c r="H31" s="1" t="str">
        <f t="shared" si="2"/>
        <v>一</v>
      </c>
      <c r="I31" s="3" t="str">
        <f t="shared" si="3"/>
        <v xml:space="preserve"> 01:09</v>
      </c>
      <c r="J31" s="3" t="str">
        <f t="shared" si="4"/>
        <v>+</v>
      </c>
      <c r="K31" s="1" t="str">
        <f t="shared" si="5"/>
        <v>+1</v>
      </c>
      <c r="L31" s="7" t="str">
        <f t="shared" si="6"/>
        <v>旧</v>
      </c>
      <c r="M31" t="str">
        <f t="shared" si="7"/>
        <v>否</v>
      </c>
      <c r="N31" t="str">
        <f t="shared" si="8"/>
        <v>否</v>
      </c>
      <c r="O31" t="str">
        <f t="shared" si="9"/>
        <v>否</v>
      </c>
      <c r="P31" t="str">
        <f t="shared" si="10"/>
        <v>是</v>
      </c>
      <c r="Q31" t="str">
        <f t="shared" si="11"/>
        <v>否</v>
      </c>
      <c r="R31" t="str">
        <f t="shared" si="12"/>
        <v>是</v>
      </c>
    </row>
    <row r="32" spans="2:20">
      <c r="B32" t="s">
        <v>3012</v>
      </c>
      <c r="C32" t="s">
        <v>3013</v>
      </c>
      <c r="D32" t="s">
        <v>3014</v>
      </c>
      <c r="F32" t="str">
        <f t="shared" si="0"/>
        <v>10</v>
      </c>
      <c r="G32" t="str">
        <f t="shared" si="1"/>
        <v>26</v>
      </c>
      <c r="H32" s="1" t="str">
        <f t="shared" si="2"/>
        <v>一</v>
      </c>
      <c r="I32" s="3" t="str">
        <f t="shared" si="3"/>
        <v xml:space="preserve"> 01:09</v>
      </c>
      <c r="J32" s="3" t="str">
        <f t="shared" si="4"/>
        <v>+</v>
      </c>
      <c r="K32" s="1" t="str">
        <f t="shared" si="5"/>
        <v>+699</v>
      </c>
      <c r="L32" s="7" t="str">
        <f t="shared" si="6"/>
        <v>旧</v>
      </c>
      <c r="M32" t="str">
        <f t="shared" si="7"/>
        <v>否</v>
      </c>
      <c r="N32" t="str">
        <f t="shared" si="8"/>
        <v>否</v>
      </c>
      <c r="O32" t="str">
        <f t="shared" si="9"/>
        <v>否</v>
      </c>
      <c r="P32" t="str">
        <f t="shared" si="10"/>
        <v>是</v>
      </c>
      <c r="Q32" t="str">
        <f t="shared" si="11"/>
        <v>否</v>
      </c>
      <c r="R32" t="str">
        <f t="shared" si="12"/>
        <v>是</v>
      </c>
    </row>
    <row r="33" spans="2:18">
      <c r="B33" t="s">
        <v>3015</v>
      </c>
      <c r="C33" t="s">
        <v>2947</v>
      </c>
      <c r="D33" t="s">
        <v>3016</v>
      </c>
      <c r="F33" t="str">
        <f t="shared" si="0"/>
        <v>10</v>
      </c>
      <c r="G33" t="str">
        <f t="shared" si="1"/>
        <v>26</v>
      </c>
      <c r="H33" s="1" t="str">
        <f t="shared" si="2"/>
        <v>一</v>
      </c>
      <c r="I33" s="3" t="str">
        <f t="shared" si="3"/>
        <v xml:space="preserve"> 01:08</v>
      </c>
      <c r="J33" s="3" t="str">
        <f t="shared" si="4"/>
        <v>+</v>
      </c>
      <c r="K33" s="1" t="str">
        <f t="shared" si="5"/>
        <v>+6</v>
      </c>
      <c r="L33" s="7" t="str">
        <f t="shared" si="6"/>
        <v>旧</v>
      </c>
      <c r="M33" t="str">
        <f t="shared" si="7"/>
        <v>否</v>
      </c>
      <c r="N33" t="str">
        <f t="shared" si="8"/>
        <v>否</v>
      </c>
      <c r="O33" t="str">
        <f t="shared" si="9"/>
        <v>否</v>
      </c>
      <c r="P33" t="str">
        <f t="shared" si="10"/>
        <v>是</v>
      </c>
      <c r="Q33" t="str">
        <f t="shared" si="11"/>
        <v>是</v>
      </c>
      <c r="R33" t="str">
        <f t="shared" si="12"/>
        <v>否</v>
      </c>
    </row>
    <row r="34" spans="2:18">
      <c r="B34" t="s">
        <v>3017</v>
      </c>
      <c r="C34" t="s">
        <v>3018</v>
      </c>
      <c r="D34" t="s">
        <v>3016</v>
      </c>
      <c r="F34" t="str">
        <f t="shared" si="0"/>
        <v>10</v>
      </c>
      <c r="G34" t="str">
        <f t="shared" si="1"/>
        <v>26</v>
      </c>
      <c r="H34" s="1" t="str">
        <f t="shared" si="2"/>
        <v>一</v>
      </c>
      <c r="I34" s="3" t="str">
        <f t="shared" si="3"/>
        <v xml:space="preserve"> 01:07</v>
      </c>
      <c r="J34" s="3" t="str">
        <f t="shared" si="4"/>
        <v>+</v>
      </c>
      <c r="K34" s="1" t="str">
        <f t="shared" si="5"/>
        <v>+54</v>
      </c>
      <c r="L34" s="7" t="str">
        <f t="shared" si="6"/>
        <v>旧</v>
      </c>
      <c r="M34" t="str">
        <f t="shared" si="7"/>
        <v>否</v>
      </c>
      <c r="N34" t="str">
        <f t="shared" si="8"/>
        <v>否</v>
      </c>
      <c r="O34" t="str">
        <f t="shared" si="9"/>
        <v>否</v>
      </c>
      <c r="P34" t="str">
        <f t="shared" si="10"/>
        <v>是</v>
      </c>
      <c r="Q34" t="str">
        <f t="shared" si="11"/>
        <v>是</v>
      </c>
      <c r="R34" t="str">
        <f t="shared" si="12"/>
        <v>否</v>
      </c>
    </row>
    <row r="35" spans="2:18">
      <c r="B35" t="s">
        <v>3019</v>
      </c>
      <c r="C35" t="s">
        <v>2966</v>
      </c>
      <c r="D35" t="s">
        <v>3016</v>
      </c>
      <c r="F35" t="str">
        <f t="shared" si="0"/>
        <v>10</v>
      </c>
      <c r="G35" t="str">
        <f t="shared" si="1"/>
        <v>26</v>
      </c>
      <c r="H35" s="1" t="str">
        <f t="shared" si="2"/>
        <v>一</v>
      </c>
      <c r="I35" s="3" t="str">
        <f t="shared" si="3"/>
        <v xml:space="preserve"> 01:06</v>
      </c>
      <c r="J35" s="3" t="str">
        <f t="shared" si="4"/>
        <v>+</v>
      </c>
      <c r="K35" s="1" t="str">
        <f t="shared" si="5"/>
        <v>+1</v>
      </c>
      <c r="L35" s="7" t="str">
        <f t="shared" si="6"/>
        <v>旧</v>
      </c>
      <c r="M35" t="str">
        <f t="shared" si="7"/>
        <v>否</v>
      </c>
      <c r="N35" t="str">
        <f t="shared" si="8"/>
        <v>否</v>
      </c>
      <c r="O35" t="str">
        <f t="shared" si="9"/>
        <v>否</v>
      </c>
      <c r="P35" t="str">
        <f t="shared" si="10"/>
        <v>是</v>
      </c>
      <c r="Q35" t="str">
        <f t="shared" si="11"/>
        <v>是</v>
      </c>
      <c r="R35" t="str">
        <f t="shared" si="12"/>
        <v>否</v>
      </c>
    </row>
    <row r="36" spans="2:18">
      <c r="B36" t="s">
        <v>3020</v>
      </c>
      <c r="C36" t="s">
        <v>3021</v>
      </c>
      <c r="D36" t="s">
        <v>3016</v>
      </c>
      <c r="F36" t="str">
        <f t="shared" si="0"/>
        <v>10</v>
      </c>
      <c r="G36" t="str">
        <f t="shared" si="1"/>
        <v>26</v>
      </c>
      <c r="H36" s="1" t="str">
        <f t="shared" si="2"/>
        <v>一</v>
      </c>
      <c r="I36" s="3" t="str">
        <f t="shared" si="3"/>
        <v xml:space="preserve"> 01:05</v>
      </c>
      <c r="J36" s="3" t="str">
        <f t="shared" si="4"/>
        <v>-</v>
      </c>
      <c r="K36" s="1" t="str">
        <f t="shared" si="5"/>
        <v>-2</v>
      </c>
      <c r="L36" s="7" t="str">
        <f t="shared" si="6"/>
        <v>旧</v>
      </c>
      <c r="M36" t="str">
        <f t="shared" si="7"/>
        <v>否</v>
      </c>
      <c r="N36" t="str">
        <f t="shared" si="8"/>
        <v>否</v>
      </c>
      <c r="O36" t="str">
        <f t="shared" si="9"/>
        <v>否</v>
      </c>
      <c r="P36" t="str">
        <f t="shared" si="10"/>
        <v>是</v>
      </c>
      <c r="Q36" t="str">
        <f t="shared" si="11"/>
        <v>是</v>
      </c>
      <c r="R36" t="str">
        <f t="shared" si="12"/>
        <v>否</v>
      </c>
    </row>
    <row r="37" spans="2:18">
      <c r="B37" t="s">
        <v>3022</v>
      </c>
      <c r="C37" t="s">
        <v>2966</v>
      </c>
      <c r="D37" t="s">
        <v>3016</v>
      </c>
      <c r="F37" t="str">
        <f t="shared" si="0"/>
        <v>10</v>
      </c>
      <c r="G37" t="str">
        <f t="shared" si="1"/>
        <v>26</v>
      </c>
      <c r="H37" s="1" t="str">
        <f t="shared" si="2"/>
        <v>一</v>
      </c>
      <c r="I37" s="3" t="str">
        <f t="shared" si="3"/>
        <v xml:space="preserve"> 01:04</v>
      </c>
      <c r="J37" s="3" t="str">
        <f t="shared" si="4"/>
        <v>+</v>
      </c>
      <c r="K37" s="1" t="str">
        <f t="shared" si="5"/>
        <v>+1</v>
      </c>
      <c r="L37" s="7" t="str">
        <f t="shared" si="6"/>
        <v>旧</v>
      </c>
      <c r="M37" t="str">
        <f t="shared" si="7"/>
        <v>否</v>
      </c>
      <c r="N37" t="str">
        <f t="shared" si="8"/>
        <v>否</v>
      </c>
      <c r="O37" t="str">
        <f t="shared" si="9"/>
        <v>否</v>
      </c>
      <c r="P37" t="str">
        <f t="shared" si="10"/>
        <v>是</v>
      </c>
      <c r="Q37" t="str">
        <f t="shared" si="11"/>
        <v>是</v>
      </c>
      <c r="R37" t="str">
        <f t="shared" si="12"/>
        <v>否</v>
      </c>
    </row>
    <row r="38" spans="2:18">
      <c r="B38" t="s">
        <v>3022</v>
      </c>
      <c r="C38" t="s">
        <v>3023</v>
      </c>
      <c r="D38" t="s">
        <v>3016</v>
      </c>
      <c r="F38" t="str">
        <f t="shared" si="0"/>
        <v>10</v>
      </c>
      <c r="G38" t="str">
        <f t="shared" si="1"/>
        <v>26</v>
      </c>
      <c r="H38" s="1" t="str">
        <f t="shared" si="2"/>
        <v>一</v>
      </c>
      <c r="I38" s="3" t="str">
        <f t="shared" si="3"/>
        <v xml:space="preserve"> 01:04</v>
      </c>
      <c r="J38" s="3" t="str">
        <f t="shared" si="4"/>
        <v>-</v>
      </c>
      <c r="K38" s="1" t="str">
        <f t="shared" si="5"/>
        <v>-6</v>
      </c>
      <c r="L38" s="7" t="str">
        <f t="shared" si="6"/>
        <v>旧</v>
      </c>
      <c r="M38" t="str">
        <f t="shared" si="7"/>
        <v>否</v>
      </c>
      <c r="N38" t="str">
        <f t="shared" si="8"/>
        <v>否</v>
      </c>
      <c r="O38" t="str">
        <f t="shared" si="9"/>
        <v>否</v>
      </c>
      <c r="P38" t="str">
        <f t="shared" si="10"/>
        <v>是</v>
      </c>
      <c r="Q38" t="str">
        <f t="shared" si="11"/>
        <v>是</v>
      </c>
      <c r="R38" t="str">
        <f t="shared" si="12"/>
        <v>否</v>
      </c>
    </row>
    <row r="39" spans="2:18">
      <c r="B39" t="s">
        <v>3024</v>
      </c>
      <c r="C39" t="s">
        <v>2966</v>
      </c>
      <c r="D39" t="s">
        <v>3016</v>
      </c>
      <c r="F39" t="str">
        <f t="shared" si="0"/>
        <v>10</v>
      </c>
      <c r="G39" t="str">
        <f t="shared" si="1"/>
        <v>26</v>
      </c>
      <c r="H39" s="1" t="str">
        <f t="shared" si="2"/>
        <v>一</v>
      </c>
      <c r="I39" s="3" t="str">
        <f t="shared" si="3"/>
        <v xml:space="preserve"> 01:03</v>
      </c>
      <c r="J39" s="3" t="str">
        <f t="shared" si="4"/>
        <v>+</v>
      </c>
      <c r="K39" s="1" t="str">
        <f t="shared" si="5"/>
        <v>+1</v>
      </c>
      <c r="L39" s="7" t="str">
        <f t="shared" si="6"/>
        <v>旧</v>
      </c>
      <c r="M39" t="str">
        <f t="shared" si="7"/>
        <v>否</v>
      </c>
      <c r="N39" t="str">
        <f t="shared" si="8"/>
        <v>否</v>
      </c>
      <c r="O39" t="str">
        <f t="shared" si="9"/>
        <v>否</v>
      </c>
      <c r="P39" t="str">
        <f t="shared" si="10"/>
        <v>是</v>
      </c>
      <c r="Q39" t="str">
        <f t="shared" si="11"/>
        <v>是</v>
      </c>
      <c r="R39" t="str">
        <f t="shared" si="12"/>
        <v>否</v>
      </c>
    </row>
    <row r="40" spans="2:18">
      <c r="B40" t="s">
        <v>3024</v>
      </c>
      <c r="C40" t="s">
        <v>3025</v>
      </c>
      <c r="D40" t="s">
        <v>3016</v>
      </c>
      <c r="F40" t="str">
        <f t="shared" si="0"/>
        <v>10</v>
      </c>
      <c r="G40" t="str">
        <f t="shared" si="1"/>
        <v>26</v>
      </c>
      <c r="H40" s="1" t="str">
        <f t="shared" si="2"/>
        <v>一</v>
      </c>
      <c r="I40" s="3" t="str">
        <f t="shared" si="3"/>
        <v xml:space="preserve"> 01:03</v>
      </c>
      <c r="J40" s="3" t="str">
        <f t="shared" si="4"/>
        <v>+</v>
      </c>
      <c r="K40" s="1" t="str">
        <f t="shared" si="5"/>
        <v>+39</v>
      </c>
      <c r="L40" s="7" t="str">
        <f t="shared" si="6"/>
        <v>旧</v>
      </c>
      <c r="M40" t="str">
        <f t="shared" si="7"/>
        <v>否</v>
      </c>
      <c r="N40" t="str">
        <f t="shared" si="8"/>
        <v>否</v>
      </c>
      <c r="O40" t="str">
        <f t="shared" si="9"/>
        <v>否</v>
      </c>
      <c r="P40" t="str">
        <f t="shared" si="10"/>
        <v>是</v>
      </c>
      <c r="Q40" t="str">
        <f t="shared" si="11"/>
        <v>是</v>
      </c>
      <c r="R40" t="str">
        <f t="shared" si="12"/>
        <v>否</v>
      </c>
    </row>
    <row r="41" spans="2:18">
      <c r="B41" t="s">
        <v>3026</v>
      </c>
      <c r="C41" t="s">
        <v>2964</v>
      </c>
      <c r="D41" t="s">
        <v>3459</v>
      </c>
      <c r="F41" t="str">
        <f t="shared" si="0"/>
        <v>10</v>
      </c>
      <c r="G41" t="str">
        <f t="shared" si="1"/>
        <v>26</v>
      </c>
      <c r="H41" s="1" t="str">
        <f t="shared" si="2"/>
        <v>一</v>
      </c>
      <c r="I41" s="3" t="str">
        <f t="shared" si="3"/>
        <v xml:space="preserve"> 01:01</v>
      </c>
      <c r="J41" s="3" t="str">
        <f t="shared" si="4"/>
        <v>0</v>
      </c>
      <c r="K41" s="1" t="str">
        <f t="shared" si="5"/>
        <v>0</v>
      </c>
      <c r="L41" s="7" t="str">
        <f t="shared" si="6"/>
        <v>新</v>
      </c>
      <c r="M41" t="str">
        <f t="shared" si="7"/>
        <v>否</v>
      </c>
      <c r="N41" t="str">
        <f t="shared" si="8"/>
        <v>是</v>
      </c>
      <c r="O41" t="str">
        <f t="shared" si="9"/>
        <v>否</v>
      </c>
      <c r="P41" t="str">
        <f t="shared" si="10"/>
        <v>否</v>
      </c>
      <c r="Q41" t="str">
        <f t="shared" si="11"/>
        <v>否</v>
      </c>
      <c r="R41" t="str">
        <f t="shared" si="12"/>
        <v>否</v>
      </c>
    </row>
    <row r="42" spans="2:18">
      <c r="B42" t="s">
        <v>3027</v>
      </c>
      <c r="C42" t="s">
        <v>2966</v>
      </c>
      <c r="D42" t="s">
        <v>3016</v>
      </c>
      <c r="F42" t="str">
        <f t="shared" si="0"/>
        <v>10</v>
      </c>
      <c r="G42" t="str">
        <f t="shared" si="1"/>
        <v>26</v>
      </c>
      <c r="H42" s="1" t="str">
        <f t="shared" si="2"/>
        <v>一</v>
      </c>
      <c r="I42" s="3" t="str">
        <f t="shared" si="3"/>
        <v xml:space="preserve"> 00:57</v>
      </c>
      <c r="J42" s="3" t="str">
        <f t="shared" si="4"/>
        <v>+</v>
      </c>
      <c r="K42" s="1" t="str">
        <f t="shared" si="5"/>
        <v>+1</v>
      </c>
      <c r="L42" s="7" t="str">
        <f t="shared" si="6"/>
        <v>旧</v>
      </c>
      <c r="M42" t="str">
        <f t="shared" si="7"/>
        <v>否</v>
      </c>
      <c r="N42" t="str">
        <f t="shared" si="8"/>
        <v>否</v>
      </c>
      <c r="O42" t="str">
        <f t="shared" si="9"/>
        <v>否</v>
      </c>
      <c r="P42" t="str">
        <f t="shared" si="10"/>
        <v>是</v>
      </c>
      <c r="Q42" t="str">
        <f t="shared" si="11"/>
        <v>是</v>
      </c>
      <c r="R42" t="str">
        <f t="shared" si="12"/>
        <v>否</v>
      </c>
    </row>
    <row r="43" spans="2:18">
      <c r="B43" t="s">
        <v>3027</v>
      </c>
      <c r="C43" t="s">
        <v>3028</v>
      </c>
      <c r="D43" t="s">
        <v>3016</v>
      </c>
      <c r="F43" t="str">
        <f t="shared" si="0"/>
        <v>10</v>
      </c>
      <c r="G43" t="str">
        <f t="shared" si="1"/>
        <v>26</v>
      </c>
      <c r="H43" s="1" t="str">
        <f t="shared" si="2"/>
        <v>一</v>
      </c>
      <c r="I43" s="3" t="str">
        <f t="shared" si="3"/>
        <v xml:space="preserve"> 00:57</v>
      </c>
      <c r="J43" s="3" t="str">
        <f t="shared" si="4"/>
        <v>+</v>
      </c>
      <c r="K43" s="1" t="str">
        <f t="shared" si="5"/>
        <v>+269</v>
      </c>
      <c r="L43" s="7" t="str">
        <f t="shared" si="6"/>
        <v>旧</v>
      </c>
      <c r="M43" t="str">
        <f t="shared" si="7"/>
        <v>否</v>
      </c>
      <c r="N43" t="str">
        <f t="shared" si="8"/>
        <v>否</v>
      </c>
      <c r="O43" t="str">
        <f t="shared" si="9"/>
        <v>否</v>
      </c>
      <c r="P43" t="str">
        <f t="shared" si="10"/>
        <v>是</v>
      </c>
      <c r="Q43" t="str">
        <f t="shared" si="11"/>
        <v>是</v>
      </c>
      <c r="R43" t="str">
        <f t="shared" si="12"/>
        <v>否</v>
      </c>
    </row>
    <row r="44" spans="2:18">
      <c r="B44" t="s">
        <v>3029</v>
      </c>
      <c r="C44" t="s">
        <v>3030</v>
      </c>
      <c r="D44" t="s">
        <v>3031</v>
      </c>
      <c r="F44" t="str">
        <f t="shared" si="0"/>
        <v>10</v>
      </c>
      <c r="G44" t="str">
        <f t="shared" si="1"/>
        <v>26</v>
      </c>
      <c r="H44" s="1" t="str">
        <f t="shared" si="2"/>
        <v>一</v>
      </c>
      <c r="I44" s="3" t="str">
        <f t="shared" si="3"/>
        <v xml:space="preserve"> 00:51</v>
      </c>
      <c r="J44" s="3" t="str">
        <f t="shared" si="4"/>
        <v>+</v>
      </c>
      <c r="K44" s="1" t="str">
        <f t="shared" si="5"/>
        <v>+185</v>
      </c>
      <c r="L44" s="7" t="str">
        <f t="shared" si="6"/>
        <v>旧</v>
      </c>
      <c r="M44" t="str">
        <f t="shared" si="7"/>
        <v>否</v>
      </c>
      <c r="N44" t="str">
        <f t="shared" si="8"/>
        <v>否</v>
      </c>
      <c r="O44" t="str">
        <f t="shared" si="9"/>
        <v>否</v>
      </c>
      <c r="P44" t="str">
        <f t="shared" si="10"/>
        <v>是</v>
      </c>
      <c r="Q44" t="str">
        <f t="shared" si="11"/>
        <v>是</v>
      </c>
      <c r="R44" t="str">
        <f t="shared" si="12"/>
        <v>否</v>
      </c>
    </row>
    <row r="45" spans="2:18">
      <c r="B45" t="s">
        <v>3032</v>
      </c>
      <c r="C45" t="s">
        <v>3030</v>
      </c>
      <c r="D45" t="s">
        <v>3016</v>
      </c>
      <c r="F45" t="str">
        <f t="shared" si="0"/>
        <v>10</v>
      </c>
      <c r="G45" t="str">
        <f t="shared" si="1"/>
        <v>26</v>
      </c>
      <c r="H45" s="1" t="str">
        <f t="shared" si="2"/>
        <v>一</v>
      </c>
      <c r="I45" s="3" t="str">
        <f t="shared" si="3"/>
        <v xml:space="preserve"> 00:49</v>
      </c>
      <c r="J45" s="3" t="str">
        <f t="shared" si="4"/>
        <v>+</v>
      </c>
      <c r="K45" s="1" t="str">
        <f t="shared" si="5"/>
        <v>+185</v>
      </c>
      <c r="L45" s="7" t="str">
        <f t="shared" si="6"/>
        <v>旧</v>
      </c>
      <c r="M45" t="str">
        <f t="shared" si="7"/>
        <v>否</v>
      </c>
      <c r="N45" t="str">
        <f t="shared" si="8"/>
        <v>否</v>
      </c>
      <c r="O45" t="str">
        <f t="shared" si="9"/>
        <v>否</v>
      </c>
      <c r="P45" t="str">
        <f t="shared" si="10"/>
        <v>是</v>
      </c>
      <c r="Q45" t="str">
        <f t="shared" si="11"/>
        <v>是</v>
      </c>
      <c r="R45" t="str">
        <f t="shared" si="12"/>
        <v>否</v>
      </c>
    </row>
    <row r="46" spans="2:18">
      <c r="B46" t="s">
        <v>3033</v>
      </c>
      <c r="C46" t="s">
        <v>3010</v>
      </c>
      <c r="D46" t="s">
        <v>3034</v>
      </c>
      <c r="F46" t="str">
        <f t="shared" si="0"/>
        <v>10</v>
      </c>
      <c r="G46" t="str">
        <f t="shared" si="1"/>
        <v>26</v>
      </c>
      <c r="H46" s="1" t="str">
        <f t="shared" si="2"/>
        <v>一</v>
      </c>
      <c r="I46" s="3" t="str">
        <f t="shared" si="3"/>
        <v xml:space="preserve"> 00:32</v>
      </c>
      <c r="J46" s="3" t="str">
        <f t="shared" si="4"/>
        <v>+</v>
      </c>
      <c r="K46" s="1" t="str">
        <f t="shared" si="5"/>
        <v>+4</v>
      </c>
      <c r="L46" s="7" t="str">
        <f t="shared" si="6"/>
        <v>旧</v>
      </c>
      <c r="M46" t="str">
        <f t="shared" si="7"/>
        <v>否</v>
      </c>
      <c r="N46" t="str">
        <f t="shared" si="8"/>
        <v>否</v>
      </c>
      <c r="O46" t="str">
        <f t="shared" si="9"/>
        <v>否</v>
      </c>
      <c r="P46" t="str">
        <f t="shared" si="10"/>
        <v>是</v>
      </c>
      <c r="Q46" t="str">
        <f t="shared" si="11"/>
        <v>否</v>
      </c>
      <c r="R46" t="str">
        <f t="shared" si="12"/>
        <v>是</v>
      </c>
    </row>
    <row r="47" spans="2:18">
      <c r="B47" t="s">
        <v>3035</v>
      </c>
      <c r="C47" t="s">
        <v>3036</v>
      </c>
      <c r="D47" t="s">
        <v>3037</v>
      </c>
      <c r="F47" t="str">
        <f t="shared" si="0"/>
        <v>10</v>
      </c>
      <c r="G47" t="str">
        <f t="shared" si="1"/>
        <v>26</v>
      </c>
      <c r="H47" s="1" t="str">
        <f t="shared" si="2"/>
        <v>一</v>
      </c>
      <c r="I47" s="3" t="str">
        <f t="shared" si="3"/>
        <v xml:space="preserve"> 00:19</v>
      </c>
      <c r="J47" s="3" t="str">
        <f t="shared" si="4"/>
        <v>-</v>
      </c>
      <c r="K47" s="1" t="str">
        <f t="shared" si="5"/>
        <v>-24</v>
      </c>
      <c r="L47" s="7" t="str">
        <f t="shared" si="6"/>
        <v>旧</v>
      </c>
      <c r="M47" t="str">
        <f t="shared" si="7"/>
        <v>否</v>
      </c>
      <c r="N47" t="str">
        <f t="shared" si="8"/>
        <v>否</v>
      </c>
      <c r="O47" t="str">
        <f t="shared" si="9"/>
        <v>否</v>
      </c>
      <c r="P47" t="str">
        <f t="shared" si="10"/>
        <v>是</v>
      </c>
      <c r="Q47" t="str">
        <f t="shared" si="11"/>
        <v>是</v>
      </c>
      <c r="R47" t="str">
        <f t="shared" si="12"/>
        <v>否</v>
      </c>
    </row>
    <row r="48" spans="2:18">
      <c r="B48" t="s">
        <v>3038</v>
      </c>
      <c r="C48" t="s">
        <v>3039</v>
      </c>
      <c r="D48" t="s">
        <v>2972</v>
      </c>
      <c r="F48" t="str">
        <f t="shared" si="0"/>
        <v>10</v>
      </c>
      <c r="G48" t="str">
        <f t="shared" si="1"/>
        <v>26</v>
      </c>
      <c r="H48" s="1" t="str">
        <f t="shared" si="2"/>
        <v>一</v>
      </c>
      <c r="I48" s="3" t="str">
        <f t="shared" si="3"/>
        <v xml:space="preserve"> 00:18</v>
      </c>
      <c r="J48" s="3" t="str">
        <f t="shared" si="4"/>
        <v>+</v>
      </c>
      <c r="K48" s="1" t="str">
        <f t="shared" si="5"/>
        <v>+343</v>
      </c>
      <c r="L48" s="7" t="str">
        <f t="shared" si="6"/>
        <v>旧</v>
      </c>
      <c r="M48" t="str">
        <f t="shared" si="7"/>
        <v>否</v>
      </c>
      <c r="N48" t="str">
        <f t="shared" si="8"/>
        <v>否</v>
      </c>
      <c r="O48" t="str">
        <f t="shared" si="9"/>
        <v>否</v>
      </c>
      <c r="P48" t="str">
        <f t="shared" si="10"/>
        <v>是</v>
      </c>
      <c r="Q48" t="str">
        <f t="shared" si="11"/>
        <v>是</v>
      </c>
      <c r="R48" t="str">
        <f t="shared" si="12"/>
        <v>否</v>
      </c>
    </row>
    <row r="49" spans="2:18">
      <c r="B49" t="s">
        <v>3040</v>
      </c>
      <c r="C49" t="s">
        <v>3041</v>
      </c>
      <c r="D49" t="s">
        <v>3014</v>
      </c>
      <c r="F49" t="str">
        <f t="shared" si="0"/>
        <v>10</v>
      </c>
      <c r="G49" t="str">
        <f t="shared" si="1"/>
        <v>26</v>
      </c>
      <c r="H49" s="1" t="str">
        <f t="shared" si="2"/>
        <v>一</v>
      </c>
      <c r="I49" s="3" t="str">
        <f t="shared" si="3"/>
        <v xml:space="preserve"> 00:09</v>
      </c>
      <c r="J49" s="3" t="str">
        <f t="shared" si="4"/>
        <v>+</v>
      </c>
      <c r="K49" s="1" t="str">
        <f t="shared" si="5"/>
        <v>+404</v>
      </c>
      <c r="L49" s="7" t="str">
        <f t="shared" si="6"/>
        <v>旧</v>
      </c>
      <c r="M49" t="str">
        <f t="shared" si="7"/>
        <v>否</v>
      </c>
      <c r="N49" t="str">
        <f t="shared" si="8"/>
        <v>否</v>
      </c>
      <c r="O49" t="str">
        <f t="shared" si="9"/>
        <v>否</v>
      </c>
      <c r="P49" t="str">
        <f t="shared" si="10"/>
        <v>是</v>
      </c>
      <c r="Q49" t="str">
        <f t="shared" si="11"/>
        <v>否</v>
      </c>
      <c r="R49" t="str">
        <f t="shared" si="12"/>
        <v>是</v>
      </c>
    </row>
    <row r="50" spans="2:18">
      <c r="B50" t="s">
        <v>3042</v>
      </c>
      <c r="C50" t="s">
        <v>3043</v>
      </c>
      <c r="D50" t="s">
        <v>3014</v>
      </c>
      <c r="F50" t="str">
        <f t="shared" si="0"/>
        <v>10</v>
      </c>
      <c r="G50" t="str">
        <f t="shared" si="1"/>
        <v>26</v>
      </c>
      <c r="H50" s="1" t="str">
        <f t="shared" si="2"/>
        <v>一</v>
      </c>
      <c r="I50" s="3" t="str">
        <f t="shared" si="3"/>
        <v xml:space="preserve"> 00:04</v>
      </c>
      <c r="J50" s="3" t="str">
        <f t="shared" si="4"/>
        <v>-</v>
      </c>
      <c r="K50" s="1" t="str">
        <f t="shared" si="5"/>
        <v>-35</v>
      </c>
      <c r="L50" s="7" t="str">
        <f t="shared" si="6"/>
        <v>旧</v>
      </c>
      <c r="M50" t="str">
        <f t="shared" si="7"/>
        <v>否</v>
      </c>
      <c r="N50" t="str">
        <f t="shared" si="8"/>
        <v>否</v>
      </c>
      <c r="O50" t="str">
        <f t="shared" si="9"/>
        <v>否</v>
      </c>
      <c r="P50" t="str">
        <f t="shared" si="10"/>
        <v>是</v>
      </c>
      <c r="Q50" t="str">
        <f t="shared" si="11"/>
        <v>否</v>
      </c>
      <c r="R50" t="str">
        <f t="shared" si="12"/>
        <v>是</v>
      </c>
    </row>
    <row r="51" spans="2:18">
      <c r="B51" t="s">
        <v>3042</v>
      </c>
      <c r="C51" t="s">
        <v>3044</v>
      </c>
      <c r="D51" t="s">
        <v>2995</v>
      </c>
      <c r="F51" t="str">
        <f t="shared" si="0"/>
        <v>10</v>
      </c>
      <c r="G51" t="str">
        <f t="shared" si="1"/>
        <v>26</v>
      </c>
      <c r="H51" s="1" t="str">
        <f t="shared" si="2"/>
        <v>一</v>
      </c>
      <c r="I51" s="3" t="str">
        <f t="shared" si="3"/>
        <v xml:space="preserve"> 00:04</v>
      </c>
      <c r="J51" s="3" t="str">
        <f t="shared" si="4"/>
        <v>+</v>
      </c>
      <c r="K51" s="1" t="str">
        <f t="shared" si="5"/>
        <v>+884</v>
      </c>
      <c r="L51" s="7" t="str">
        <f t="shared" si="6"/>
        <v>旧</v>
      </c>
      <c r="M51" t="str">
        <f t="shared" si="7"/>
        <v>否</v>
      </c>
      <c r="N51" t="str">
        <f t="shared" si="8"/>
        <v>否</v>
      </c>
      <c r="O51" t="str">
        <f t="shared" si="9"/>
        <v>否</v>
      </c>
      <c r="P51" t="str">
        <f t="shared" si="10"/>
        <v>是</v>
      </c>
      <c r="Q51" t="str">
        <f t="shared" si="11"/>
        <v>否</v>
      </c>
      <c r="R51" t="str">
        <f t="shared" si="12"/>
        <v>是</v>
      </c>
    </row>
    <row r="52" spans="2:18">
      <c r="B52" t="s">
        <v>3045</v>
      </c>
      <c r="C52" t="s">
        <v>3046</v>
      </c>
      <c r="D52" t="s">
        <v>2995</v>
      </c>
      <c r="F52" t="str">
        <f t="shared" si="0"/>
        <v>10</v>
      </c>
      <c r="G52" t="str">
        <f t="shared" si="1"/>
        <v>25</v>
      </c>
      <c r="H52" s="1" t="str">
        <f t="shared" si="2"/>
        <v>日</v>
      </c>
      <c r="I52" s="3" t="str">
        <f t="shared" si="3"/>
        <v xml:space="preserve"> 23:50</v>
      </c>
      <c r="J52" s="3" t="str">
        <f t="shared" si="4"/>
        <v>+</v>
      </c>
      <c r="K52" s="1" t="str">
        <f t="shared" si="5"/>
        <v>+16</v>
      </c>
      <c r="L52" s="7" t="str">
        <f t="shared" si="6"/>
        <v>旧</v>
      </c>
      <c r="M52" t="str">
        <f t="shared" si="7"/>
        <v>否</v>
      </c>
      <c r="N52" t="str">
        <f t="shared" si="8"/>
        <v>否</v>
      </c>
      <c r="O52" t="str">
        <f t="shared" si="9"/>
        <v>否</v>
      </c>
      <c r="P52" t="str">
        <f t="shared" si="10"/>
        <v>是</v>
      </c>
      <c r="Q52" t="str">
        <f t="shared" si="11"/>
        <v>否</v>
      </c>
      <c r="R52" t="str">
        <f t="shared" si="12"/>
        <v>是</v>
      </c>
    </row>
    <row r="53" spans="2:18">
      <c r="B53" t="s">
        <v>3047</v>
      </c>
      <c r="C53" t="s">
        <v>3048</v>
      </c>
      <c r="D53" t="s">
        <v>2995</v>
      </c>
      <c r="F53" t="str">
        <f t="shared" si="0"/>
        <v>10</v>
      </c>
      <c r="G53" t="str">
        <f t="shared" si="1"/>
        <v>25</v>
      </c>
      <c r="H53" s="1" t="str">
        <f t="shared" si="2"/>
        <v>日</v>
      </c>
      <c r="I53" s="3" t="str">
        <f t="shared" si="3"/>
        <v xml:space="preserve"> 23:49</v>
      </c>
      <c r="J53" s="3" t="str">
        <f t="shared" si="4"/>
        <v>+</v>
      </c>
      <c r="K53" s="1" t="str">
        <f t="shared" si="5"/>
        <v>+326</v>
      </c>
      <c r="L53" s="7" t="str">
        <f t="shared" si="6"/>
        <v>旧</v>
      </c>
      <c r="M53" t="str">
        <f t="shared" si="7"/>
        <v>否</v>
      </c>
      <c r="N53" t="str">
        <f t="shared" si="8"/>
        <v>否</v>
      </c>
      <c r="O53" t="str">
        <f t="shared" si="9"/>
        <v>否</v>
      </c>
      <c r="P53" t="str">
        <f t="shared" si="10"/>
        <v>是</v>
      </c>
      <c r="Q53" t="str">
        <f t="shared" si="11"/>
        <v>否</v>
      </c>
      <c r="R53" t="str">
        <f t="shared" si="12"/>
        <v>是</v>
      </c>
    </row>
    <row r="54" spans="2:18">
      <c r="B54" t="s">
        <v>3049</v>
      </c>
      <c r="C54" t="s">
        <v>3050</v>
      </c>
      <c r="D54" t="s">
        <v>3051</v>
      </c>
      <c r="F54" t="str">
        <f t="shared" si="0"/>
        <v>10</v>
      </c>
      <c r="G54" t="str">
        <f t="shared" si="1"/>
        <v>25</v>
      </c>
      <c r="H54" s="1" t="str">
        <f t="shared" si="2"/>
        <v>日</v>
      </c>
      <c r="I54" s="3" t="str">
        <f t="shared" si="3"/>
        <v xml:space="preserve"> 23:39</v>
      </c>
      <c r="J54" s="3" t="str">
        <f t="shared" si="4"/>
        <v>+</v>
      </c>
      <c r="K54" s="1" t="str">
        <f t="shared" si="5"/>
        <v>+35</v>
      </c>
      <c r="L54" s="7" t="str">
        <f t="shared" si="6"/>
        <v>新</v>
      </c>
      <c r="M54" t="str">
        <f t="shared" si="7"/>
        <v>否</v>
      </c>
      <c r="N54" t="str">
        <f t="shared" si="8"/>
        <v>否</v>
      </c>
      <c r="O54" t="str">
        <f t="shared" si="9"/>
        <v>否</v>
      </c>
      <c r="P54" t="str">
        <f t="shared" si="10"/>
        <v>是</v>
      </c>
      <c r="Q54" t="str">
        <f t="shared" si="11"/>
        <v>否</v>
      </c>
      <c r="R54" t="str">
        <f t="shared" si="12"/>
        <v>是</v>
      </c>
    </row>
    <row r="55" spans="2:18">
      <c r="B55" t="s">
        <v>3049</v>
      </c>
      <c r="C55" t="s">
        <v>2982</v>
      </c>
      <c r="D55" t="s">
        <v>3052</v>
      </c>
      <c r="F55" t="str">
        <f t="shared" si="0"/>
        <v>10</v>
      </c>
      <c r="G55" t="str">
        <f t="shared" si="1"/>
        <v>25</v>
      </c>
      <c r="H55" s="1" t="str">
        <f t="shared" si="2"/>
        <v>日</v>
      </c>
      <c r="I55" s="3" t="str">
        <f t="shared" si="3"/>
        <v xml:space="preserve"> 23:39</v>
      </c>
      <c r="J55" s="3" t="str">
        <f t="shared" si="4"/>
        <v>+</v>
      </c>
      <c r="K55" s="1" t="str">
        <f t="shared" si="5"/>
        <v>+12</v>
      </c>
      <c r="L55" s="7" t="str">
        <f t="shared" si="6"/>
        <v>旧</v>
      </c>
      <c r="M55" t="str">
        <f t="shared" si="7"/>
        <v>否</v>
      </c>
      <c r="N55" t="str">
        <f t="shared" si="8"/>
        <v>否</v>
      </c>
      <c r="O55" t="str">
        <f t="shared" si="9"/>
        <v>否</v>
      </c>
      <c r="P55" t="str">
        <f t="shared" si="10"/>
        <v>是</v>
      </c>
      <c r="Q55" t="str">
        <f t="shared" si="11"/>
        <v>是</v>
      </c>
      <c r="R55" t="str">
        <f t="shared" si="12"/>
        <v>否</v>
      </c>
    </row>
    <row r="56" spans="2:18">
      <c r="B56" t="s">
        <v>3053</v>
      </c>
      <c r="C56" t="s">
        <v>3054</v>
      </c>
      <c r="D56" t="s">
        <v>3052</v>
      </c>
      <c r="F56" t="str">
        <f t="shared" si="0"/>
        <v>10</v>
      </c>
      <c r="G56" t="str">
        <f t="shared" si="1"/>
        <v>25</v>
      </c>
      <c r="H56" s="1" t="str">
        <f t="shared" si="2"/>
        <v>日</v>
      </c>
      <c r="I56" s="3" t="str">
        <f t="shared" si="3"/>
        <v xml:space="preserve"> 23:38</v>
      </c>
      <c r="J56" s="3" t="str">
        <f t="shared" si="4"/>
        <v>+</v>
      </c>
      <c r="K56" s="1" t="str">
        <f t="shared" si="5"/>
        <v>+44</v>
      </c>
      <c r="L56" s="7" t="str">
        <f t="shared" si="6"/>
        <v>旧</v>
      </c>
      <c r="M56" t="str">
        <f t="shared" si="7"/>
        <v>否</v>
      </c>
      <c r="N56" t="str">
        <f t="shared" si="8"/>
        <v>否</v>
      </c>
      <c r="O56" t="str">
        <f t="shared" si="9"/>
        <v>否</v>
      </c>
      <c r="P56" t="str">
        <f t="shared" si="10"/>
        <v>是</v>
      </c>
      <c r="Q56" t="str">
        <f t="shared" si="11"/>
        <v>是</v>
      </c>
      <c r="R56" t="str">
        <f t="shared" si="12"/>
        <v>否</v>
      </c>
    </row>
    <row r="57" spans="2:18">
      <c r="B57" t="s">
        <v>3055</v>
      </c>
      <c r="C57" t="s">
        <v>3056</v>
      </c>
      <c r="D57" t="s">
        <v>3052</v>
      </c>
      <c r="F57" t="str">
        <f t="shared" si="0"/>
        <v>10</v>
      </c>
      <c r="G57" t="str">
        <f t="shared" si="1"/>
        <v>25</v>
      </c>
      <c r="H57" s="1" t="str">
        <f t="shared" si="2"/>
        <v>日</v>
      </c>
      <c r="I57" s="3" t="str">
        <f t="shared" si="3"/>
        <v xml:space="preserve"> 23:37</v>
      </c>
      <c r="J57" s="3" t="str">
        <f t="shared" si="4"/>
        <v>+</v>
      </c>
      <c r="K57" s="1" t="str">
        <f t="shared" si="5"/>
        <v>+55</v>
      </c>
      <c r="L57" s="7" t="str">
        <f t="shared" si="6"/>
        <v>旧</v>
      </c>
      <c r="M57" t="str">
        <f t="shared" si="7"/>
        <v>否</v>
      </c>
      <c r="N57" t="str">
        <f t="shared" si="8"/>
        <v>否</v>
      </c>
      <c r="O57" t="str">
        <f t="shared" si="9"/>
        <v>否</v>
      </c>
      <c r="P57" t="str">
        <f t="shared" si="10"/>
        <v>是</v>
      </c>
      <c r="Q57" t="str">
        <f t="shared" si="11"/>
        <v>是</v>
      </c>
      <c r="R57" t="str">
        <f t="shared" si="12"/>
        <v>否</v>
      </c>
    </row>
    <row r="58" spans="2:18">
      <c r="B58" t="s">
        <v>3057</v>
      </c>
      <c r="C58" t="s">
        <v>3058</v>
      </c>
      <c r="D58" t="s">
        <v>3059</v>
      </c>
      <c r="F58" t="str">
        <f t="shared" si="0"/>
        <v>10</v>
      </c>
      <c r="G58" t="str">
        <f t="shared" si="1"/>
        <v>25</v>
      </c>
      <c r="H58" s="1" t="str">
        <f t="shared" si="2"/>
        <v>日</v>
      </c>
      <c r="I58" s="3" t="str">
        <f t="shared" si="3"/>
        <v xml:space="preserve"> 23:35</v>
      </c>
      <c r="J58" s="3" t="str">
        <f t="shared" si="4"/>
        <v>+</v>
      </c>
      <c r="K58" s="1" t="str">
        <f t="shared" si="5"/>
        <v>+134</v>
      </c>
      <c r="L58" s="7" t="str">
        <f t="shared" si="6"/>
        <v>旧</v>
      </c>
      <c r="M58" t="str">
        <f t="shared" si="7"/>
        <v>否</v>
      </c>
      <c r="N58" t="str">
        <f t="shared" si="8"/>
        <v>否</v>
      </c>
      <c r="O58" t="str">
        <f t="shared" si="9"/>
        <v>否</v>
      </c>
      <c r="P58" t="str">
        <f t="shared" si="10"/>
        <v>是</v>
      </c>
      <c r="Q58" t="str">
        <f t="shared" si="11"/>
        <v>否</v>
      </c>
      <c r="R58" t="str">
        <f t="shared" si="12"/>
        <v>是</v>
      </c>
    </row>
    <row r="59" spans="2:18">
      <c r="B59" t="s">
        <v>3060</v>
      </c>
      <c r="C59" t="s">
        <v>3061</v>
      </c>
      <c r="D59" t="s">
        <v>3062</v>
      </c>
      <c r="F59" t="str">
        <f t="shared" si="0"/>
        <v>10</v>
      </c>
      <c r="G59" t="str">
        <f t="shared" si="1"/>
        <v>25</v>
      </c>
      <c r="H59" s="1" t="str">
        <f t="shared" si="2"/>
        <v>日</v>
      </c>
      <c r="I59" s="3" t="str">
        <f t="shared" si="3"/>
        <v xml:space="preserve"> 23:32</v>
      </c>
      <c r="J59" s="3" t="str">
        <f t="shared" si="4"/>
        <v>+</v>
      </c>
      <c r="K59" s="1" t="str">
        <f t="shared" si="5"/>
        <v>+344</v>
      </c>
      <c r="L59" s="7" t="str">
        <f t="shared" si="6"/>
        <v>新</v>
      </c>
      <c r="M59" t="str">
        <f t="shared" si="7"/>
        <v>否</v>
      </c>
      <c r="N59" t="str">
        <f t="shared" si="8"/>
        <v>否</v>
      </c>
      <c r="O59" t="str">
        <f t="shared" si="9"/>
        <v>否</v>
      </c>
      <c r="P59" t="str">
        <f t="shared" si="10"/>
        <v>是</v>
      </c>
      <c r="Q59" t="str">
        <f t="shared" si="11"/>
        <v>否</v>
      </c>
      <c r="R59" t="str">
        <f t="shared" si="12"/>
        <v>是</v>
      </c>
    </row>
    <row r="60" spans="2:18">
      <c r="B60" t="s">
        <v>3064</v>
      </c>
      <c r="C60" t="s">
        <v>2980</v>
      </c>
      <c r="D60" t="s">
        <v>3065</v>
      </c>
      <c r="F60" t="str">
        <f t="shared" si="0"/>
        <v>10</v>
      </c>
      <c r="G60" t="str">
        <f t="shared" si="1"/>
        <v>25</v>
      </c>
      <c r="H60" s="1" t="str">
        <f t="shared" si="2"/>
        <v>日</v>
      </c>
      <c r="I60" s="3" t="str">
        <f t="shared" si="3"/>
        <v xml:space="preserve"> 23:27</v>
      </c>
      <c r="J60" s="3" t="str">
        <f t="shared" si="4"/>
        <v>+</v>
      </c>
      <c r="K60" s="1" t="str">
        <f t="shared" si="5"/>
        <v>+88</v>
      </c>
      <c r="L60" s="7" t="str">
        <f t="shared" si="6"/>
        <v>旧</v>
      </c>
      <c r="M60" t="str">
        <f t="shared" si="7"/>
        <v>否</v>
      </c>
      <c r="N60" t="str">
        <f t="shared" si="8"/>
        <v>否</v>
      </c>
      <c r="O60" t="str">
        <f t="shared" si="9"/>
        <v>否</v>
      </c>
      <c r="P60" t="str">
        <f t="shared" si="10"/>
        <v>是</v>
      </c>
      <c r="Q60" t="str">
        <f t="shared" si="11"/>
        <v>否</v>
      </c>
      <c r="R60" t="str">
        <f t="shared" si="12"/>
        <v>是</v>
      </c>
    </row>
    <row r="61" spans="2:18">
      <c r="B61" t="s">
        <v>3066</v>
      </c>
      <c r="C61" t="s">
        <v>3067</v>
      </c>
      <c r="D61" t="s">
        <v>3068</v>
      </c>
      <c r="F61" t="str">
        <f t="shared" si="0"/>
        <v>10</v>
      </c>
      <c r="G61" t="str">
        <f t="shared" si="1"/>
        <v>25</v>
      </c>
      <c r="H61" s="1" t="str">
        <f t="shared" si="2"/>
        <v>日</v>
      </c>
      <c r="I61" s="3" t="str">
        <f t="shared" si="3"/>
        <v xml:space="preserve"> 23:25</v>
      </c>
      <c r="J61" s="3" t="str">
        <f t="shared" si="4"/>
        <v>+</v>
      </c>
      <c r="K61" s="1" t="str">
        <f t="shared" si="5"/>
        <v>+85</v>
      </c>
      <c r="L61" s="7" t="str">
        <f t="shared" si="6"/>
        <v>旧</v>
      </c>
      <c r="M61" t="str">
        <f t="shared" si="7"/>
        <v>否</v>
      </c>
      <c r="N61" t="str">
        <f t="shared" si="8"/>
        <v>否</v>
      </c>
      <c r="O61" t="str">
        <f t="shared" si="9"/>
        <v>否</v>
      </c>
      <c r="P61" t="str">
        <f t="shared" si="10"/>
        <v>是</v>
      </c>
      <c r="Q61" t="str">
        <f t="shared" si="11"/>
        <v>否</v>
      </c>
      <c r="R61" t="str">
        <f t="shared" si="12"/>
        <v>是</v>
      </c>
    </row>
    <row r="62" spans="2:18">
      <c r="B62" t="s">
        <v>3069</v>
      </c>
      <c r="C62" t="s">
        <v>3070</v>
      </c>
      <c r="D62" t="s">
        <v>3071</v>
      </c>
      <c r="F62" t="str">
        <f t="shared" si="0"/>
        <v>10</v>
      </c>
      <c r="G62" t="str">
        <f t="shared" si="1"/>
        <v>25</v>
      </c>
      <c r="H62" s="1" t="str">
        <f t="shared" si="2"/>
        <v>日</v>
      </c>
      <c r="I62" s="3" t="str">
        <f t="shared" si="3"/>
        <v xml:space="preserve"> 23:23</v>
      </c>
      <c r="J62" s="3" t="str">
        <f t="shared" si="4"/>
        <v>+</v>
      </c>
      <c r="K62" s="1" t="str">
        <f t="shared" si="5"/>
        <v>+107</v>
      </c>
      <c r="L62" s="7" t="str">
        <f t="shared" si="6"/>
        <v>旧</v>
      </c>
      <c r="M62" t="str">
        <f t="shared" si="7"/>
        <v>否</v>
      </c>
      <c r="N62" t="str">
        <f t="shared" si="8"/>
        <v>否</v>
      </c>
      <c r="O62" t="str">
        <f t="shared" si="9"/>
        <v>否</v>
      </c>
      <c r="P62" t="str">
        <f t="shared" si="10"/>
        <v>是</v>
      </c>
      <c r="Q62" t="str">
        <f t="shared" si="11"/>
        <v>否</v>
      </c>
      <c r="R62" t="str">
        <f t="shared" si="12"/>
        <v>是</v>
      </c>
    </row>
    <row r="63" spans="2:18">
      <c r="B63" t="s">
        <v>3072</v>
      </c>
      <c r="C63" t="s">
        <v>3021</v>
      </c>
      <c r="D63" t="s">
        <v>3059</v>
      </c>
      <c r="F63" t="str">
        <f t="shared" si="0"/>
        <v>10</v>
      </c>
      <c r="G63" t="str">
        <f t="shared" si="1"/>
        <v>25</v>
      </c>
      <c r="H63" s="1" t="str">
        <f t="shared" si="2"/>
        <v>日</v>
      </c>
      <c r="I63" s="3" t="str">
        <f t="shared" si="3"/>
        <v xml:space="preserve"> 23:22</v>
      </c>
      <c r="J63" s="3" t="str">
        <f t="shared" si="4"/>
        <v>-</v>
      </c>
      <c r="K63" s="1" t="str">
        <f t="shared" si="5"/>
        <v>-2</v>
      </c>
      <c r="L63" s="7" t="str">
        <f t="shared" si="6"/>
        <v>旧</v>
      </c>
      <c r="M63" t="str">
        <f t="shared" si="7"/>
        <v>否</v>
      </c>
      <c r="N63" t="str">
        <f t="shared" si="8"/>
        <v>否</v>
      </c>
      <c r="O63" t="str">
        <f t="shared" si="9"/>
        <v>否</v>
      </c>
      <c r="P63" t="str">
        <f t="shared" si="10"/>
        <v>是</v>
      </c>
      <c r="Q63" t="str">
        <f t="shared" si="11"/>
        <v>否</v>
      </c>
      <c r="R63" t="str">
        <f t="shared" si="12"/>
        <v>是</v>
      </c>
    </row>
    <row r="64" spans="2:18">
      <c r="B64" t="s">
        <v>3072</v>
      </c>
      <c r="C64" t="s">
        <v>3073</v>
      </c>
      <c r="D64" t="s">
        <v>3059</v>
      </c>
      <c r="F64" t="str">
        <f t="shared" si="0"/>
        <v>10</v>
      </c>
      <c r="G64" t="str">
        <f t="shared" si="1"/>
        <v>25</v>
      </c>
      <c r="H64" s="1" t="str">
        <f t="shared" si="2"/>
        <v>日</v>
      </c>
      <c r="I64" s="3" t="str">
        <f t="shared" si="3"/>
        <v xml:space="preserve"> 23:22</v>
      </c>
      <c r="J64" s="3" t="str">
        <f t="shared" si="4"/>
        <v>+</v>
      </c>
      <c r="K64" s="1" t="str">
        <f t="shared" si="5"/>
        <v>+17</v>
      </c>
      <c r="L64" s="7" t="str">
        <f t="shared" si="6"/>
        <v>旧</v>
      </c>
      <c r="M64" t="str">
        <f t="shared" si="7"/>
        <v>否</v>
      </c>
      <c r="N64" t="str">
        <f t="shared" si="8"/>
        <v>否</v>
      </c>
      <c r="O64" t="str">
        <f t="shared" si="9"/>
        <v>否</v>
      </c>
      <c r="P64" t="str">
        <f t="shared" si="10"/>
        <v>是</v>
      </c>
      <c r="Q64" t="str">
        <f t="shared" si="11"/>
        <v>否</v>
      </c>
      <c r="R64" t="str">
        <f t="shared" si="12"/>
        <v>是</v>
      </c>
    </row>
    <row r="65" spans="2:18">
      <c r="B65" t="s">
        <v>3074</v>
      </c>
      <c r="C65" t="s">
        <v>3075</v>
      </c>
      <c r="D65" t="s">
        <v>3076</v>
      </c>
      <c r="F65" t="str">
        <f t="shared" si="0"/>
        <v>10</v>
      </c>
      <c r="G65" t="str">
        <f t="shared" si="1"/>
        <v>25</v>
      </c>
      <c r="H65" s="1" t="str">
        <f t="shared" si="2"/>
        <v>日</v>
      </c>
      <c r="I65" s="3" t="str">
        <f t="shared" si="3"/>
        <v xml:space="preserve"> 23:21</v>
      </c>
      <c r="J65" s="3" t="str">
        <f t="shared" si="4"/>
        <v>+</v>
      </c>
      <c r="K65" s="1" t="str">
        <f t="shared" si="5"/>
        <v>+92</v>
      </c>
      <c r="L65" s="7" t="str">
        <f t="shared" si="6"/>
        <v>新</v>
      </c>
      <c r="M65" t="str">
        <f t="shared" si="7"/>
        <v>否</v>
      </c>
      <c r="N65" t="str">
        <f t="shared" si="8"/>
        <v>否</v>
      </c>
      <c r="O65" t="str">
        <f t="shared" si="9"/>
        <v>否</v>
      </c>
      <c r="P65" t="str">
        <f t="shared" si="10"/>
        <v>是</v>
      </c>
      <c r="Q65" t="str">
        <f t="shared" si="11"/>
        <v>否</v>
      </c>
      <c r="R65" t="str">
        <f t="shared" si="12"/>
        <v>是</v>
      </c>
    </row>
    <row r="66" spans="2:18">
      <c r="B66" t="s">
        <v>3077</v>
      </c>
      <c r="C66" t="s">
        <v>2964</v>
      </c>
      <c r="D66" t="s">
        <v>3059</v>
      </c>
      <c r="F66" t="str">
        <f t="shared" si="0"/>
        <v>10</v>
      </c>
      <c r="G66" t="str">
        <f t="shared" si="1"/>
        <v>25</v>
      </c>
      <c r="H66" s="1" t="str">
        <f t="shared" si="2"/>
        <v>日</v>
      </c>
      <c r="I66" s="3" t="str">
        <f t="shared" si="3"/>
        <v xml:space="preserve"> 23:19</v>
      </c>
      <c r="J66" s="3" t="str">
        <f t="shared" si="4"/>
        <v>0</v>
      </c>
      <c r="K66" s="1" t="str">
        <f t="shared" si="5"/>
        <v>0</v>
      </c>
      <c r="L66" s="7" t="str">
        <f t="shared" si="6"/>
        <v>旧</v>
      </c>
      <c r="M66" t="str">
        <f t="shared" si="7"/>
        <v>否</v>
      </c>
      <c r="N66" t="str">
        <f t="shared" si="8"/>
        <v>否</v>
      </c>
      <c r="O66" t="str">
        <f t="shared" si="9"/>
        <v>否</v>
      </c>
      <c r="P66" t="str">
        <f t="shared" si="10"/>
        <v>是</v>
      </c>
      <c r="Q66" t="str">
        <f t="shared" si="11"/>
        <v>否</v>
      </c>
      <c r="R66" t="str">
        <f t="shared" si="12"/>
        <v>是</v>
      </c>
    </row>
    <row r="67" spans="2:18">
      <c r="B67" t="s">
        <v>3078</v>
      </c>
      <c r="C67" t="s">
        <v>3079</v>
      </c>
      <c r="D67" t="s">
        <v>3059</v>
      </c>
      <c r="F67" t="str">
        <f t="shared" ref="F67:F130" si="13">MID(B67,FIND("年",B67)+1,FIND("月",B67)-FIND("年",B67)-1)</f>
        <v>10</v>
      </c>
      <c r="G67" t="str">
        <f t="shared" ref="G67:G130" si="14">MID(B67,FIND("月",B67)+1,FIND("日",B67)-FIND("月",B67)-1)</f>
        <v>25</v>
      </c>
      <c r="H67" s="1" t="str">
        <f t="shared" ref="H67:H130" si="15">MID(B67,FIND("(",B67)+1,FIND(")",B67)-FIND("(",B67)-1)</f>
        <v>日</v>
      </c>
      <c r="I67" s="3" t="str">
        <f t="shared" ref="I67:I130" si="16">MID(B67,FIND(")",B67)+1,FIND(" （",B67)-FIND(")",B67)-1)</f>
        <v xml:space="preserve"> 23:16</v>
      </c>
      <c r="J67" s="3" t="str">
        <f t="shared" ref="J67:J130" si="17">MID(C67,3,1)</f>
        <v>+</v>
      </c>
      <c r="K67" s="1" t="str">
        <f t="shared" ref="K67:K130" si="18">MID(C67,FIND("（",C67)+1,FIND("）",C67)-FIND("（",C67)-1)</f>
        <v>+38</v>
      </c>
      <c r="L67" s="7" t="str">
        <f t="shared" ref="L67:L130" si="19">IF(MID(D67,2,1)="新","新","旧")</f>
        <v>旧</v>
      </c>
      <c r="M67" t="str">
        <f t="shared" ref="M67:M130" si="20">IF(ISNUMBER(FIND("User:",D67)),"是","否")</f>
        <v>否</v>
      </c>
      <c r="N67" t="str">
        <f t="shared" ref="N67:N130" si="21">IF(ISNUMBER(FIND("File:",D67)),"是","否")</f>
        <v>否</v>
      </c>
      <c r="O67" t="str">
        <f t="shared" ref="O67:O130" si="22">IF(ISNUMBER(FIND("Talk:",D67)),"是","否")</f>
        <v>否</v>
      </c>
      <c r="P67" t="str">
        <f t="shared" ref="P67:P130" si="23">IF(AND(M67="否",N67="否",O67="否"),"是","否")</f>
        <v>是</v>
      </c>
      <c r="Q67" t="str">
        <f t="shared" ref="Q67:Q130" si="24">IF(ISNUMBER(FIND("《",D67)),"是","否")</f>
        <v>否</v>
      </c>
      <c r="R67" t="str">
        <f t="shared" ref="R67:R130" si="25">IF(AND(P67="是",Q67="否"),"是","否")</f>
        <v>是</v>
      </c>
    </row>
    <row r="68" spans="2:18">
      <c r="B68" t="s">
        <v>3080</v>
      </c>
      <c r="C68" t="s">
        <v>3081</v>
      </c>
      <c r="D68" t="s">
        <v>3059</v>
      </c>
      <c r="F68" t="str">
        <f t="shared" si="13"/>
        <v>10</v>
      </c>
      <c r="G68" t="str">
        <f t="shared" si="14"/>
        <v>25</v>
      </c>
      <c r="H68" s="1" t="str">
        <f t="shared" si="15"/>
        <v>日</v>
      </c>
      <c r="I68" s="3" t="str">
        <f t="shared" si="16"/>
        <v xml:space="preserve"> 23:14</v>
      </c>
      <c r="J68" s="3" t="str">
        <f t="shared" si="17"/>
        <v>+</v>
      </c>
      <c r="K68" s="1" t="str">
        <f t="shared" si="18"/>
        <v>+37</v>
      </c>
      <c r="L68" s="7" t="str">
        <f t="shared" si="19"/>
        <v>旧</v>
      </c>
      <c r="M68" t="str">
        <f t="shared" si="20"/>
        <v>否</v>
      </c>
      <c r="N68" t="str">
        <f t="shared" si="21"/>
        <v>否</v>
      </c>
      <c r="O68" t="str">
        <f t="shared" si="22"/>
        <v>否</v>
      </c>
      <c r="P68" t="str">
        <f t="shared" si="23"/>
        <v>是</v>
      </c>
      <c r="Q68" t="str">
        <f t="shared" si="24"/>
        <v>否</v>
      </c>
      <c r="R68" t="str">
        <f t="shared" si="25"/>
        <v>是</v>
      </c>
    </row>
    <row r="69" spans="2:18">
      <c r="B69" t="s">
        <v>3082</v>
      </c>
      <c r="C69" t="s">
        <v>3083</v>
      </c>
      <c r="D69" t="s">
        <v>3084</v>
      </c>
      <c r="F69" t="str">
        <f t="shared" si="13"/>
        <v>10</v>
      </c>
      <c r="G69" t="str">
        <f t="shared" si="14"/>
        <v>25</v>
      </c>
      <c r="H69" s="1" t="str">
        <f t="shared" si="15"/>
        <v>日</v>
      </c>
      <c r="I69" s="3" t="str">
        <f t="shared" si="16"/>
        <v xml:space="preserve"> 23:08</v>
      </c>
      <c r="J69" s="3" t="str">
        <f t="shared" si="17"/>
        <v>+</v>
      </c>
      <c r="K69" s="1" t="str">
        <f t="shared" si="18"/>
        <v>+227</v>
      </c>
      <c r="L69" s="7" t="str">
        <f t="shared" si="19"/>
        <v>新</v>
      </c>
      <c r="M69" t="str">
        <f t="shared" si="20"/>
        <v>否</v>
      </c>
      <c r="N69" t="str">
        <f t="shared" si="21"/>
        <v>否</v>
      </c>
      <c r="O69" t="str">
        <f t="shared" si="22"/>
        <v>否</v>
      </c>
      <c r="P69" t="str">
        <f t="shared" si="23"/>
        <v>是</v>
      </c>
      <c r="Q69" t="str">
        <f t="shared" si="24"/>
        <v>否</v>
      </c>
      <c r="R69" t="str">
        <f t="shared" si="25"/>
        <v>是</v>
      </c>
    </row>
    <row r="70" spans="2:18">
      <c r="B70" t="s">
        <v>3085</v>
      </c>
      <c r="C70" t="s">
        <v>3086</v>
      </c>
      <c r="D70" t="s">
        <v>3087</v>
      </c>
      <c r="F70" t="str">
        <f t="shared" si="13"/>
        <v>10</v>
      </c>
      <c r="G70" t="str">
        <f t="shared" si="14"/>
        <v>25</v>
      </c>
      <c r="H70" s="1" t="str">
        <f t="shared" si="15"/>
        <v>日</v>
      </c>
      <c r="I70" s="3" t="str">
        <f t="shared" si="16"/>
        <v xml:space="preserve"> 23:06</v>
      </c>
      <c r="J70" s="3" t="str">
        <f t="shared" si="17"/>
        <v>+</v>
      </c>
      <c r="K70" s="1" t="str">
        <f t="shared" si="18"/>
        <v>+56</v>
      </c>
      <c r="L70" s="7" t="str">
        <f t="shared" si="19"/>
        <v>新</v>
      </c>
      <c r="M70" t="str">
        <f t="shared" si="20"/>
        <v>否</v>
      </c>
      <c r="N70" t="str">
        <f t="shared" si="21"/>
        <v>否</v>
      </c>
      <c r="O70" t="str">
        <f t="shared" si="22"/>
        <v>否</v>
      </c>
      <c r="P70" t="str">
        <f t="shared" si="23"/>
        <v>是</v>
      </c>
      <c r="Q70" t="str">
        <f t="shared" si="24"/>
        <v>否</v>
      </c>
      <c r="R70" t="str">
        <f t="shared" si="25"/>
        <v>是</v>
      </c>
    </row>
    <row r="71" spans="2:18">
      <c r="B71" t="s">
        <v>3088</v>
      </c>
      <c r="C71" t="s">
        <v>3089</v>
      </c>
      <c r="D71" t="s">
        <v>3090</v>
      </c>
      <c r="F71" t="str">
        <f t="shared" si="13"/>
        <v>10</v>
      </c>
      <c r="G71" t="str">
        <f t="shared" si="14"/>
        <v>25</v>
      </c>
      <c r="H71" s="1" t="str">
        <f t="shared" si="15"/>
        <v>日</v>
      </c>
      <c r="I71" s="3" t="str">
        <f t="shared" si="16"/>
        <v xml:space="preserve"> 23:04</v>
      </c>
      <c r="J71" s="3" t="str">
        <f t="shared" si="17"/>
        <v>+</v>
      </c>
      <c r="K71" s="1" t="str">
        <f t="shared" si="18"/>
        <v>+71</v>
      </c>
      <c r="L71" s="7" t="str">
        <f t="shared" si="19"/>
        <v>旧</v>
      </c>
      <c r="M71" t="str">
        <f t="shared" si="20"/>
        <v>否</v>
      </c>
      <c r="N71" t="str">
        <f t="shared" si="21"/>
        <v>否</v>
      </c>
      <c r="O71" t="str">
        <f t="shared" si="22"/>
        <v>否</v>
      </c>
      <c r="P71" t="str">
        <f t="shared" si="23"/>
        <v>是</v>
      </c>
      <c r="Q71" t="str">
        <f t="shared" si="24"/>
        <v>否</v>
      </c>
      <c r="R71" t="str">
        <f t="shared" si="25"/>
        <v>是</v>
      </c>
    </row>
    <row r="72" spans="2:18">
      <c r="B72" t="s">
        <v>3091</v>
      </c>
      <c r="C72" t="s">
        <v>3092</v>
      </c>
      <c r="D72" t="s">
        <v>3093</v>
      </c>
      <c r="F72" t="str">
        <f t="shared" si="13"/>
        <v>10</v>
      </c>
      <c r="G72" t="str">
        <f t="shared" si="14"/>
        <v>25</v>
      </c>
      <c r="H72" s="1" t="str">
        <f t="shared" si="15"/>
        <v>日</v>
      </c>
      <c r="I72" s="3" t="str">
        <f t="shared" si="16"/>
        <v xml:space="preserve"> 23:02</v>
      </c>
      <c r="J72" s="3" t="str">
        <f t="shared" si="17"/>
        <v>+</v>
      </c>
      <c r="K72" s="1" t="str">
        <f t="shared" si="18"/>
        <v>+14</v>
      </c>
      <c r="L72" s="7" t="str">
        <f t="shared" si="19"/>
        <v>旧</v>
      </c>
      <c r="M72" t="str">
        <f t="shared" si="20"/>
        <v>是</v>
      </c>
      <c r="N72" t="str">
        <f t="shared" si="21"/>
        <v>否</v>
      </c>
      <c r="O72" t="str">
        <f t="shared" si="22"/>
        <v>否</v>
      </c>
      <c r="P72" t="str">
        <f t="shared" si="23"/>
        <v>否</v>
      </c>
      <c r="Q72" t="str">
        <f t="shared" si="24"/>
        <v>否</v>
      </c>
      <c r="R72" t="str">
        <f t="shared" si="25"/>
        <v>否</v>
      </c>
    </row>
    <row r="73" spans="2:18">
      <c r="B73" t="s">
        <v>3094</v>
      </c>
      <c r="C73" t="s">
        <v>3010</v>
      </c>
      <c r="D73" t="s">
        <v>3090</v>
      </c>
      <c r="F73" t="str">
        <f t="shared" si="13"/>
        <v>10</v>
      </c>
      <c r="G73" t="str">
        <f t="shared" si="14"/>
        <v>25</v>
      </c>
      <c r="H73" s="1" t="str">
        <f t="shared" si="15"/>
        <v>日</v>
      </c>
      <c r="I73" s="3" t="str">
        <f t="shared" si="16"/>
        <v xml:space="preserve"> 23:01</v>
      </c>
      <c r="J73" s="3" t="str">
        <f t="shared" si="17"/>
        <v>+</v>
      </c>
      <c r="K73" s="1" t="str">
        <f t="shared" si="18"/>
        <v>+4</v>
      </c>
      <c r="L73" s="7" t="str">
        <f t="shared" si="19"/>
        <v>旧</v>
      </c>
      <c r="M73" t="str">
        <f t="shared" si="20"/>
        <v>否</v>
      </c>
      <c r="N73" t="str">
        <f t="shared" si="21"/>
        <v>否</v>
      </c>
      <c r="O73" t="str">
        <f t="shared" si="22"/>
        <v>否</v>
      </c>
      <c r="P73" t="str">
        <f t="shared" si="23"/>
        <v>是</v>
      </c>
      <c r="Q73" t="str">
        <f t="shared" si="24"/>
        <v>否</v>
      </c>
      <c r="R73" t="str">
        <f t="shared" si="25"/>
        <v>是</v>
      </c>
    </row>
    <row r="74" spans="2:18">
      <c r="B74" t="s">
        <v>3094</v>
      </c>
      <c r="C74" t="s">
        <v>3095</v>
      </c>
      <c r="D74" t="s">
        <v>3096</v>
      </c>
      <c r="F74" t="str">
        <f t="shared" si="13"/>
        <v>10</v>
      </c>
      <c r="G74" t="str">
        <f t="shared" si="14"/>
        <v>25</v>
      </c>
      <c r="H74" s="1" t="str">
        <f t="shared" si="15"/>
        <v>日</v>
      </c>
      <c r="I74" s="3" t="str">
        <f t="shared" si="16"/>
        <v xml:space="preserve"> 23:01</v>
      </c>
      <c r="J74" s="3" t="str">
        <f t="shared" si="17"/>
        <v>+</v>
      </c>
      <c r="K74" s="1" t="str">
        <f t="shared" si="18"/>
        <v>+126</v>
      </c>
      <c r="L74" s="7" t="str">
        <f t="shared" si="19"/>
        <v>新</v>
      </c>
      <c r="M74" t="str">
        <f t="shared" si="20"/>
        <v>否</v>
      </c>
      <c r="N74" t="str">
        <f t="shared" si="21"/>
        <v>否</v>
      </c>
      <c r="O74" t="str">
        <f t="shared" si="22"/>
        <v>否</v>
      </c>
      <c r="P74" t="str">
        <f t="shared" si="23"/>
        <v>是</v>
      </c>
      <c r="Q74" t="str">
        <f t="shared" si="24"/>
        <v>否</v>
      </c>
      <c r="R74" t="str">
        <f t="shared" si="25"/>
        <v>是</v>
      </c>
    </row>
    <row r="75" spans="2:18">
      <c r="B75" t="s">
        <v>3097</v>
      </c>
      <c r="C75" t="s">
        <v>3098</v>
      </c>
      <c r="D75" t="s">
        <v>3099</v>
      </c>
      <c r="F75" t="str">
        <f t="shared" si="13"/>
        <v>10</v>
      </c>
      <c r="G75" t="str">
        <f t="shared" si="14"/>
        <v>25</v>
      </c>
      <c r="H75" s="1" t="str">
        <f t="shared" si="15"/>
        <v>日</v>
      </c>
      <c r="I75" s="3" t="str">
        <f t="shared" si="16"/>
        <v xml:space="preserve"> 22:57</v>
      </c>
      <c r="J75" s="3" t="str">
        <f t="shared" si="17"/>
        <v>+</v>
      </c>
      <c r="K75" s="1" t="str">
        <f t="shared" si="18"/>
        <v>+15</v>
      </c>
      <c r="L75" s="7" t="str">
        <f t="shared" si="19"/>
        <v>旧</v>
      </c>
      <c r="M75" t="str">
        <f t="shared" si="20"/>
        <v>否</v>
      </c>
      <c r="N75" t="str">
        <f t="shared" si="21"/>
        <v>否</v>
      </c>
      <c r="O75" t="str">
        <f t="shared" si="22"/>
        <v>否</v>
      </c>
      <c r="P75" t="str">
        <f t="shared" si="23"/>
        <v>是</v>
      </c>
      <c r="Q75" t="str">
        <f t="shared" si="24"/>
        <v>否</v>
      </c>
      <c r="R75" t="str">
        <f t="shared" si="25"/>
        <v>是</v>
      </c>
    </row>
    <row r="76" spans="2:18">
      <c r="B76" t="s">
        <v>3100</v>
      </c>
      <c r="C76" t="s">
        <v>2964</v>
      </c>
      <c r="D76" t="s">
        <v>3016</v>
      </c>
      <c r="F76" t="str">
        <f t="shared" si="13"/>
        <v>10</v>
      </c>
      <c r="G76" t="str">
        <f t="shared" si="14"/>
        <v>25</v>
      </c>
      <c r="H76" s="1" t="str">
        <f t="shared" si="15"/>
        <v>日</v>
      </c>
      <c r="I76" s="3" t="str">
        <f t="shared" si="16"/>
        <v xml:space="preserve"> 22:55</v>
      </c>
      <c r="J76" s="3" t="str">
        <f t="shared" si="17"/>
        <v>0</v>
      </c>
      <c r="K76" s="1" t="str">
        <f t="shared" si="18"/>
        <v>0</v>
      </c>
      <c r="L76" s="7" t="str">
        <f t="shared" si="19"/>
        <v>旧</v>
      </c>
      <c r="M76" t="str">
        <f t="shared" si="20"/>
        <v>否</v>
      </c>
      <c r="N76" t="str">
        <f t="shared" si="21"/>
        <v>否</v>
      </c>
      <c r="O76" t="str">
        <f t="shared" si="22"/>
        <v>否</v>
      </c>
      <c r="P76" t="str">
        <f t="shared" si="23"/>
        <v>是</v>
      </c>
      <c r="Q76" t="str">
        <f t="shared" si="24"/>
        <v>是</v>
      </c>
      <c r="R76" t="str">
        <f t="shared" si="25"/>
        <v>否</v>
      </c>
    </row>
    <row r="77" spans="2:18">
      <c r="B77" t="s">
        <v>3100</v>
      </c>
      <c r="C77" t="s">
        <v>3010</v>
      </c>
      <c r="D77" t="s">
        <v>3016</v>
      </c>
      <c r="F77" t="str">
        <f t="shared" si="13"/>
        <v>10</v>
      </c>
      <c r="G77" t="str">
        <f t="shared" si="14"/>
        <v>25</v>
      </c>
      <c r="H77" s="1" t="str">
        <f t="shared" si="15"/>
        <v>日</v>
      </c>
      <c r="I77" s="3" t="str">
        <f t="shared" si="16"/>
        <v xml:space="preserve"> 22:55</v>
      </c>
      <c r="J77" s="3" t="str">
        <f t="shared" si="17"/>
        <v>+</v>
      </c>
      <c r="K77" s="1" t="str">
        <f t="shared" si="18"/>
        <v>+4</v>
      </c>
      <c r="L77" s="7" t="str">
        <f t="shared" si="19"/>
        <v>旧</v>
      </c>
      <c r="M77" t="str">
        <f t="shared" si="20"/>
        <v>否</v>
      </c>
      <c r="N77" t="str">
        <f t="shared" si="21"/>
        <v>否</v>
      </c>
      <c r="O77" t="str">
        <f t="shared" si="22"/>
        <v>否</v>
      </c>
      <c r="P77" t="str">
        <f t="shared" si="23"/>
        <v>是</v>
      </c>
      <c r="Q77" t="str">
        <f t="shared" si="24"/>
        <v>是</v>
      </c>
      <c r="R77" t="str">
        <f t="shared" si="25"/>
        <v>否</v>
      </c>
    </row>
    <row r="78" spans="2:18">
      <c r="B78" t="s">
        <v>3101</v>
      </c>
      <c r="C78" t="s">
        <v>3102</v>
      </c>
      <c r="D78" t="s">
        <v>3099</v>
      </c>
      <c r="F78" t="str">
        <f t="shared" si="13"/>
        <v>10</v>
      </c>
      <c r="G78" t="str">
        <f t="shared" si="14"/>
        <v>25</v>
      </c>
      <c r="H78" s="1" t="str">
        <f t="shared" si="15"/>
        <v>日</v>
      </c>
      <c r="I78" s="3" t="str">
        <f t="shared" si="16"/>
        <v xml:space="preserve"> 22:54</v>
      </c>
      <c r="J78" s="3" t="str">
        <f t="shared" si="17"/>
        <v>+</v>
      </c>
      <c r="K78" s="1" t="str">
        <f t="shared" si="18"/>
        <v>+7</v>
      </c>
      <c r="L78" s="7" t="str">
        <f t="shared" si="19"/>
        <v>旧</v>
      </c>
      <c r="M78" t="str">
        <f t="shared" si="20"/>
        <v>否</v>
      </c>
      <c r="N78" t="str">
        <f t="shared" si="21"/>
        <v>否</v>
      </c>
      <c r="O78" t="str">
        <f t="shared" si="22"/>
        <v>否</v>
      </c>
      <c r="P78" t="str">
        <f t="shared" si="23"/>
        <v>是</v>
      </c>
      <c r="Q78" t="str">
        <f t="shared" si="24"/>
        <v>否</v>
      </c>
      <c r="R78" t="str">
        <f t="shared" si="25"/>
        <v>是</v>
      </c>
    </row>
    <row r="79" spans="2:18">
      <c r="B79" t="s">
        <v>3103</v>
      </c>
      <c r="C79" t="s">
        <v>3104</v>
      </c>
      <c r="D79" t="s">
        <v>3105</v>
      </c>
      <c r="F79" t="str">
        <f t="shared" si="13"/>
        <v>10</v>
      </c>
      <c r="G79" t="str">
        <f t="shared" si="14"/>
        <v>25</v>
      </c>
      <c r="H79" s="1" t="str">
        <f t="shared" si="15"/>
        <v>日</v>
      </c>
      <c r="I79" s="3" t="str">
        <f t="shared" si="16"/>
        <v xml:space="preserve"> 22:53</v>
      </c>
      <c r="J79" s="3" t="str">
        <f t="shared" si="17"/>
        <v>+</v>
      </c>
      <c r="K79" s="1" t="str">
        <f t="shared" si="18"/>
        <v>+86</v>
      </c>
      <c r="L79" s="7" t="str">
        <f t="shared" si="19"/>
        <v>新</v>
      </c>
      <c r="M79" t="str">
        <f t="shared" si="20"/>
        <v>否</v>
      </c>
      <c r="N79" t="str">
        <f t="shared" si="21"/>
        <v>否</v>
      </c>
      <c r="O79" t="str">
        <f t="shared" si="22"/>
        <v>否</v>
      </c>
      <c r="P79" t="str">
        <f t="shared" si="23"/>
        <v>是</v>
      </c>
      <c r="Q79" t="str">
        <f t="shared" si="24"/>
        <v>否</v>
      </c>
      <c r="R79" t="str">
        <f t="shared" si="25"/>
        <v>是</v>
      </c>
    </row>
    <row r="80" spans="2:18">
      <c r="B80" t="s">
        <v>3106</v>
      </c>
      <c r="C80" t="s">
        <v>2973</v>
      </c>
      <c r="D80" t="s">
        <v>3107</v>
      </c>
      <c r="F80" t="str">
        <f t="shared" si="13"/>
        <v>10</v>
      </c>
      <c r="G80" t="str">
        <f t="shared" si="14"/>
        <v>25</v>
      </c>
      <c r="H80" s="1" t="str">
        <f t="shared" si="15"/>
        <v>日</v>
      </c>
      <c r="I80" s="3" t="str">
        <f t="shared" si="16"/>
        <v xml:space="preserve"> 12:07</v>
      </c>
      <c r="J80" s="3" t="str">
        <f t="shared" si="17"/>
        <v>-</v>
      </c>
      <c r="K80" s="1" t="str">
        <f t="shared" si="18"/>
        <v>-1</v>
      </c>
      <c r="L80" s="7" t="str">
        <f t="shared" si="19"/>
        <v>旧</v>
      </c>
      <c r="M80" t="str">
        <f t="shared" si="20"/>
        <v>否</v>
      </c>
      <c r="N80" t="str">
        <f t="shared" si="21"/>
        <v>否</v>
      </c>
      <c r="O80" t="str">
        <f t="shared" si="22"/>
        <v>是</v>
      </c>
      <c r="P80" t="str">
        <f t="shared" si="23"/>
        <v>否</v>
      </c>
      <c r="Q80" t="str">
        <f t="shared" si="24"/>
        <v>否</v>
      </c>
      <c r="R80" t="str">
        <f t="shared" si="25"/>
        <v>否</v>
      </c>
    </row>
    <row r="81" spans="2:18">
      <c r="B81" t="s">
        <v>3108</v>
      </c>
      <c r="C81" t="s">
        <v>2964</v>
      </c>
      <c r="D81" t="s">
        <v>3109</v>
      </c>
      <c r="F81" t="str">
        <f t="shared" si="13"/>
        <v>10</v>
      </c>
      <c r="G81" t="str">
        <f t="shared" si="14"/>
        <v>25</v>
      </c>
      <c r="H81" s="1" t="str">
        <f t="shared" si="15"/>
        <v>日</v>
      </c>
      <c r="I81" s="3" t="str">
        <f t="shared" si="16"/>
        <v xml:space="preserve"> 12:06</v>
      </c>
      <c r="J81" s="3" t="str">
        <f t="shared" si="17"/>
        <v>0</v>
      </c>
      <c r="K81" s="1" t="str">
        <f t="shared" si="18"/>
        <v>0</v>
      </c>
      <c r="L81" s="7" t="str">
        <f t="shared" si="19"/>
        <v>旧</v>
      </c>
      <c r="M81" t="str">
        <f t="shared" si="20"/>
        <v>否</v>
      </c>
      <c r="N81" t="str">
        <f t="shared" si="21"/>
        <v>否</v>
      </c>
      <c r="O81" t="str">
        <f t="shared" si="22"/>
        <v>是</v>
      </c>
      <c r="P81" t="str">
        <f t="shared" si="23"/>
        <v>否</v>
      </c>
      <c r="Q81" t="str">
        <f t="shared" si="24"/>
        <v>否</v>
      </c>
      <c r="R81" t="str">
        <f t="shared" si="25"/>
        <v>否</v>
      </c>
    </row>
    <row r="82" spans="2:18">
      <c r="B82" t="s">
        <v>3108</v>
      </c>
      <c r="C82" t="s">
        <v>3110</v>
      </c>
      <c r="D82" t="s">
        <v>3109</v>
      </c>
      <c r="F82" t="str">
        <f t="shared" si="13"/>
        <v>10</v>
      </c>
      <c r="G82" t="str">
        <f t="shared" si="14"/>
        <v>25</v>
      </c>
      <c r="H82" s="1" t="str">
        <f t="shared" si="15"/>
        <v>日</v>
      </c>
      <c r="I82" s="3" t="str">
        <f t="shared" si="16"/>
        <v xml:space="preserve"> 12:06</v>
      </c>
      <c r="J82" s="3" t="str">
        <f t="shared" si="17"/>
        <v>+</v>
      </c>
      <c r="K82" s="1" t="str">
        <f t="shared" si="18"/>
        <v>+19</v>
      </c>
      <c r="L82" s="7" t="str">
        <f t="shared" si="19"/>
        <v>旧</v>
      </c>
      <c r="M82" t="str">
        <f t="shared" si="20"/>
        <v>否</v>
      </c>
      <c r="N82" t="str">
        <f t="shared" si="21"/>
        <v>否</v>
      </c>
      <c r="O82" t="str">
        <f t="shared" si="22"/>
        <v>是</v>
      </c>
      <c r="P82" t="str">
        <f t="shared" si="23"/>
        <v>否</v>
      </c>
      <c r="Q82" t="str">
        <f t="shared" si="24"/>
        <v>否</v>
      </c>
      <c r="R82" t="str">
        <f t="shared" si="25"/>
        <v>否</v>
      </c>
    </row>
    <row r="83" spans="2:18">
      <c r="B83" t="s">
        <v>3111</v>
      </c>
      <c r="C83" t="s">
        <v>3112</v>
      </c>
      <c r="D83" t="s">
        <v>3109</v>
      </c>
      <c r="F83" t="str">
        <f t="shared" si="13"/>
        <v>10</v>
      </c>
      <c r="G83" t="str">
        <f t="shared" si="14"/>
        <v>25</v>
      </c>
      <c r="H83" s="1" t="str">
        <f t="shared" si="15"/>
        <v>日</v>
      </c>
      <c r="I83" s="3" t="str">
        <f t="shared" si="16"/>
        <v xml:space="preserve"> 12:05</v>
      </c>
      <c r="J83" s="3" t="str">
        <f t="shared" si="17"/>
        <v>+</v>
      </c>
      <c r="K83" s="1" t="str">
        <f t="shared" si="18"/>
        <v>+2</v>
      </c>
      <c r="L83" s="7" t="str">
        <f t="shared" si="19"/>
        <v>旧</v>
      </c>
      <c r="M83" t="str">
        <f t="shared" si="20"/>
        <v>否</v>
      </c>
      <c r="N83" t="str">
        <f t="shared" si="21"/>
        <v>否</v>
      </c>
      <c r="O83" t="str">
        <f t="shared" si="22"/>
        <v>是</v>
      </c>
      <c r="P83" t="str">
        <f t="shared" si="23"/>
        <v>否</v>
      </c>
      <c r="Q83" t="str">
        <f t="shared" si="24"/>
        <v>否</v>
      </c>
      <c r="R83" t="str">
        <f t="shared" si="25"/>
        <v>否</v>
      </c>
    </row>
    <row r="84" spans="2:18">
      <c r="B84" t="s">
        <v>3111</v>
      </c>
      <c r="C84" t="s">
        <v>3113</v>
      </c>
      <c r="D84" t="s">
        <v>3109</v>
      </c>
      <c r="F84" t="str">
        <f t="shared" si="13"/>
        <v>10</v>
      </c>
      <c r="G84" t="str">
        <f t="shared" si="14"/>
        <v>25</v>
      </c>
      <c r="H84" s="1" t="str">
        <f t="shared" si="15"/>
        <v>日</v>
      </c>
      <c r="I84" s="3" t="str">
        <f t="shared" si="16"/>
        <v xml:space="preserve"> 12:05</v>
      </c>
      <c r="J84" s="3" t="str">
        <f t="shared" si="17"/>
        <v>+</v>
      </c>
      <c r="K84" s="1" t="str">
        <f t="shared" si="18"/>
        <v>+72</v>
      </c>
      <c r="L84" s="7" t="str">
        <f t="shared" si="19"/>
        <v>旧</v>
      </c>
      <c r="M84" t="str">
        <f t="shared" si="20"/>
        <v>否</v>
      </c>
      <c r="N84" t="str">
        <f t="shared" si="21"/>
        <v>否</v>
      </c>
      <c r="O84" t="str">
        <f t="shared" si="22"/>
        <v>是</v>
      </c>
      <c r="P84" t="str">
        <f t="shared" si="23"/>
        <v>否</v>
      </c>
      <c r="Q84" t="str">
        <f t="shared" si="24"/>
        <v>否</v>
      </c>
      <c r="R84" t="str">
        <f t="shared" si="25"/>
        <v>否</v>
      </c>
    </row>
    <row r="85" spans="2:18">
      <c r="B85" t="s">
        <v>3114</v>
      </c>
      <c r="C85" t="s">
        <v>3115</v>
      </c>
      <c r="D85" t="s">
        <v>3109</v>
      </c>
      <c r="F85" t="str">
        <f t="shared" si="13"/>
        <v>10</v>
      </c>
      <c r="G85" t="str">
        <f t="shared" si="14"/>
        <v>25</v>
      </c>
      <c r="H85" s="1" t="str">
        <f t="shared" si="15"/>
        <v>日</v>
      </c>
      <c r="I85" s="3" t="str">
        <f t="shared" si="16"/>
        <v xml:space="preserve"> 12:04</v>
      </c>
      <c r="J85" s="3" t="str">
        <f t="shared" si="17"/>
        <v>+</v>
      </c>
      <c r="K85" s="1" t="str">
        <f t="shared" si="18"/>
        <v>+278</v>
      </c>
      <c r="L85" s="7" t="str">
        <f t="shared" si="19"/>
        <v>旧</v>
      </c>
      <c r="M85" t="str">
        <f t="shared" si="20"/>
        <v>否</v>
      </c>
      <c r="N85" t="str">
        <f t="shared" si="21"/>
        <v>否</v>
      </c>
      <c r="O85" t="str">
        <f t="shared" si="22"/>
        <v>是</v>
      </c>
      <c r="P85" t="str">
        <f t="shared" si="23"/>
        <v>否</v>
      </c>
      <c r="Q85" t="str">
        <f t="shared" si="24"/>
        <v>否</v>
      </c>
      <c r="R85" t="str">
        <f t="shared" si="25"/>
        <v>否</v>
      </c>
    </row>
    <row r="86" spans="2:18">
      <c r="B86" t="s">
        <v>3116</v>
      </c>
      <c r="C86" t="s">
        <v>3117</v>
      </c>
      <c r="D86" t="s">
        <v>3109</v>
      </c>
      <c r="F86" t="str">
        <f t="shared" si="13"/>
        <v>10</v>
      </c>
      <c r="G86" t="str">
        <f t="shared" si="14"/>
        <v>25</v>
      </c>
      <c r="H86" s="1" t="str">
        <f t="shared" si="15"/>
        <v>日</v>
      </c>
      <c r="I86" s="3" t="str">
        <f t="shared" si="16"/>
        <v xml:space="preserve"> 12:03</v>
      </c>
      <c r="J86" s="3" t="str">
        <f t="shared" si="17"/>
        <v>+</v>
      </c>
      <c r="K86" s="1" t="str">
        <f t="shared" si="18"/>
        <v>+52</v>
      </c>
      <c r="L86" s="7" t="str">
        <f t="shared" si="19"/>
        <v>旧</v>
      </c>
      <c r="M86" t="str">
        <f t="shared" si="20"/>
        <v>否</v>
      </c>
      <c r="N86" t="str">
        <f t="shared" si="21"/>
        <v>否</v>
      </c>
      <c r="O86" t="str">
        <f t="shared" si="22"/>
        <v>是</v>
      </c>
      <c r="P86" t="str">
        <f t="shared" si="23"/>
        <v>否</v>
      </c>
      <c r="Q86" t="str">
        <f t="shared" si="24"/>
        <v>否</v>
      </c>
      <c r="R86" t="str">
        <f t="shared" si="25"/>
        <v>否</v>
      </c>
    </row>
    <row r="87" spans="2:18">
      <c r="B87" t="s">
        <v>3116</v>
      </c>
      <c r="C87" t="s">
        <v>3118</v>
      </c>
      <c r="D87" t="s">
        <v>3119</v>
      </c>
      <c r="F87" t="str">
        <f t="shared" si="13"/>
        <v>10</v>
      </c>
      <c r="G87" t="str">
        <f t="shared" si="14"/>
        <v>25</v>
      </c>
      <c r="H87" s="1" t="str">
        <f t="shared" si="15"/>
        <v>日</v>
      </c>
      <c r="I87" s="3" t="str">
        <f t="shared" si="16"/>
        <v xml:space="preserve"> 12:03</v>
      </c>
      <c r="J87" s="3" t="str">
        <f t="shared" si="17"/>
        <v>+</v>
      </c>
      <c r="K87" s="1" t="str">
        <f t="shared" si="18"/>
        <v>+22</v>
      </c>
      <c r="L87" s="7" t="str">
        <f t="shared" si="19"/>
        <v>新</v>
      </c>
      <c r="M87" t="str">
        <f t="shared" si="20"/>
        <v>否</v>
      </c>
      <c r="N87" t="str">
        <f t="shared" si="21"/>
        <v>否</v>
      </c>
      <c r="O87" t="str">
        <f t="shared" si="22"/>
        <v>是</v>
      </c>
      <c r="P87" t="str">
        <f t="shared" si="23"/>
        <v>否</v>
      </c>
      <c r="Q87" t="str">
        <f t="shared" si="24"/>
        <v>否</v>
      </c>
      <c r="R87" t="str">
        <f t="shared" si="25"/>
        <v>否</v>
      </c>
    </row>
    <row r="88" spans="2:18">
      <c r="B88" t="s">
        <v>3120</v>
      </c>
      <c r="C88" t="s">
        <v>3121</v>
      </c>
      <c r="D88" t="s">
        <v>3122</v>
      </c>
      <c r="F88" t="str">
        <f t="shared" si="13"/>
        <v>10</v>
      </c>
      <c r="G88" t="str">
        <f t="shared" si="14"/>
        <v>25</v>
      </c>
      <c r="H88" s="1" t="str">
        <f t="shared" si="15"/>
        <v>日</v>
      </c>
      <c r="I88" s="3" t="str">
        <f t="shared" si="16"/>
        <v xml:space="preserve"> 12:02</v>
      </c>
      <c r="J88" s="3" t="str">
        <f t="shared" si="17"/>
        <v>-</v>
      </c>
      <c r="K88" s="1" t="str">
        <f t="shared" si="18"/>
        <v>-52</v>
      </c>
      <c r="L88" s="7" t="str">
        <f t="shared" si="19"/>
        <v>旧</v>
      </c>
      <c r="M88" t="str">
        <f t="shared" si="20"/>
        <v>否</v>
      </c>
      <c r="N88" t="str">
        <f t="shared" si="21"/>
        <v>否</v>
      </c>
      <c r="O88" t="str">
        <f t="shared" si="22"/>
        <v>否</v>
      </c>
      <c r="P88" t="str">
        <f t="shared" si="23"/>
        <v>是</v>
      </c>
      <c r="Q88" t="str">
        <f t="shared" si="24"/>
        <v>否</v>
      </c>
      <c r="R88" t="str">
        <f t="shared" si="25"/>
        <v>是</v>
      </c>
    </row>
    <row r="89" spans="2:18">
      <c r="B89" t="s">
        <v>3123</v>
      </c>
      <c r="C89" t="s">
        <v>2982</v>
      </c>
      <c r="D89" t="s">
        <v>3122</v>
      </c>
      <c r="F89" t="str">
        <f t="shared" si="13"/>
        <v>10</v>
      </c>
      <c r="G89" t="str">
        <f t="shared" si="14"/>
        <v>25</v>
      </c>
      <c r="H89" s="1" t="str">
        <f t="shared" si="15"/>
        <v>日</v>
      </c>
      <c r="I89" s="3" t="str">
        <f t="shared" si="16"/>
        <v xml:space="preserve"> 11:50</v>
      </c>
      <c r="J89" s="3" t="str">
        <f t="shared" si="17"/>
        <v>+</v>
      </c>
      <c r="K89" s="1" t="str">
        <f t="shared" si="18"/>
        <v>+12</v>
      </c>
      <c r="L89" s="7" t="str">
        <f t="shared" si="19"/>
        <v>旧</v>
      </c>
      <c r="M89" t="str">
        <f t="shared" si="20"/>
        <v>否</v>
      </c>
      <c r="N89" t="str">
        <f t="shared" si="21"/>
        <v>否</v>
      </c>
      <c r="O89" t="str">
        <f t="shared" si="22"/>
        <v>否</v>
      </c>
      <c r="P89" t="str">
        <f t="shared" si="23"/>
        <v>是</v>
      </c>
      <c r="Q89" t="str">
        <f t="shared" si="24"/>
        <v>否</v>
      </c>
      <c r="R89" t="str">
        <f t="shared" si="25"/>
        <v>是</v>
      </c>
    </row>
    <row r="90" spans="2:18">
      <c r="B90" t="s">
        <v>3123</v>
      </c>
      <c r="C90" t="s">
        <v>3124</v>
      </c>
      <c r="D90" t="s">
        <v>3122</v>
      </c>
      <c r="F90" t="str">
        <f t="shared" si="13"/>
        <v>10</v>
      </c>
      <c r="G90" t="str">
        <f t="shared" si="14"/>
        <v>25</v>
      </c>
      <c r="H90" s="1" t="str">
        <f t="shared" si="15"/>
        <v>日</v>
      </c>
      <c r="I90" s="3" t="str">
        <f t="shared" si="16"/>
        <v xml:space="preserve"> 11:50</v>
      </c>
      <c r="J90" s="3" t="str">
        <f t="shared" si="17"/>
        <v>+</v>
      </c>
      <c r="K90" s="1" t="str">
        <f t="shared" si="18"/>
        <v>+40</v>
      </c>
      <c r="L90" s="7" t="str">
        <f t="shared" si="19"/>
        <v>旧</v>
      </c>
      <c r="M90" t="str">
        <f t="shared" si="20"/>
        <v>否</v>
      </c>
      <c r="N90" t="str">
        <f t="shared" si="21"/>
        <v>否</v>
      </c>
      <c r="O90" t="str">
        <f t="shared" si="22"/>
        <v>否</v>
      </c>
      <c r="P90" t="str">
        <f t="shared" si="23"/>
        <v>是</v>
      </c>
      <c r="Q90" t="str">
        <f t="shared" si="24"/>
        <v>否</v>
      </c>
      <c r="R90" t="str">
        <f t="shared" si="25"/>
        <v>是</v>
      </c>
    </row>
    <row r="91" spans="2:18">
      <c r="B91" t="s">
        <v>3125</v>
      </c>
      <c r="C91" t="s">
        <v>2973</v>
      </c>
      <c r="D91" t="s">
        <v>3126</v>
      </c>
      <c r="F91" t="str">
        <f t="shared" si="13"/>
        <v>10</v>
      </c>
      <c r="G91" t="str">
        <f t="shared" si="14"/>
        <v>25</v>
      </c>
      <c r="H91" s="1" t="str">
        <f t="shared" si="15"/>
        <v>日</v>
      </c>
      <c r="I91" s="3" t="str">
        <f t="shared" si="16"/>
        <v xml:space="preserve"> 11:49</v>
      </c>
      <c r="J91" s="3" t="str">
        <f t="shared" si="17"/>
        <v>-</v>
      </c>
      <c r="K91" s="1" t="str">
        <f t="shared" si="18"/>
        <v>-1</v>
      </c>
      <c r="L91" s="7" t="str">
        <f t="shared" si="19"/>
        <v>旧</v>
      </c>
      <c r="M91" t="str">
        <f t="shared" si="20"/>
        <v>否</v>
      </c>
      <c r="N91" t="str">
        <f t="shared" si="21"/>
        <v>否</v>
      </c>
      <c r="O91" t="str">
        <f t="shared" si="22"/>
        <v>否</v>
      </c>
      <c r="P91" t="str">
        <f t="shared" si="23"/>
        <v>是</v>
      </c>
      <c r="Q91" t="str">
        <f t="shared" si="24"/>
        <v>否</v>
      </c>
      <c r="R91" t="str">
        <f t="shared" si="25"/>
        <v>是</v>
      </c>
    </row>
    <row r="92" spans="2:18">
      <c r="B92" t="s">
        <v>3127</v>
      </c>
      <c r="C92" t="s">
        <v>3128</v>
      </c>
      <c r="D92" t="s">
        <v>3126</v>
      </c>
      <c r="F92" t="str">
        <f t="shared" si="13"/>
        <v>10</v>
      </c>
      <c r="G92" t="str">
        <f t="shared" si="14"/>
        <v>25</v>
      </c>
      <c r="H92" s="1" t="str">
        <f t="shared" si="15"/>
        <v>日</v>
      </c>
      <c r="I92" s="3" t="str">
        <f t="shared" si="16"/>
        <v xml:space="preserve"> 11:47</v>
      </c>
      <c r="J92" s="3" t="str">
        <f t="shared" si="17"/>
        <v>-</v>
      </c>
      <c r="K92" s="1" t="str">
        <f t="shared" si="18"/>
        <v>-32</v>
      </c>
      <c r="L92" s="7" t="str">
        <f t="shared" si="19"/>
        <v>旧</v>
      </c>
      <c r="M92" t="str">
        <f t="shared" si="20"/>
        <v>否</v>
      </c>
      <c r="N92" t="str">
        <f t="shared" si="21"/>
        <v>否</v>
      </c>
      <c r="O92" t="str">
        <f t="shared" si="22"/>
        <v>否</v>
      </c>
      <c r="P92" t="str">
        <f t="shared" si="23"/>
        <v>是</v>
      </c>
      <c r="Q92" t="str">
        <f t="shared" si="24"/>
        <v>否</v>
      </c>
      <c r="R92" t="str">
        <f t="shared" si="25"/>
        <v>是</v>
      </c>
    </row>
    <row r="93" spans="2:18">
      <c r="B93" t="s">
        <v>3129</v>
      </c>
      <c r="C93" t="s">
        <v>3130</v>
      </c>
      <c r="D93" t="s">
        <v>3126</v>
      </c>
      <c r="F93" t="str">
        <f t="shared" si="13"/>
        <v>10</v>
      </c>
      <c r="G93" t="str">
        <f t="shared" si="14"/>
        <v>25</v>
      </c>
      <c r="H93" s="1" t="str">
        <f t="shared" si="15"/>
        <v>日</v>
      </c>
      <c r="I93" s="3" t="str">
        <f t="shared" si="16"/>
        <v xml:space="preserve"> 11:46</v>
      </c>
      <c r="J93" s="3" t="str">
        <f t="shared" si="17"/>
        <v>-</v>
      </c>
      <c r="K93" s="1" t="str">
        <f t="shared" si="18"/>
        <v>-47</v>
      </c>
      <c r="L93" s="7" t="str">
        <f t="shared" si="19"/>
        <v>旧</v>
      </c>
      <c r="M93" t="str">
        <f t="shared" si="20"/>
        <v>否</v>
      </c>
      <c r="N93" t="str">
        <f t="shared" si="21"/>
        <v>否</v>
      </c>
      <c r="O93" t="str">
        <f t="shared" si="22"/>
        <v>否</v>
      </c>
      <c r="P93" t="str">
        <f t="shared" si="23"/>
        <v>是</v>
      </c>
      <c r="Q93" t="str">
        <f t="shared" si="24"/>
        <v>否</v>
      </c>
      <c r="R93" t="str">
        <f t="shared" si="25"/>
        <v>是</v>
      </c>
    </row>
    <row r="94" spans="2:18">
      <c r="B94" t="s">
        <v>3131</v>
      </c>
      <c r="C94" t="s">
        <v>3132</v>
      </c>
      <c r="D94" t="s">
        <v>3126</v>
      </c>
      <c r="F94" t="str">
        <f t="shared" si="13"/>
        <v>10</v>
      </c>
      <c r="G94" t="str">
        <f t="shared" si="14"/>
        <v>25</v>
      </c>
      <c r="H94" s="1" t="str">
        <f t="shared" si="15"/>
        <v>日</v>
      </c>
      <c r="I94" s="3" t="str">
        <f t="shared" si="16"/>
        <v xml:space="preserve"> 11:45</v>
      </c>
      <c r="J94" s="3" t="str">
        <f t="shared" si="17"/>
        <v>+</v>
      </c>
      <c r="K94" s="1" t="str">
        <f t="shared" si="18"/>
        <v>+33</v>
      </c>
      <c r="L94" s="7" t="str">
        <f t="shared" si="19"/>
        <v>旧</v>
      </c>
      <c r="M94" t="str">
        <f t="shared" si="20"/>
        <v>否</v>
      </c>
      <c r="N94" t="str">
        <f t="shared" si="21"/>
        <v>否</v>
      </c>
      <c r="O94" t="str">
        <f t="shared" si="22"/>
        <v>否</v>
      </c>
      <c r="P94" t="str">
        <f t="shared" si="23"/>
        <v>是</v>
      </c>
      <c r="Q94" t="str">
        <f t="shared" si="24"/>
        <v>否</v>
      </c>
      <c r="R94" t="str">
        <f t="shared" si="25"/>
        <v>是</v>
      </c>
    </row>
    <row r="95" spans="2:18">
      <c r="B95" t="s">
        <v>3133</v>
      </c>
      <c r="C95" t="s">
        <v>2973</v>
      </c>
      <c r="D95" t="s">
        <v>3126</v>
      </c>
      <c r="F95" t="str">
        <f t="shared" si="13"/>
        <v>10</v>
      </c>
      <c r="G95" t="str">
        <f t="shared" si="14"/>
        <v>25</v>
      </c>
      <c r="H95" s="1" t="str">
        <f t="shared" si="15"/>
        <v>日</v>
      </c>
      <c r="I95" s="3" t="str">
        <f t="shared" si="16"/>
        <v xml:space="preserve"> 11:44</v>
      </c>
      <c r="J95" s="3" t="str">
        <f t="shared" si="17"/>
        <v>-</v>
      </c>
      <c r="K95" s="1" t="str">
        <f t="shared" si="18"/>
        <v>-1</v>
      </c>
      <c r="L95" s="7" t="str">
        <f t="shared" si="19"/>
        <v>旧</v>
      </c>
      <c r="M95" t="str">
        <f t="shared" si="20"/>
        <v>否</v>
      </c>
      <c r="N95" t="str">
        <f t="shared" si="21"/>
        <v>否</v>
      </c>
      <c r="O95" t="str">
        <f t="shared" si="22"/>
        <v>否</v>
      </c>
      <c r="P95" t="str">
        <f t="shared" si="23"/>
        <v>是</v>
      </c>
      <c r="Q95" t="str">
        <f t="shared" si="24"/>
        <v>否</v>
      </c>
      <c r="R95" t="str">
        <f t="shared" si="25"/>
        <v>是</v>
      </c>
    </row>
    <row r="96" spans="2:18">
      <c r="B96" t="s">
        <v>3133</v>
      </c>
      <c r="C96" t="s">
        <v>3134</v>
      </c>
      <c r="D96" t="s">
        <v>3126</v>
      </c>
      <c r="F96" t="str">
        <f t="shared" si="13"/>
        <v>10</v>
      </c>
      <c r="G96" t="str">
        <f t="shared" si="14"/>
        <v>25</v>
      </c>
      <c r="H96" s="1" t="str">
        <f t="shared" si="15"/>
        <v>日</v>
      </c>
      <c r="I96" s="3" t="str">
        <f t="shared" si="16"/>
        <v xml:space="preserve"> 11:44</v>
      </c>
      <c r="J96" s="3" t="str">
        <f t="shared" si="17"/>
        <v>+</v>
      </c>
      <c r="K96" s="1" t="str">
        <f t="shared" si="18"/>
        <v>+20</v>
      </c>
      <c r="L96" s="7" t="str">
        <f t="shared" si="19"/>
        <v>旧</v>
      </c>
      <c r="M96" t="str">
        <f t="shared" si="20"/>
        <v>否</v>
      </c>
      <c r="N96" t="str">
        <f t="shared" si="21"/>
        <v>否</v>
      </c>
      <c r="O96" t="str">
        <f t="shared" si="22"/>
        <v>否</v>
      </c>
      <c r="P96" t="str">
        <f t="shared" si="23"/>
        <v>是</v>
      </c>
      <c r="Q96" t="str">
        <f t="shared" si="24"/>
        <v>否</v>
      </c>
      <c r="R96" t="str">
        <f t="shared" si="25"/>
        <v>是</v>
      </c>
    </row>
    <row r="97" spans="2:18">
      <c r="B97" t="s">
        <v>3135</v>
      </c>
      <c r="C97" t="s">
        <v>3136</v>
      </c>
      <c r="D97" t="s">
        <v>3126</v>
      </c>
      <c r="F97" t="str">
        <f t="shared" si="13"/>
        <v>10</v>
      </c>
      <c r="G97" t="str">
        <f t="shared" si="14"/>
        <v>25</v>
      </c>
      <c r="H97" s="1" t="str">
        <f t="shared" si="15"/>
        <v>日</v>
      </c>
      <c r="I97" s="3" t="str">
        <f t="shared" si="16"/>
        <v xml:space="preserve"> 11:43</v>
      </c>
      <c r="J97" s="3" t="str">
        <f t="shared" si="17"/>
        <v>+</v>
      </c>
      <c r="K97" s="1" t="str">
        <f t="shared" si="18"/>
        <v>+28</v>
      </c>
      <c r="L97" s="7" t="str">
        <f t="shared" si="19"/>
        <v>旧</v>
      </c>
      <c r="M97" t="str">
        <f t="shared" si="20"/>
        <v>否</v>
      </c>
      <c r="N97" t="str">
        <f t="shared" si="21"/>
        <v>否</v>
      </c>
      <c r="O97" t="str">
        <f t="shared" si="22"/>
        <v>否</v>
      </c>
      <c r="P97" t="str">
        <f t="shared" si="23"/>
        <v>是</v>
      </c>
      <c r="Q97" t="str">
        <f t="shared" si="24"/>
        <v>否</v>
      </c>
      <c r="R97" t="str">
        <f t="shared" si="25"/>
        <v>是</v>
      </c>
    </row>
    <row r="98" spans="2:18">
      <c r="B98" t="s">
        <v>3137</v>
      </c>
      <c r="C98" t="s">
        <v>3128</v>
      </c>
      <c r="D98" t="s">
        <v>3126</v>
      </c>
      <c r="F98" t="str">
        <f t="shared" si="13"/>
        <v>10</v>
      </c>
      <c r="G98" t="str">
        <f t="shared" si="14"/>
        <v>25</v>
      </c>
      <c r="H98" s="1" t="str">
        <f t="shared" si="15"/>
        <v>日</v>
      </c>
      <c r="I98" s="3" t="str">
        <f t="shared" si="16"/>
        <v xml:space="preserve"> 11:40</v>
      </c>
      <c r="J98" s="3" t="str">
        <f t="shared" si="17"/>
        <v>-</v>
      </c>
      <c r="K98" s="1" t="str">
        <f t="shared" si="18"/>
        <v>-32</v>
      </c>
      <c r="L98" s="7" t="str">
        <f t="shared" si="19"/>
        <v>旧</v>
      </c>
      <c r="M98" t="str">
        <f t="shared" si="20"/>
        <v>否</v>
      </c>
      <c r="N98" t="str">
        <f t="shared" si="21"/>
        <v>否</v>
      </c>
      <c r="O98" t="str">
        <f t="shared" si="22"/>
        <v>否</v>
      </c>
      <c r="P98" t="str">
        <f t="shared" si="23"/>
        <v>是</v>
      </c>
      <c r="Q98" t="str">
        <f t="shared" si="24"/>
        <v>否</v>
      </c>
      <c r="R98" t="str">
        <f t="shared" si="25"/>
        <v>是</v>
      </c>
    </row>
    <row r="99" spans="2:18">
      <c r="B99" t="s">
        <v>3138</v>
      </c>
      <c r="C99" t="s">
        <v>3139</v>
      </c>
      <c r="D99" t="s">
        <v>3126</v>
      </c>
      <c r="F99" t="str">
        <f t="shared" si="13"/>
        <v>10</v>
      </c>
      <c r="G99" t="str">
        <f t="shared" si="14"/>
        <v>25</v>
      </c>
      <c r="H99" s="1" t="str">
        <f t="shared" si="15"/>
        <v>日</v>
      </c>
      <c r="I99" s="3" t="str">
        <f t="shared" si="16"/>
        <v xml:space="preserve"> 11:39</v>
      </c>
      <c r="J99" s="3" t="str">
        <f t="shared" si="17"/>
        <v>+</v>
      </c>
      <c r="K99" s="1" t="str">
        <f t="shared" si="18"/>
        <v>+25</v>
      </c>
      <c r="L99" s="7" t="str">
        <f t="shared" si="19"/>
        <v>旧</v>
      </c>
      <c r="M99" t="str">
        <f t="shared" si="20"/>
        <v>否</v>
      </c>
      <c r="N99" t="str">
        <f t="shared" si="21"/>
        <v>否</v>
      </c>
      <c r="O99" t="str">
        <f t="shared" si="22"/>
        <v>否</v>
      </c>
      <c r="P99" t="str">
        <f t="shared" si="23"/>
        <v>是</v>
      </c>
      <c r="Q99" t="str">
        <f t="shared" si="24"/>
        <v>否</v>
      </c>
      <c r="R99" t="str">
        <f t="shared" si="25"/>
        <v>是</v>
      </c>
    </row>
    <row r="100" spans="2:18">
      <c r="B100" t="s">
        <v>3140</v>
      </c>
      <c r="C100" t="s">
        <v>3141</v>
      </c>
      <c r="D100" t="s">
        <v>3126</v>
      </c>
      <c r="F100" t="str">
        <f t="shared" si="13"/>
        <v>10</v>
      </c>
      <c r="G100" t="str">
        <f t="shared" si="14"/>
        <v>25</v>
      </c>
      <c r="H100" s="1" t="str">
        <f t="shared" si="15"/>
        <v>日</v>
      </c>
      <c r="I100" s="3" t="str">
        <f t="shared" si="16"/>
        <v xml:space="preserve"> 11:37</v>
      </c>
      <c r="J100" s="3" t="str">
        <f t="shared" si="17"/>
        <v>-</v>
      </c>
      <c r="K100" s="1" t="str">
        <f t="shared" si="18"/>
        <v>-93</v>
      </c>
      <c r="L100" s="7" t="str">
        <f t="shared" si="19"/>
        <v>旧</v>
      </c>
      <c r="M100" t="str">
        <f t="shared" si="20"/>
        <v>否</v>
      </c>
      <c r="N100" t="str">
        <f t="shared" si="21"/>
        <v>否</v>
      </c>
      <c r="O100" t="str">
        <f t="shared" si="22"/>
        <v>否</v>
      </c>
      <c r="P100" t="str">
        <f t="shared" si="23"/>
        <v>是</v>
      </c>
      <c r="Q100" t="str">
        <f t="shared" si="24"/>
        <v>否</v>
      </c>
      <c r="R100" t="str">
        <f t="shared" si="25"/>
        <v>是</v>
      </c>
    </row>
    <row r="101" spans="2:18">
      <c r="B101" t="s">
        <v>3142</v>
      </c>
      <c r="C101" t="s">
        <v>3143</v>
      </c>
      <c r="D101" t="s">
        <v>3126</v>
      </c>
      <c r="F101" t="str">
        <f t="shared" si="13"/>
        <v>10</v>
      </c>
      <c r="G101" t="str">
        <f t="shared" si="14"/>
        <v>25</v>
      </c>
      <c r="H101" s="1" t="str">
        <f t="shared" si="15"/>
        <v>日</v>
      </c>
      <c r="I101" s="3" t="str">
        <f t="shared" si="16"/>
        <v xml:space="preserve"> 11:35</v>
      </c>
      <c r="J101" s="3" t="str">
        <f t="shared" si="17"/>
        <v>-</v>
      </c>
      <c r="K101" s="1" t="str">
        <f t="shared" si="18"/>
        <v>-12</v>
      </c>
      <c r="L101" s="7" t="str">
        <f t="shared" si="19"/>
        <v>旧</v>
      </c>
      <c r="M101" t="str">
        <f t="shared" si="20"/>
        <v>否</v>
      </c>
      <c r="N101" t="str">
        <f t="shared" si="21"/>
        <v>否</v>
      </c>
      <c r="O101" t="str">
        <f t="shared" si="22"/>
        <v>否</v>
      </c>
      <c r="P101" t="str">
        <f t="shared" si="23"/>
        <v>是</v>
      </c>
      <c r="Q101" t="str">
        <f t="shared" si="24"/>
        <v>否</v>
      </c>
      <c r="R101" t="str">
        <f t="shared" si="25"/>
        <v>是</v>
      </c>
    </row>
    <row r="102" spans="2:18">
      <c r="B102" t="s">
        <v>3142</v>
      </c>
      <c r="C102" t="s">
        <v>2964</v>
      </c>
      <c r="D102" t="s">
        <v>3126</v>
      </c>
      <c r="F102" t="str">
        <f t="shared" si="13"/>
        <v>10</v>
      </c>
      <c r="G102" t="str">
        <f t="shared" si="14"/>
        <v>25</v>
      </c>
      <c r="H102" s="1" t="str">
        <f t="shared" si="15"/>
        <v>日</v>
      </c>
      <c r="I102" s="3" t="str">
        <f t="shared" si="16"/>
        <v xml:space="preserve"> 11:35</v>
      </c>
      <c r="J102" s="3" t="str">
        <f t="shared" si="17"/>
        <v>0</v>
      </c>
      <c r="K102" s="1" t="str">
        <f t="shared" si="18"/>
        <v>0</v>
      </c>
      <c r="L102" s="7" t="str">
        <f t="shared" si="19"/>
        <v>旧</v>
      </c>
      <c r="M102" t="str">
        <f t="shared" si="20"/>
        <v>否</v>
      </c>
      <c r="N102" t="str">
        <f t="shared" si="21"/>
        <v>否</v>
      </c>
      <c r="O102" t="str">
        <f t="shared" si="22"/>
        <v>否</v>
      </c>
      <c r="P102" t="str">
        <f t="shared" si="23"/>
        <v>是</v>
      </c>
      <c r="Q102" t="str">
        <f t="shared" si="24"/>
        <v>否</v>
      </c>
      <c r="R102" t="str">
        <f t="shared" si="25"/>
        <v>是</v>
      </c>
    </row>
    <row r="103" spans="2:18">
      <c r="B103" t="s">
        <v>3144</v>
      </c>
      <c r="C103" t="s">
        <v>3145</v>
      </c>
      <c r="D103" t="s">
        <v>3126</v>
      </c>
      <c r="F103" t="str">
        <f t="shared" si="13"/>
        <v>10</v>
      </c>
      <c r="G103" t="str">
        <f t="shared" si="14"/>
        <v>25</v>
      </c>
      <c r="H103" s="1" t="str">
        <f t="shared" si="15"/>
        <v>日</v>
      </c>
      <c r="I103" s="3" t="str">
        <f t="shared" si="16"/>
        <v xml:space="preserve"> 11:34</v>
      </c>
      <c r="J103" s="3" t="str">
        <f t="shared" si="17"/>
        <v>+</v>
      </c>
      <c r="K103" s="1" t="str">
        <f t="shared" si="18"/>
        <v>+190</v>
      </c>
      <c r="L103" s="7" t="str">
        <f t="shared" si="19"/>
        <v>旧</v>
      </c>
      <c r="M103" t="str">
        <f t="shared" si="20"/>
        <v>否</v>
      </c>
      <c r="N103" t="str">
        <f t="shared" si="21"/>
        <v>否</v>
      </c>
      <c r="O103" t="str">
        <f t="shared" si="22"/>
        <v>否</v>
      </c>
      <c r="P103" t="str">
        <f t="shared" si="23"/>
        <v>是</v>
      </c>
      <c r="Q103" t="str">
        <f t="shared" si="24"/>
        <v>否</v>
      </c>
      <c r="R103" t="str">
        <f t="shared" si="25"/>
        <v>是</v>
      </c>
    </row>
    <row r="104" spans="2:18">
      <c r="B104" t="s">
        <v>3144</v>
      </c>
      <c r="C104" t="s">
        <v>3146</v>
      </c>
      <c r="D104" t="s">
        <v>3126</v>
      </c>
      <c r="F104" t="str">
        <f t="shared" si="13"/>
        <v>10</v>
      </c>
      <c r="G104" t="str">
        <f t="shared" si="14"/>
        <v>25</v>
      </c>
      <c r="H104" s="1" t="str">
        <f t="shared" si="15"/>
        <v>日</v>
      </c>
      <c r="I104" s="3" t="str">
        <f t="shared" si="16"/>
        <v xml:space="preserve"> 11:34</v>
      </c>
      <c r="J104" s="3" t="str">
        <f t="shared" si="17"/>
        <v>-</v>
      </c>
      <c r="K104" s="1" t="str">
        <f t="shared" si="18"/>
        <v>-188</v>
      </c>
      <c r="L104" s="7" t="str">
        <f t="shared" si="19"/>
        <v>旧</v>
      </c>
      <c r="M104" t="str">
        <f t="shared" si="20"/>
        <v>否</v>
      </c>
      <c r="N104" t="str">
        <f t="shared" si="21"/>
        <v>否</v>
      </c>
      <c r="O104" t="str">
        <f t="shared" si="22"/>
        <v>否</v>
      </c>
      <c r="P104" t="str">
        <f t="shared" si="23"/>
        <v>是</v>
      </c>
      <c r="Q104" t="str">
        <f t="shared" si="24"/>
        <v>否</v>
      </c>
      <c r="R104" t="str">
        <f t="shared" si="25"/>
        <v>是</v>
      </c>
    </row>
    <row r="105" spans="2:18">
      <c r="B105" t="s">
        <v>3147</v>
      </c>
      <c r="C105" t="s">
        <v>3148</v>
      </c>
      <c r="D105" t="s">
        <v>3126</v>
      </c>
      <c r="F105" t="str">
        <f t="shared" si="13"/>
        <v>10</v>
      </c>
      <c r="G105" t="str">
        <f t="shared" si="14"/>
        <v>25</v>
      </c>
      <c r="H105" s="1" t="str">
        <f t="shared" si="15"/>
        <v>日</v>
      </c>
      <c r="I105" s="3" t="str">
        <f t="shared" si="16"/>
        <v xml:space="preserve"> 11:33</v>
      </c>
      <c r="J105" s="3" t="str">
        <f t="shared" si="17"/>
        <v>+</v>
      </c>
      <c r="K105" s="1" t="str">
        <f t="shared" si="18"/>
        <v>+225</v>
      </c>
      <c r="L105" s="7" t="str">
        <f t="shared" si="19"/>
        <v>旧</v>
      </c>
      <c r="M105" t="str">
        <f t="shared" si="20"/>
        <v>否</v>
      </c>
      <c r="N105" t="str">
        <f t="shared" si="21"/>
        <v>否</v>
      </c>
      <c r="O105" t="str">
        <f t="shared" si="22"/>
        <v>否</v>
      </c>
      <c r="P105" t="str">
        <f t="shared" si="23"/>
        <v>是</v>
      </c>
      <c r="Q105" t="str">
        <f t="shared" si="24"/>
        <v>否</v>
      </c>
      <c r="R105" t="str">
        <f t="shared" si="25"/>
        <v>是</v>
      </c>
    </row>
    <row r="106" spans="2:18">
      <c r="B106" t="s">
        <v>3149</v>
      </c>
      <c r="C106" t="s">
        <v>3150</v>
      </c>
      <c r="D106" t="s">
        <v>3126</v>
      </c>
      <c r="F106" t="str">
        <f t="shared" si="13"/>
        <v>10</v>
      </c>
      <c r="G106" t="str">
        <f t="shared" si="14"/>
        <v>25</v>
      </c>
      <c r="H106" s="1" t="str">
        <f t="shared" si="15"/>
        <v>日</v>
      </c>
      <c r="I106" s="3" t="str">
        <f t="shared" si="16"/>
        <v xml:space="preserve"> 11:32</v>
      </c>
      <c r="J106" s="3" t="str">
        <f t="shared" si="17"/>
        <v>+</v>
      </c>
      <c r="K106" s="1" t="str">
        <f t="shared" si="18"/>
        <v>+222</v>
      </c>
      <c r="L106" s="7" t="str">
        <f t="shared" si="19"/>
        <v>旧</v>
      </c>
      <c r="M106" t="str">
        <f t="shared" si="20"/>
        <v>否</v>
      </c>
      <c r="N106" t="str">
        <f t="shared" si="21"/>
        <v>否</v>
      </c>
      <c r="O106" t="str">
        <f t="shared" si="22"/>
        <v>否</v>
      </c>
      <c r="P106" t="str">
        <f t="shared" si="23"/>
        <v>是</v>
      </c>
      <c r="Q106" t="str">
        <f t="shared" si="24"/>
        <v>否</v>
      </c>
      <c r="R106" t="str">
        <f t="shared" si="25"/>
        <v>是</v>
      </c>
    </row>
    <row r="107" spans="2:18">
      <c r="B107" t="s">
        <v>3149</v>
      </c>
      <c r="C107" t="s">
        <v>2966</v>
      </c>
      <c r="D107" t="s">
        <v>3126</v>
      </c>
      <c r="F107" t="str">
        <f t="shared" si="13"/>
        <v>10</v>
      </c>
      <c r="G107" t="str">
        <f t="shared" si="14"/>
        <v>25</v>
      </c>
      <c r="H107" s="1" t="str">
        <f t="shared" si="15"/>
        <v>日</v>
      </c>
      <c r="I107" s="3" t="str">
        <f t="shared" si="16"/>
        <v xml:space="preserve"> 11:32</v>
      </c>
      <c r="J107" s="3" t="str">
        <f t="shared" si="17"/>
        <v>+</v>
      </c>
      <c r="K107" s="1" t="str">
        <f t="shared" si="18"/>
        <v>+1</v>
      </c>
      <c r="L107" s="7" t="str">
        <f t="shared" si="19"/>
        <v>旧</v>
      </c>
      <c r="M107" t="str">
        <f t="shared" si="20"/>
        <v>否</v>
      </c>
      <c r="N107" t="str">
        <f t="shared" si="21"/>
        <v>否</v>
      </c>
      <c r="O107" t="str">
        <f t="shared" si="22"/>
        <v>否</v>
      </c>
      <c r="P107" t="str">
        <f t="shared" si="23"/>
        <v>是</v>
      </c>
      <c r="Q107" t="str">
        <f t="shared" si="24"/>
        <v>否</v>
      </c>
      <c r="R107" t="str">
        <f t="shared" si="25"/>
        <v>是</v>
      </c>
    </row>
    <row r="108" spans="2:18">
      <c r="B108" t="s">
        <v>3149</v>
      </c>
      <c r="C108" t="s">
        <v>3150</v>
      </c>
      <c r="D108" t="s">
        <v>3126</v>
      </c>
      <c r="F108" t="str">
        <f t="shared" si="13"/>
        <v>10</v>
      </c>
      <c r="G108" t="str">
        <f t="shared" si="14"/>
        <v>25</v>
      </c>
      <c r="H108" s="1" t="str">
        <f t="shared" si="15"/>
        <v>日</v>
      </c>
      <c r="I108" s="3" t="str">
        <f t="shared" si="16"/>
        <v xml:space="preserve"> 11:32</v>
      </c>
      <c r="J108" s="3" t="str">
        <f t="shared" si="17"/>
        <v>+</v>
      </c>
      <c r="K108" s="1" t="str">
        <f t="shared" si="18"/>
        <v>+222</v>
      </c>
      <c r="L108" s="7" t="str">
        <f t="shared" si="19"/>
        <v>旧</v>
      </c>
      <c r="M108" t="str">
        <f t="shared" si="20"/>
        <v>否</v>
      </c>
      <c r="N108" t="str">
        <f t="shared" si="21"/>
        <v>否</v>
      </c>
      <c r="O108" t="str">
        <f t="shared" si="22"/>
        <v>否</v>
      </c>
      <c r="P108" t="str">
        <f t="shared" si="23"/>
        <v>是</v>
      </c>
      <c r="Q108" t="str">
        <f t="shared" si="24"/>
        <v>否</v>
      </c>
      <c r="R108" t="str">
        <f t="shared" si="25"/>
        <v>是</v>
      </c>
    </row>
    <row r="109" spans="2:18">
      <c r="B109" t="s">
        <v>3151</v>
      </c>
      <c r="C109" t="s">
        <v>3152</v>
      </c>
      <c r="D109" t="s">
        <v>3126</v>
      </c>
      <c r="F109" t="str">
        <f t="shared" si="13"/>
        <v>10</v>
      </c>
      <c r="G109" t="str">
        <f t="shared" si="14"/>
        <v>25</v>
      </c>
      <c r="H109" s="1" t="str">
        <f t="shared" si="15"/>
        <v>日</v>
      </c>
      <c r="I109" s="3" t="str">
        <f t="shared" si="16"/>
        <v xml:space="preserve"> 11:31</v>
      </c>
      <c r="J109" s="3" t="str">
        <f t="shared" si="17"/>
        <v>+</v>
      </c>
      <c r="K109" s="1" t="str">
        <f t="shared" si="18"/>
        <v>+30</v>
      </c>
      <c r="L109" s="7" t="str">
        <f t="shared" si="19"/>
        <v>旧</v>
      </c>
      <c r="M109" t="str">
        <f t="shared" si="20"/>
        <v>否</v>
      </c>
      <c r="N109" t="str">
        <f t="shared" si="21"/>
        <v>否</v>
      </c>
      <c r="O109" t="str">
        <f t="shared" si="22"/>
        <v>否</v>
      </c>
      <c r="P109" t="str">
        <f t="shared" si="23"/>
        <v>是</v>
      </c>
      <c r="Q109" t="str">
        <f t="shared" si="24"/>
        <v>否</v>
      </c>
      <c r="R109" t="str">
        <f t="shared" si="25"/>
        <v>是</v>
      </c>
    </row>
    <row r="110" spans="2:18">
      <c r="B110" t="s">
        <v>3153</v>
      </c>
      <c r="C110" t="s">
        <v>3154</v>
      </c>
      <c r="D110" t="s">
        <v>3126</v>
      </c>
      <c r="F110" t="str">
        <f t="shared" si="13"/>
        <v>10</v>
      </c>
      <c r="G110" t="str">
        <f t="shared" si="14"/>
        <v>25</v>
      </c>
      <c r="H110" s="1" t="str">
        <f t="shared" si="15"/>
        <v>日</v>
      </c>
      <c r="I110" s="3" t="str">
        <f t="shared" si="16"/>
        <v xml:space="preserve"> 11:28</v>
      </c>
      <c r="J110" s="3" t="str">
        <f t="shared" si="17"/>
        <v>+</v>
      </c>
      <c r="K110" s="1" t="str">
        <f t="shared" si="18"/>
        <v>+234</v>
      </c>
      <c r="L110" s="7" t="str">
        <f t="shared" si="19"/>
        <v>旧</v>
      </c>
      <c r="M110" t="str">
        <f t="shared" si="20"/>
        <v>否</v>
      </c>
      <c r="N110" t="str">
        <f t="shared" si="21"/>
        <v>否</v>
      </c>
      <c r="O110" t="str">
        <f t="shared" si="22"/>
        <v>否</v>
      </c>
      <c r="P110" t="str">
        <f t="shared" si="23"/>
        <v>是</v>
      </c>
      <c r="Q110" t="str">
        <f t="shared" si="24"/>
        <v>否</v>
      </c>
      <c r="R110" t="str">
        <f t="shared" si="25"/>
        <v>是</v>
      </c>
    </row>
    <row r="111" spans="2:18">
      <c r="B111" t="s">
        <v>3155</v>
      </c>
      <c r="C111" t="s">
        <v>3156</v>
      </c>
      <c r="D111" t="s">
        <v>3126</v>
      </c>
      <c r="F111" t="str">
        <f t="shared" si="13"/>
        <v>10</v>
      </c>
      <c r="G111" t="str">
        <f t="shared" si="14"/>
        <v>25</v>
      </c>
      <c r="H111" s="1" t="str">
        <f t="shared" si="15"/>
        <v>日</v>
      </c>
      <c r="I111" s="3" t="str">
        <f t="shared" si="16"/>
        <v xml:space="preserve"> 11:27</v>
      </c>
      <c r="J111" s="3" t="str">
        <f t="shared" si="17"/>
        <v>-</v>
      </c>
      <c r="K111" s="1" t="str">
        <f t="shared" si="18"/>
        <v>-8</v>
      </c>
      <c r="L111" s="7" t="str">
        <f t="shared" si="19"/>
        <v>旧</v>
      </c>
      <c r="M111" t="str">
        <f t="shared" si="20"/>
        <v>否</v>
      </c>
      <c r="N111" t="str">
        <f t="shared" si="21"/>
        <v>否</v>
      </c>
      <c r="O111" t="str">
        <f t="shared" si="22"/>
        <v>否</v>
      </c>
      <c r="P111" t="str">
        <f t="shared" si="23"/>
        <v>是</v>
      </c>
      <c r="Q111" t="str">
        <f t="shared" si="24"/>
        <v>否</v>
      </c>
      <c r="R111" t="str">
        <f t="shared" si="25"/>
        <v>是</v>
      </c>
    </row>
    <row r="112" spans="2:18">
      <c r="B112" t="s">
        <v>3157</v>
      </c>
      <c r="C112" t="s">
        <v>3134</v>
      </c>
      <c r="D112" t="s">
        <v>3126</v>
      </c>
      <c r="F112" t="str">
        <f t="shared" si="13"/>
        <v>10</v>
      </c>
      <c r="G112" t="str">
        <f t="shared" si="14"/>
        <v>25</v>
      </c>
      <c r="H112" s="1" t="str">
        <f t="shared" si="15"/>
        <v>日</v>
      </c>
      <c r="I112" s="3" t="str">
        <f t="shared" si="16"/>
        <v xml:space="preserve"> 11:26</v>
      </c>
      <c r="J112" s="3" t="str">
        <f t="shared" si="17"/>
        <v>+</v>
      </c>
      <c r="K112" s="1" t="str">
        <f t="shared" si="18"/>
        <v>+20</v>
      </c>
      <c r="L112" s="7" t="str">
        <f t="shared" si="19"/>
        <v>旧</v>
      </c>
      <c r="M112" t="str">
        <f t="shared" si="20"/>
        <v>否</v>
      </c>
      <c r="N112" t="str">
        <f t="shared" si="21"/>
        <v>否</v>
      </c>
      <c r="O112" t="str">
        <f t="shared" si="22"/>
        <v>否</v>
      </c>
      <c r="P112" t="str">
        <f t="shared" si="23"/>
        <v>是</v>
      </c>
      <c r="Q112" t="str">
        <f t="shared" si="24"/>
        <v>否</v>
      </c>
      <c r="R112" t="str">
        <f t="shared" si="25"/>
        <v>是</v>
      </c>
    </row>
    <row r="113" spans="2:18">
      <c r="B113" t="s">
        <v>3157</v>
      </c>
      <c r="C113" t="s">
        <v>3143</v>
      </c>
      <c r="D113" t="s">
        <v>3126</v>
      </c>
      <c r="F113" t="str">
        <f t="shared" si="13"/>
        <v>10</v>
      </c>
      <c r="G113" t="str">
        <f t="shared" si="14"/>
        <v>25</v>
      </c>
      <c r="H113" s="1" t="str">
        <f t="shared" si="15"/>
        <v>日</v>
      </c>
      <c r="I113" s="3" t="str">
        <f t="shared" si="16"/>
        <v xml:space="preserve"> 11:26</v>
      </c>
      <c r="J113" s="3" t="str">
        <f t="shared" si="17"/>
        <v>-</v>
      </c>
      <c r="K113" s="1" t="str">
        <f t="shared" si="18"/>
        <v>-12</v>
      </c>
      <c r="L113" s="7" t="str">
        <f t="shared" si="19"/>
        <v>旧</v>
      </c>
      <c r="M113" t="str">
        <f t="shared" si="20"/>
        <v>否</v>
      </c>
      <c r="N113" t="str">
        <f t="shared" si="21"/>
        <v>否</v>
      </c>
      <c r="O113" t="str">
        <f t="shared" si="22"/>
        <v>否</v>
      </c>
      <c r="P113" t="str">
        <f t="shared" si="23"/>
        <v>是</v>
      </c>
      <c r="Q113" t="str">
        <f t="shared" si="24"/>
        <v>否</v>
      </c>
      <c r="R113" t="str">
        <f t="shared" si="25"/>
        <v>是</v>
      </c>
    </row>
    <row r="114" spans="2:18">
      <c r="B114" t="s">
        <v>3158</v>
      </c>
      <c r="C114" t="s">
        <v>3128</v>
      </c>
      <c r="D114" t="s">
        <v>3126</v>
      </c>
      <c r="F114" t="str">
        <f t="shared" si="13"/>
        <v>10</v>
      </c>
      <c r="G114" t="str">
        <f t="shared" si="14"/>
        <v>25</v>
      </c>
      <c r="H114" s="1" t="str">
        <f t="shared" si="15"/>
        <v>日</v>
      </c>
      <c r="I114" s="3" t="str">
        <f t="shared" si="16"/>
        <v xml:space="preserve"> 11:25</v>
      </c>
      <c r="J114" s="3" t="str">
        <f t="shared" si="17"/>
        <v>-</v>
      </c>
      <c r="K114" s="1" t="str">
        <f t="shared" si="18"/>
        <v>-32</v>
      </c>
      <c r="L114" s="7" t="str">
        <f t="shared" si="19"/>
        <v>旧</v>
      </c>
      <c r="M114" t="str">
        <f t="shared" si="20"/>
        <v>否</v>
      </c>
      <c r="N114" t="str">
        <f t="shared" si="21"/>
        <v>否</v>
      </c>
      <c r="O114" t="str">
        <f t="shared" si="22"/>
        <v>否</v>
      </c>
      <c r="P114" t="str">
        <f t="shared" si="23"/>
        <v>是</v>
      </c>
      <c r="Q114" t="str">
        <f t="shared" si="24"/>
        <v>否</v>
      </c>
      <c r="R114" t="str">
        <f t="shared" si="25"/>
        <v>是</v>
      </c>
    </row>
    <row r="115" spans="2:18">
      <c r="B115" t="s">
        <v>3158</v>
      </c>
      <c r="C115" t="s">
        <v>3159</v>
      </c>
      <c r="D115" t="s">
        <v>3126</v>
      </c>
      <c r="F115" t="str">
        <f t="shared" si="13"/>
        <v>10</v>
      </c>
      <c r="G115" t="str">
        <f t="shared" si="14"/>
        <v>25</v>
      </c>
      <c r="H115" s="1" t="str">
        <f t="shared" si="15"/>
        <v>日</v>
      </c>
      <c r="I115" s="3" t="str">
        <f t="shared" si="16"/>
        <v xml:space="preserve"> 11:25</v>
      </c>
      <c r="J115" s="3" t="str">
        <f t="shared" si="17"/>
        <v>+</v>
      </c>
      <c r="K115" s="1" t="str">
        <f t="shared" si="18"/>
        <v>+144</v>
      </c>
      <c r="L115" s="7" t="str">
        <f t="shared" si="19"/>
        <v>旧</v>
      </c>
      <c r="M115" t="str">
        <f t="shared" si="20"/>
        <v>否</v>
      </c>
      <c r="N115" t="str">
        <f t="shared" si="21"/>
        <v>否</v>
      </c>
      <c r="O115" t="str">
        <f t="shared" si="22"/>
        <v>否</v>
      </c>
      <c r="P115" t="str">
        <f t="shared" si="23"/>
        <v>是</v>
      </c>
      <c r="Q115" t="str">
        <f t="shared" si="24"/>
        <v>否</v>
      </c>
      <c r="R115" t="str">
        <f t="shared" si="25"/>
        <v>是</v>
      </c>
    </row>
    <row r="116" spans="2:18">
      <c r="B116" t="s">
        <v>3160</v>
      </c>
      <c r="C116" t="s">
        <v>3161</v>
      </c>
      <c r="D116" t="s">
        <v>3126</v>
      </c>
      <c r="F116" t="str">
        <f t="shared" si="13"/>
        <v>10</v>
      </c>
      <c r="G116" t="str">
        <f t="shared" si="14"/>
        <v>25</v>
      </c>
      <c r="H116" s="1" t="str">
        <f t="shared" si="15"/>
        <v>日</v>
      </c>
      <c r="I116" s="3" t="str">
        <f t="shared" si="16"/>
        <v xml:space="preserve"> 11:24</v>
      </c>
      <c r="J116" s="3" t="str">
        <f t="shared" si="17"/>
        <v>+</v>
      </c>
      <c r="K116" s="1" t="str">
        <f t="shared" si="18"/>
        <v>+78</v>
      </c>
      <c r="L116" s="7" t="str">
        <f t="shared" si="19"/>
        <v>旧</v>
      </c>
      <c r="M116" t="str">
        <f t="shared" si="20"/>
        <v>否</v>
      </c>
      <c r="N116" t="str">
        <f t="shared" si="21"/>
        <v>否</v>
      </c>
      <c r="O116" t="str">
        <f t="shared" si="22"/>
        <v>否</v>
      </c>
      <c r="P116" t="str">
        <f t="shared" si="23"/>
        <v>是</v>
      </c>
      <c r="Q116" t="str">
        <f t="shared" si="24"/>
        <v>否</v>
      </c>
      <c r="R116" t="str">
        <f t="shared" si="25"/>
        <v>是</v>
      </c>
    </row>
    <row r="117" spans="2:18">
      <c r="B117" t="s">
        <v>3162</v>
      </c>
      <c r="C117" t="s">
        <v>3163</v>
      </c>
      <c r="D117" t="s">
        <v>3126</v>
      </c>
      <c r="F117" t="str">
        <f t="shared" si="13"/>
        <v>10</v>
      </c>
      <c r="G117" t="str">
        <f t="shared" si="14"/>
        <v>25</v>
      </c>
      <c r="H117" s="1" t="str">
        <f t="shared" si="15"/>
        <v>日</v>
      </c>
      <c r="I117" s="3" t="str">
        <f t="shared" si="16"/>
        <v xml:space="preserve"> 11:21</v>
      </c>
      <c r="J117" s="3" t="str">
        <f t="shared" si="17"/>
        <v>-</v>
      </c>
      <c r="K117" s="1" t="str">
        <f t="shared" si="18"/>
        <v>-4</v>
      </c>
      <c r="L117" s="7" t="str">
        <f t="shared" si="19"/>
        <v>旧</v>
      </c>
      <c r="M117" t="str">
        <f t="shared" si="20"/>
        <v>否</v>
      </c>
      <c r="N117" t="str">
        <f t="shared" si="21"/>
        <v>否</v>
      </c>
      <c r="O117" t="str">
        <f t="shared" si="22"/>
        <v>否</v>
      </c>
      <c r="P117" t="str">
        <f t="shared" si="23"/>
        <v>是</v>
      </c>
      <c r="Q117" t="str">
        <f t="shared" si="24"/>
        <v>否</v>
      </c>
      <c r="R117" t="str">
        <f t="shared" si="25"/>
        <v>是</v>
      </c>
    </row>
    <row r="118" spans="2:18">
      <c r="B118" t="s">
        <v>3162</v>
      </c>
      <c r="C118" t="s">
        <v>3164</v>
      </c>
      <c r="D118" t="s">
        <v>3126</v>
      </c>
      <c r="F118" t="str">
        <f t="shared" si="13"/>
        <v>10</v>
      </c>
      <c r="G118" t="str">
        <f t="shared" si="14"/>
        <v>25</v>
      </c>
      <c r="H118" s="1" t="str">
        <f t="shared" si="15"/>
        <v>日</v>
      </c>
      <c r="I118" s="3" t="str">
        <f t="shared" si="16"/>
        <v xml:space="preserve"> 11:21</v>
      </c>
      <c r="J118" s="3" t="str">
        <f t="shared" si="17"/>
        <v>+</v>
      </c>
      <c r="K118" s="1" t="str">
        <f t="shared" si="18"/>
        <v>+26</v>
      </c>
      <c r="L118" s="7" t="str">
        <f t="shared" si="19"/>
        <v>旧</v>
      </c>
      <c r="M118" t="str">
        <f t="shared" si="20"/>
        <v>否</v>
      </c>
      <c r="N118" t="str">
        <f t="shared" si="21"/>
        <v>否</v>
      </c>
      <c r="O118" t="str">
        <f t="shared" si="22"/>
        <v>否</v>
      </c>
      <c r="P118" t="str">
        <f t="shared" si="23"/>
        <v>是</v>
      </c>
      <c r="Q118" t="str">
        <f t="shared" si="24"/>
        <v>否</v>
      </c>
      <c r="R118" t="str">
        <f t="shared" si="25"/>
        <v>是</v>
      </c>
    </row>
    <row r="119" spans="2:18">
      <c r="B119" t="s">
        <v>3165</v>
      </c>
      <c r="C119" t="s">
        <v>2966</v>
      </c>
      <c r="D119" t="s">
        <v>3126</v>
      </c>
      <c r="F119" t="str">
        <f t="shared" si="13"/>
        <v>10</v>
      </c>
      <c r="G119" t="str">
        <f t="shared" si="14"/>
        <v>25</v>
      </c>
      <c r="H119" s="1" t="str">
        <f t="shared" si="15"/>
        <v>日</v>
      </c>
      <c r="I119" s="3" t="str">
        <f t="shared" si="16"/>
        <v xml:space="preserve"> 11:19</v>
      </c>
      <c r="J119" s="3" t="str">
        <f t="shared" si="17"/>
        <v>+</v>
      </c>
      <c r="K119" s="1" t="str">
        <f t="shared" si="18"/>
        <v>+1</v>
      </c>
      <c r="L119" s="7" t="str">
        <f t="shared" si="19"/>
        <v>旧</v>
      </c>
      <c r="M119" t="str">
        <f t="shared" si="20"/>
        <v>否</v>
      </c>
      <c r="N119" t="str">
        <f t="shared" si="21"/>
        <v>否</v>
      </c>
      <c r="O119" t="str">
        <f t="shared" si="22"/>
        <v>否</v>
      </c>
      <c r="P119" t="str">
        <f t="shared" si="23"/>
        <v>是</v>
      </c>
      <c r="Q119" t="str">
        <f t="shared" si="24"/>
        <v>否</v>
      </c>
      <c r="R119" t="str">
        <f t="shared" si="25"/>
        <v>是</v>
      </c>
    </row>
    <row r="120" spans="2:18">
      <c r="B120" t="s">
        <v>3165</v>
      </c>
      <c r="C120" t="s">
        <v>3166</v>
      </c>
      <c r="D120" t="s">
        <v>3126</v>
      </c>
      <c r="F120" t="str">
        <f t="shared" si="13"/>
        <v>10</v>
      </c>
      <c r="G120" t="str">
        <f t="shared" si="14"/>
        <v>25</v>
      </c>
      <c r="H120" s="1" t="str">
        <f t="shared" si="15"/>
        <v>日</v>
      </c>
      <c r="I120" s="3" t="str">
        <f t="shared" si="16"/>
        <v xml:space="preserve"> 11:19</v>
      </c>
      <c r="J120" s="3" t="str">
        <f t="shared" si="17"/>
        <v>+</v>
      </c>
      <c r="K120" s="1" t="str">
        <f t="shared" si="18"/>
        <v>+3</v>
      </c>
      <c r="L120" s="7" t="str">
        <f t="shared" si="19"/>
        <v>旧</v>
      </c>
      <c r="M120" t="str">
        <f t="shared" si="20"/>
        <v>否</v>
      </c>
      <c r="N120" t="str">
        <f t="shared" si="21"/>
        <v>否</v>
      </c>
      <c r="O120" t="str">
        <f t="shared" si="22"/>
        <v>否</v>
      </c>
      <c r="P120" t="str">
        <f t="shared" si="23"/>
        <v>是</v>
      </c>
      <c r="Q120" t="str">
        <f t="shared" si="24"/>
        <v>否</v>
      </c>
      <c r="R120" t="str">
        <f t="shared" si="25"/>
        <v>是</v>
      </c>
    </row>
    <row r="121" spans="2:18">
      <c r="B121" t="s">
        <v>3167</v>
      </c>
      <c r="C121" t="s">
        <v>3168</v>
      </c>
      <c r="D121" t="s">
        <v>3169</v>
      </c>
      <c r="F121" t="str">
        <f t="shared" si="13"/>
        <v>10</v>
      </c>
      <c r="G121" t="str">
        <f t="shared" si="14"/>
        <v>25</v>
      </c>
      <c r="H121" s="1" t="str">
        <f t="shared" si="15"/>
        <v>日</v>
      </c>
      <c r="I121" s="3" t="str">
        <f t="shared" si="16"/>
        <v xml:space="preserve"> 11:18</v>
      </c>
      <c r="J121" s="3" t="str">
        <f t="shared" si="17"/>
        <v>+</v>
      </c>
      <c r="K121" s="1" t="str">
        <f t="shared" si="18"/>
        <v>+235</v>
      </c>
      <c r="L121" s="7" t="str">
        <f t="shared" si="19"/>
        <v>旧</v>
      </c>
      <c r="M121" t="str">
        <f t="shared" si="20"/>
        <v>否</v>
      </c>
      <c r="N121" t="str">
        <f t="shared" si="21"/>
        <v>否</v>
      </c>
      <c r="O121" t="str">
        <f t="shared" si="22"/>
        <v>否</v>
      </c>
      <c r="P121" t="str">
        <f t="shared" si="23"/>
        <v>是</v>
      </c>
      <c r="Q121" t="str">
        <f t="shared" si="24"/>
        <v>否</v>
      </c>
      <c r="R121" t="str">
        <f t="shared" si="25"/>
        <v>是</v>
      </c>
    </row>
    <row r="122" spans="2:18">
      <c r="B122" t="s">
        <v>3170</v>
      </c>
      <c r="C122" t="s">
        <v>3171</v>
      </c>
      <c r="D122" t="s">
        <v>3169</v>
      </c>
      <c r="F122" t="str">
        <f t="shared" si="13"/>
        <v>10</v>
      </c>
      <c r="G122" t="str">
        <f t="shared" si="14"/>
        <v>25</v>
      </c>
      <c r="H122" s="1" t="str">
        <f t="shared" si="15"/>
        <v>日</v>
      </c>
      <c r="I122" s="3" t="str">
        <f t="shared" si="16"/>
        <v xml:space="preserve"> 11:14</v>
      </c>
      <c r="J122" s="3" t="str">
        <f t="shared" si="17"/>
        <v>+</v>
      </c>
      <c r="K122" s="1" t="str">
        <f t="shared" si="18"/>
        <v>+48</v>
      </c>
      <c r="L122" s="7" t="str">
        <f t="shared" si="19"/>
        <v>旧</v>
      </c>
      <c r="M122" t="str">
        <f t="shared" si="20"/>
        <v>否</v>
      </c>
      <c r="N122" t="str">
        <f t="shared" si="21"/>
        <v>否</v>
      </c>
      <c r="O122" t="str">
        <f t="shared" si="22"/>
        <v>否</v>
      </c>
      <c r="P122" t="str">
        <f t="shared" si="23"/>
        <v>是</v>
      </c>
      <c r="Q122" t="str">
        <f t="shared" si="24"/>
        <v>否</v>
      </c>
      <c r="R122" t="str">
        <f t="shared" si="25"/>
        <v>是</v>
      </c>
    </row>
    <row r="123" spans="2:18">
      <c r="B123" t="s">
        <v>3172</v>
      </c>
      <c r="C123" t="s">
        <v>3173</v>
      </c>
      <c r="D123" t="s">
        <v>3008</v>
      </c>
      <c r="F123" t="str">
        <f t="shared" si="13"/>
        <v>10</v>
      </c>
      <c r="G123" t="str">
        <f t="shared" si="14"/>
        <v>25</v>
      </c>
      <c r="H123" s="1" t="str">
        <f t="shared" si="15"/>
        <v>日</v>
      </c>
      <c r="I123" s="3" t="str">
        <f t="shared" si="16"/>
        <v xml:space="preserve"> 11:12</v>
      </c>
      <c r="J123" s="3" t="str">
        <f t="shared" si="17"/>
        <v>+</v>
      </c>
      <c r="K123" s="1" t="str">
        <f t="shared" si="18"/>
        <v>+43</v>
      </c>
      <c r="L123" s="7" t="str">
        <f t="shared" si="19"/>
        <v>旧</v>
      </c>
      <c r="M123" t="str">
        <f t="shared" si="20"/>
        <v>否</v>
      </c>
      <c r="N123" t="str">
        <f t="shared" si="21"/>
        <v>否</v>
      </c>
      <c r="O123" t="str">
        <f t="shared" si="22"/>
        <v>否</v>
      </c>
      <c r="P123" t="str">
        <f t="shared" si="23"/>
        <v>是</v>
      </c>
      <c r="Q123" t="str">
        <f t="shared" si="24"/>
        <v>是</v>
      </c>
      <c r="R123" t="str">
        <f t="shared" si="25"/>
        <v>否</v>
      </c>
    </row>
    <row r="124" spans="2:18">
      <c r="B124" t="s">
        <v>3174</v>
      </c>
      <c r="C124" t="s">
        <v>3110</v>
      </c>
      <c r="D124" t="s">
        <v>3175</v>
      </c>
      <c r="F124" t="str">
        <f t="shared" si="13"/>
        <v>10</v>
      </c>
      <c r="G124" t="str">
        <f t="shared" si="14"/>
        <v>25</v>
      </c>
      <c r="H124" s="1" t="str">
        <f t="shared" si="15"/>
        <v>日</v>
      </c>
      <c r="I124" s="3" t="str">
        <f t="shared" si="16"/>
        <v xml:space="preserve"> 11:02</v>
      </c>
      <c r="J124" s="3" t="str">
        <f t="shared" si="17"/>
        <v>+</v>
      </c>
      <c r="K124" s="1" t="str">
        <f t="shared" si="18"/>
        <v>+19</v>
      </c>
      <c r="L124" s="7" t="str">
        <f t="shared" si="19"/>
        <v>旧</v>
      </c>
      <c r="M124" t="str">
        <f t="shared" si="20"/>
        <v>否</v>
      </c>
      <c r="N124" t="str">
        <f t="shared" si="21"/>
        <v>否</v>
      </c>
      <c r="O124" t="str">
        <f t="shared" si="22"/>
        <v>否</v>
      </c>
      <c r="P124" t="str">
        <f t="shared" si="23"/>
        <v>是</v>
      </c>
      <c r="Q124" t="str">
        <f t="shared" si="24"/>
        <v>否</v>
      </c>
      <c r="R124" t="str">
        <f t="shared" si="25"/>
        <v>是</v>
      </c>
    </row>
    <row r="125" spans="2:18">
      <c r="B125" t="s">
        <v>3176</v>
      </c>
      <c r="C125" t="s">
        <v>3177</v>
      </c>
      <c r="D125" t="s">
        <v>3178</v>
      </c>
      <c r="F125" t="str">
        <f t="shared" si="13"/>
        <v>10</v>
      </c>
      <c r="G125" t="str">
        <f t="shared" si="14"/>
        <v>25</v>
      </c>
      <c r="H125" s="1" t="str">
        <f t="shared" si="15"/>
        <v>日</v>
      </c>
      <c r="I125" s="3" t="str">
        <f t="shared" si="16"/>
        <v xml:space="preserve"> 11:01</v>
      </c>
      <c r="J125" s="3" t="str">
        <f t="shared" si="17"/>
        <v>+</v>
      </c>
      <c r="K125" s="1" t="str">
        <f t="shared" si="18"/>
        <v>+217</v>
      </c>
      <c r="L125" s="7" t="str">
        <f t="shared" si="19"/>
        <v>旧</v>
      </c>
      <c r="M125" t="str">
        <f t="shared" si="20"/>
        <v>否</v>
      </c>
      <c r="N125" t="str">
        <f t="shared" si="21"/>
        <v>否</v>
      </c>
      <c r="O125" t="str">
        <f t="shared" si="22"/>
        <v>否</v>
      </c>
      <c r="P125" t="str">
        <f t="shared" si="23"/>
        <v>是</v>
      </c>
      <c r="Q125" t="str">
        <f t="shared" si="24"/>
        <v>否</v>
      </c>
      <c r="R125" t="str">
        <f t="shared" si="25"/>
        <v>是</v>
      </c>
    </row>
    <row r="126" spans="2:18">
      <c r="B126" t="s">
        <v>3179</v>
      </c>
      <c r="C126" t="s">
        <v>3180</v>
      </c>
      <c r="D126" t="s">
        <v>3181</v>
      </c>
      <c r="F126" t="str">
        <f t="shared" si="13"/>
        <v>10</v>
      </c>
      <c r="G126" t="str">
        <f t="shared" si="14"/>
        <v>25</v>
      </c>
      <c r="H126" s="1" t="str">
        <f t="shared" si="15"/>
        <v>日</v>
      </c>
      <c r="I126" s="3" t="str">
        <f t="shared" si="16"/>
        <v xml:space="preserve"> 10:58</v>
      </c>
      <c r="J126" s="3" t="str">
        <f t="shared" si="17"/>
        <v>+</v>
      </c>
      <c r="K126" s="1" t="str">
        <f t="shared" si="18"/>
        <v>+8</v>
      </c>
      <c r="L126" s="7" t="str">
        <f t="shared" si="19"/>
        <v>旧</v>
      </c>
      <c r="M126" t="str">
        <f t="shared" si="20"/>
        <v>否</v>
      </c>
      <c r="N126" t="str">
        <f t="shared" si="21"/>
        <v>否</v>
      </c>
      <c r="O126" t="str">
        <f t="shared" si="22"/>
        <v>否</v>
      </c>
      <c r="P126" t="str">
        <f t="shared" si="23"/>
        <v>是</v>
      </c>
      <c r="Q126" t="str">
        <f t="shared" si="24"/>
        <v>否</v>
      </c>
      <c r="R126" t="str">
        <f t="shared" si="25"/>
        <v>是</v>
      </c>
    </row>
    <row r="127" spans="2:18">
      <c r="B127" t="s">
        <v>3182</v>
      </c>
      <c r="C127" t="s">
        <v>3183</v>
      </c>
      <c r="D127" t="s">
        <v>3184</v>
      </c>
      <c r="F127" t="str">
        <f t="shared" si="13"/>
        <v>10</v>
      </c>
      <c r="G127" t="str">
        <f t="shared" si="14"/>
        <v>25</v>
      </c>
      <c r="H127" s="1" t="str">
        <f t="shared" si="15"/>
        <v>日</v>
      </c>
      <c r="I127" s="3" t="str">
        <f t="shared" si="16"/>
        <v xml:space="preserve"> 10:57</v>
      </c>
      <c r="J127" s="3" t="str">
        <f t="shared" si="17"/>
        <v>+</v>
      </c>
      <c r="K127" s="1" t="str">
        <f t="shared" si="18"/>
        <v>+300</v>
      </c>
      <c r="L127" s="7" t="str">
        <f t="shared" si="19"/>
        <v>旧</v>
      </c>
      <c r="M127" t="str">
        <f t="shared" si="20"/>
        <v>否</v>
      </c>
      <c r="N127" t="str">
        <f t="shared" si="21"/>
        <v>否</v>
      </c>
      <c r="O127" t="str">
        <f t="shared" si="22"/>
        <v>否</v>
      </c>
      <c r="P127" t="str">
        <f t="shared" si="23"/>
        <v>是</v>
      </c>
      <c r="Q127" t="str">
        <f t="shared" si="24"/>
        <v>否</v>
      </c>
      <c r="R127" t="str">
        <f t="shared" si="25"/>
        <v>是</v>
      </c>
    </row>
    <row r="128" spans="2:18">
      <c r="B128" t="s">
        <v>3185</v>
      </c>
      <c r="C128" t="s">
        <v>3186</v>
      </c>
      <c r="D128" t="s">
        <v>3187</v>
      </c>
      <c r="F128" t="str">
        <f t="shared" si="13"/>
        <v>10</v>
      </c>
      <c r="G128" t="str">
        <f t="shared" si="14"/>
        <v>25</v>
      </c>
      <c r="H128" s="1" t="str">
        <f t="shared" si="15"/>
        <v>日</v>
      </c>
      <c r="I128" s="3" t="str">
        <f t="shared" si="16"/>
        <v xml:space="preserve"> 10:55</v>
      </c>
      <c r="J128" s="3" t="str">
        <f t="shared" si="17"/>
        <v>+</v>
      </c>
      <c r="K128" s="1" t="str">
        <f t="shared" si="18"/>
        <v>+387</v>
      </c>
      <c r="L128" s="7" t="str">
        <f t="shared" si="19"/>
        <v>旧</v>
      </c>
      <c r="M128" t="str">
        <f t="shared" si="20"/>
        <v>否</v>
      </c>
      <c r="N128" t="str">
        <f t="shared" si="21"/>
        <v>否</v>
      </c>
      <c r="O128" t="str">
        <f t="shared" si="22"/>
        <v>否</v>
      </c>
      <c r="P128" t="str">
        <f t="shared" si="23"/>
        <v>是</v>
      </c>
      <c r="Q128" t="str">
        <f t="shared" si="24"/>
        <v>否</v>
      </c>
      <c r="R128" t="str">
        <f t="shared" si="25"/>
        <v>是</v>
      </c>
    </row>
    <row r="129" spans="2:18">
      <c r="B129" t="s">
        <v>3188</v>
      </c>
      <c r="C129" t="s">
        <v>3189</v>
      </c>
      <c r="D129" t="s">
        <v>3187</v>
      </c>
      <c r="F129" t="str">
        <f t="shared" si="13"/>
        <v>10</v>
      </c>
      <c r="G129" t="str">
        <f t="shared" si="14"/>
        <v>25</v>
      </c>
      <c r="H129" s="1" t="str">
        <f t="shared" si="15"/>
        <v>日</v>
      </c>
      <c r="I129" s="3" t="str">
        <f t="shared" si="16"/>
        <v xml:space="preserve"> 10:50</v>
      </c>
      <c r="J129" s="3" t="str">
        <f t="shared" si="17"/>
        <v>+</v>
      </c>
      <c r="K129" s="1" t="str">
        <f t="shared" si="18"/>
        <v>+84</v>
      </c>
      <c r="L129" s="7" t="str">
        <f t="shared" si="19"/>
        <v>旧</v>
      </c>
      <c r="M129" t="str">
        <f t="shared" si="20"/>
        <v>否</v>
      </c>
      <c r="N129" t="str">
        <f t="shared" si="21"/>
        <v>否</v>
      </c>
      <c r="O129" t="str">
        <f t="shared" si="22"/>
        <v>否</v>
      </c>
      <c r="P129" t="str">
        <f t="shared" si="23"/>
        <v>是</v>
      </c>
      <c r="Q129" t="str">
        <f t="shared" si="24"/>
        <v>否</v>
      </c>
      <c r="R129" t="str">
        <f t="shared" si="25"/>
        <v>是</v>
      </c>
    </row>
    <row r="130" spans="2:18">
      <c r="B130" t="s">
        <v>3190</v>
      </c>
      <c r="C130" t="s">
        <v>3191</v>
      </c>
      <c r="D130" t="s">
        <v>3192</v>
      </c>
      <c r="F130" t="str">
        <f t="shared" si="13"/>
        <v>10</v>
      </c>
      <c r="G130" t="str">
        <f t="shared" si="14"/>
        <v>25</v>
      </c>
      <c r="H130" s="1" t="str">
        <f t="shared" si="15"/>
        <v>日</v>
      </c>
      <c r="I130" s="3" t="str">
        <f t="shared" si="16"/>
        <v xml:space="preserve"> 10:46</v>
      </c>
      <c r="J130" s="3" t="str">
        <f t="shared" si="17"/>
        <v>+</v>
      </c>
      <c r="K130" s="1" t="str">
        <f t="shared" si="18"/>
        <v>+68</v>
      </c>
      <c r="L130" s="7" t="str">
        <f t="shared" si="19"/>
        <v>新</v>
      </c>
      <c r="M130" t="str">
        <f t="shared" si="20"/>
        <v>否</v>
      </c>
      <c r="N130" t="str">
        <f t="shared" si="21"/>
        <v>否</v>
      </c>
      <c r="O130" t="str">
        <f t="shared" si="22"/>
        <v>否</v>
      </c>
      <c r="P130" t="str">
        <f t="shared" si="23"/>
        <v>是</v>
      </c>
      <c r="Q130" t="str">
        <f t="shared" si="24"/>
        <v>否</v>
      </c>
      <c r="R130" t="str">
        <f t="shared" si="25"/>
        <v>是</v>
      </c>
    </row>
    <row r="131" spans="2:18">
      <c r="B131" t="s">
        <v>3193</v>
      </c>
      <c r="C131" t="s">
        <v>3194</v>
      </c>
      <c r="D131" t="s">
        <v>3195</v>
      </c>
      <c r="F131" t="str">
        <f t="shared" ref="F131:F194" si="26">MID(B131,FIND("年",B131)+1,FIND("月",B131)-FIND("年",B131)-1)</f>
        <v>10</v>
      </c>
      <c r="G131" t="str">
        <f t="shared" ref="G131:G194" si="27">MID(B131,FIND("月",B131)+1,FIND("日",B131)-FIND("月",B131)-1)</f>
        <v>25</v>
      </c>
      <c r="H131" s="1" t="str">
        <f t="shared" ref="H131:H194" si="28">MID(B131,FIND("(",B131)+1,FIND(")",B131)-FIND("(",B131)-1)</f>
        <v>日</v>
      </c>
      <c r="I131" s="3" t="str">
        <f t="shared" ref="I131:I194" si="29">MID(B131,FIND(")",B131)+1,FIND(" （",B131)-FIND(")",B131)-1)</f>
        <v xml:space="preserve"> 10:35</v>
      </c>
      <c r="J131" s="3" t="str">
        <f t="shared" ref="J131:J194" si="30">MID(C131,3,1)</f>
        <v>+</v>
      </c>
      <c r="K131" s="1" t="str">
        <f t="shared" ref="K131:K194" si="31">MID(C131,FIND("（",C131)+1,FIND("）",C131)-FIND("（",C131)-1)</f>
        <v>+196</v>
      </c>
      <c r="L131" s="7" t="str">
        <f t="shared" ref="L131:L194" si="32">IF(MID(D131,2,1)="新","新","旧")</f>
        <v>新</v>
      </c>
      <c r="M131" t="str">
        <f t="shared" ref="M131:M194" si="33">IF(ISNUMBER(FIND("User:",D131)),"是","否")</f>
        <v>否</v>
      </c>
      <c r="N131" t="str">
        <f t="shared" ref="N131:N194" si="34">IF(ISNUMBER(FIND("File:",D131)),"是","否")</f>
        <v>否</v>
      </c>
      <c r="O131" t="str">
        <f t="shared" ref="O131:O194" si="35">IF(ISNUMBER(FIND("Talk:",D131)),"是","否")</f>
        <v>否</v>
      </c>
      <c r="P131" t="str">
        <f t="shared" ref="P131:P194" si="36">IF(AND(M131="否",N131="否",O131="否"),"是","否")</f>
        <v>是</v>
      </c>
      <c r="Q131" t="str">
        <f t="shared" ref="Q131:Q194" si="37">IF(ISNUMBER(FIND("《",D131)),"是","否")</f>
        <v>否</v>
      </c>
      <c r="R131" t="str">
        <f t="shared" ref="R131:R194" si="38">IF(AND(P131="是",Q131="否"),"是","否")</f>
        <v>是</v>
      </c>
    </row>
    <row r="132" spans="2:18">
      <c r="B132" t="s">
        <v>3197</v>
      </c>
      <c r="C132" t="s">
        <v>3198</v>
      </c>
      <c r="D132" t="s">
        <v>3059</v>
      </c>
      <c r="F132" t="str">
        <f t="shared" si="26"/>
        <v>10</v>
      </c>
      <c r="G132" t="str">
        <f t="shared" si="27"/>
        <v>25</v>
      </c>
      <c r="H132" s="1" t="str">
        <f t="shared" si="28"/>
        <v>日</v>
      </c>
      <c r="I132" s="3" t="str">
        <f t="shared" si="29"/>
        <v xml:space="preserve"> 10:31</v>
      </c>
      <c r="J132" s="3" t="str">
        <f t="shared" si="30"/>
        <v>+</v>
      </c>
      <c r="K132" s="1" t="str">
        <f t="shared" si="31"/>
        <v>+41</v>
      </c>
      <c r="L132" s="7" t="str">
        <f t="shared" si="32"/>
        <v>旧</v>
      </c>
      <c r="M132" t="str">
        <f t="shared" si="33"/>
        <v>否</v>
      </c>
      <c r="N132" t="str">
        <f t="shared" si="34"/>
        <v>否</v>
      </c>
      <c r="O132" t="str">
        <f t="shared" si="35"/>
        <v>否</v>
      </c>
      <c r="P132" t="str">
        <f t="shared" si="36"/>
        <v>是</v>
      </c>
      <c r="Q132" t="str">
        <f t="shared" si="37"/>
        <v>否</v>
      </c>
      <c r="R132" t="str">
        <f t="shared" si="38"/>
        <v>是</v>
      </c>
    </row>
    <row r="133" spans="2:18">
      <c r="B133" t="s">
        <v>3199</v>
      </c>
      <c r="C133" t="s">
        <v>3200</v>
      </c>
      <c r="D133" t="s">
        <v>3059</v>
      </c>
      <c r="F133" t="str">
        <f t="shared" si="26"/>
        <v>10</v>
      </c>
      <c r="G133" t="str">
        <f t="shared" si="27"/>
        <v>25</v>
      </c>
      <c r="H133" s="1" t="str">
        <f t="shared" si="28"/>
        <v>日</v>
      </c>
      <c r="I133" s="3" t="str">
        <f t="shared" si="29"/>
        <v xml:space="preserve"> 10:29</v>
      </c>
      <c r="J133" s="3" t="str">
        <f t="shared" si="30"/>
        <v>+</v>
      </c>
      <c r="K133" s="1" t="str">
        <f t="shared" si="31"/>
        <v>+57</v>
      </c>
      <c r="L133" s="7" t="str">
        <f t="shared" si="32"/>
        <v>旧</v>
      </c>
      <c r="M133" t="str">
        <f t="shared" si="33"/>
        <v>否</v>
      </c>
      <c r="N133" t="str">
        <f t="shared" si="34"/>
        <v>否</v>
      </c>
      <c r="O133" t="str">
        <f t="shared" si="35"/>
        <v>否</v>
      </c>
      <c r="P133" t="str">
        <f t="shared" si="36"/>
        <v>是</v>
      </c>
      <c r="Q133" t="str">
        <f t="shared" si="37"/>
        <v>否</v>
      </c>
      <c r="R133" t="str">
        <f t="shared" si="38"/>
        <v>是</v>
      </c>
    </row>
    <row r="134" spans="2:18">
      <c r="B134" t="s">
        <v>3201</v>
      </c>
      <c r="C134" t="s">
        <v>3202</v>
      </c>
      <c r="D134" t="s">
        <v>3203</v>
      </c>
      <c r="F134" t="str">
        <f t="shared" si="26"/>
        <v>10</v>
      </c>
      <c r="G134" t="str">
        <f t="shared" si="27"/>
        <v>25</v>
      </c>
      <c r="H134" s="1" t="str">
        <f t="shared" si="28"/>
        <v>日</v>
      </c>
      <c r="I134" s="3" t="str">
        <f t="shared" si="29"/>
        <v xml:space="preserve"> 10:27</v>
      </c>
      <c r="J134" s="3" t="str">
        <f t="shared" si="30"/>
        <v>+</v>
      </c>
      <c r="K134" s="1" t="str">
        <f t="shared" si="31"/>
        <v>+11</v>
      </c>
      <c r="L134" s="7" t="str">
        <f t="shared" si="32"/>
        <v>新</v>
      </c>
      <c r="M134" t="str">
        <f t="shared" si="33"/>
        <v>否</v>
      </c>
      <c r="N134" t="str">
        <f t="shared" si="34"/>
        <v>否</v>
      </c>
      <c r="O134" t="str">
        <f t="shared" si="35"/>
        <v>否</v>
      </c>
      <c r="P134" t="str">
        <f t="shared" si="36"/>
        <v>是</v>
      </c>
      <c r="Q134" t="str">
        <f t="shared" si="37"/>
        <v>否</v>
      </c>
      <c r="R134" t="str">
        <f t="shared" si="38"/>
        <v>是</v>
      </c>
    </row>
    <row r="135" spans="2:18">
      <c r="B135" t="s">
        <v>3201</v>
      </c>
      <c r="C135" t="s">
        <v>3204</v>
      </c>
      <c r="D135" t="s">
        <v>2972</v>
      </c>
      <c r="F135" t="str">
        <f t="shared" si="26"/>
        <v>10</v>
      </c>
      <c r="G135" t="str">
        <f t="shared" si="27"/>
        <v>25</v>
      </c>
      <c r="H135" s="1" t="str">
        <f t="shared" si="28"/>
        <v>日</v>
      </c>
      <c r="I135" s="3" t="str">
        <f t="shared" si="29"/>
        <v xml:space="preserve"> 10:27</v>
      </c>
      <c r="J135" s="3" t="str">
        <f t="shared" si="30"/>
        <v>+</v>
      </c>
      <c r="K135" s="1" t="str">
        <f t="shared" si="31"/>
        <v>+106</v>
      </c>
      <c r="L135" s="7" t="str">
        <f t="shared" si="32"/>
        <v>旧</v>
      </c>
      <c r="M135" t="str">
        <f t="shared" si="33"/>
        <v>否</v>
      </c>
      <c r="N135" t="str">
        <f t="shared" si="34"/>
        <v>否</v>
      </c>
      <c r="O135" t="str">
        <f t="shared" si="35"/>
        <v>否</v>
      </c>
      <c r="P135" t="str">
        <f t="shared" si="36"/>
        <v>是</v>
      </c>
      <c r="Q135" t="str">
        <f t="shared" si="37"/>
        <v>是</v>
      </c>
      <c r="R135" t="str">
        <f t="shared" si="38"/>
        <v>否</v>
      </c>
    </row>
    <row r="136" spans="2:18">
      <c r="B136" t="s">
        <v>3205</v>
      </c>
      <c r="C136" t="s">
        <v>3098</v>
      </c>
      <c r="D136" t="s">
        <v>2967</v>
      </c>
      <c r="F136" t="str">
        <f t="shared" si="26"/>
        <v>10</v>
      </c>
      <c r="G136" t="str">
        <f t="shared" si="27"/>
        <v>25</v>
      </c>
      <c r="H136" s="1" t="str">
        <f t="shared" si="28"/>
        <v>日</v>
      </c>
      <c r="I136" s="3" t="str">
        <f t="shared" si="29"/>
        <v xml:space="preserve"> 10:23</v>
      </c>
      <c r="J136" s="3" t="str">
        <f t="shared" si="30"/>
        <v>+</v>
      </c>
      <c r="K136" s="1" t="str">
        <f t="shared" si="31"/>
        <v>+15</v>
      </c>
      <c r="L136" s="7" t="str">
        <f t="shared" si="32"/>
        <v>旧</v>
      </c>
      <c r="M136" t="str">
        <f t="shared" si="33"/>
        <v>否</v>
      </c>
      <c r="N136" t="str">
        <f t="shared" si="34"/>
        <v>否</v>
      </c>
      <c r="O136" t="str">
        <f t="shared" si="35"/>
        <v>否</v>
      </c>
      <c r="P136" t="str">
        <f t="shared" si="36"/>
        <v>是</v>
      </c>
      <c r="Q136" t="str">
        <f t="shared" si="37"/>
        <v>是</v>
      </c>
      <c r="R136" t="str">
        <f t="shared" si="38"/>
        <v>否</v>
      </c>
    </row>
    <row r="137" spans="2:18">
      <c r="B137" t="s">
        <v>3206</v>
      </c>
      <c r="C137" t="s">
        <v>2964</v>
      </c>
      <c r="D137" t="s">
        <v>3207</v>
      </c>
      <c r="F137" t="str">
        <f t="shared" si="26"/>
        <v>10</v>
      </c>
      <c r="G137" t="str">
        <f t="shared" si="27"/>
        <v>24</v>
      </c>
      <c r="H137" s="1" t="str">
        <f t="shared" si="28"/>
        <v>六</v>
      </c>
      <c r="I137" s="3" t="str">
        <f t="shared" si="29"/>
        <v xml:space="preserve"> 21:29</v>
      </c>
      <c r="J137" s="3" t="str">
        <f t="shared" si="30"/>
        <v>0</v>
      </c>
      <c r="K137" s="1" t="str">
        <f t="shared" si="31"/>
        <v>0</v>
      </c>
      <c r="L137" s="7" t="str">
        <f t="shared" si="32"/>
        <v>旧</v>
      </c>
      <c r="M137" t="str">
        <f t="shared" si="33"/>
        <v>是</v>
      </c>
      <c r="N137" t="str">
        <f t="shared" si="34"/>
        <v>否</v>
      </c>
      <c r="O137" t="str">
        <f t="shared" si="35"/>
        <v>否</v>
      </c>
      <c r="P137" t="str">
        <f t="shared" si="36"/>
        <v>否</v>
      </c>
      <c r="Q137" t="str">
        <f t="shared" si="37"/>
        <v>否</v>
      </c>
      <c r="R137" t="str">
        <f t="shared" si="38"/>
        <v>否</v>
      </c>
    </row>
    <row r="138" spans="2:18">
      <c r="B138" t="s">
        <v>3208</v>
      </c>
      <c r="C138" t="s">
        <v>3021</v>
      </c>
      <c r="D138" t="s">
        <v>3207</v>
      </c>
      <c r="F138" t="str">
        <f t="shared" si="26"/>
        <v>10</v>
      </c>
      <c r="G138" t="str">
        <f t="shared" si="27"/>
        <v>24</v>
      </c>
      <c r="H138" s="1" t="str">
        <f t="shared" si="28"/>
        <v>六</v>
      </c>
      <c r="I138" s="3" t="str">
        <f t="shared" si="29"/>
        <v xml:space="preserve"> 21:28</v>
      </c>
      <c r="J138" s="3" t="str">
        <f t="shared" si="30"/>
        <v>-</v>
      </c>
      <c r="K138" s="1" t="str">
        <f t="shared" si="31"/>
        <v>-2</v>
      </c>
      <c r="L138" s="7" t="str">
        <f t="shared" si="32"/>
        <v>旧</v>
      </c>
      <c r="M138" t="str">
        <f t="shared" si="33"/>
        <v>是</v>
      </c>
      <c r="N138" t="str">
        <f t="shared" si="34"/>
        <v>否</v>
      </c>
      <c r="O138" t="str">
        <f t="shared" si="35"/>
        <v>否</v>
      </c>
      <c r="P138" t="str">
        <f t="shared" si="36"/>
        <v>否</v>
      </c>
      <c r="Q138" t="str">
        <f t="shared" si="37"/>
        <v>否</v>
      </c>
      <c r="R138" t="str">
        <f t="shared" si="38"/>
        <v>否</v>
      </c>
    </row>
    <row r="139" spans="2:18">
      <c r="B139" t="s">
        <v>3209</v>
      </c>
      <c r="C139" t="s">
        <v>3152</v>
      </c>
      <c r="D139" t="s">
        <v>3207</v>
      </c>
      <c r="F139" t="str">
        <f t="shared" si="26"/>
        <v>10</v>
      </c>
      <c r="G139" t="str">
        <f t="shared" si="27"/>
        <v>24</v>
      </c>
      <c r="H139" s="1" t="str">
        <f t="shared" si="28"/>
        <v>六</v>
      </c>
      <c r="I139" s="3" t="str">
        <f t="shared" si="29"/>
        <v xml:space="preserve"> 21:27</v>
      </c>
      <c r="J139" s="3" t="str">
        <f t="shared" si="30"/>
        <v>+</v>
      </c>
      <c r="K139" s="1" t="str">
        <f t="shared" si="31"/>
        <v>+30</v>
      </c>
      <c r="L139" s="7" t="str">
        <f t="shared" si="32"/>
        <v>旧</v>
      </c>
      <c r="M139" t="str">
        <f t="shared" si="33"/>
        <v>是</v>
      </c>
      <c r="N139" t="str">
        <f t="shared" si="34"/>
        <v>否</v>
      </c>
      <c r="O139" t="str">
        <f t="shared" si="35"/>
        <v>否</v>
      </c>
      <c r="P139" t="str">
        <f t="shared" si="36"/>
        <v>否</v>
      </c>
      <c r="Q139" t="str">
        <f t="shared" si="37"/>
        <v>否</v>
      </c>
      <c r="R139" t="str">
        <f t="shared" si="38"/>
        <v>否</v>
      </c>
    </row>
    <row r="140" spans="2:18">
      <c r="B140" t="s">
        <v>3210</v>
      </c>
      <c r="C140" t="s">
        <v>3211</v>
      </c>
      <c r="D140" t="s">
        <v>3207</v>
      </c>
      <c r="F140" t="str">
        <f t="shared" si="26"/>
        <v>10</v>
      </c>
      <c r="G140" t="str">
        <f t="shared" si="27"/>
        <v>24</v>
      </c>
      <c r="H140" s="1" t="str">
        <f t="shared" si="28"/>
        <v>六</v>
      </c>
      <c r="I140" s="3" t="str">
        <f t="shared" si="29"/>
        <v xml:space="preserve"> 21:16</v>
      </c>
      <c r="J140" s="3" t="str">
        <f t="shared" si="30"/>
        <v>+</v>
      </c>
      <c r="K140" s="1" t="str">
        <f t="shared" si="31"/>
        <v>+66</v>
      </c>
      <c r="L140" s="7" t="str">
        <f t="shared" si="32"/>
        <v>旧</v>
      </c>
      <c r="M140" t="str">
        <f t="shared" si="33"/>
        <v>是</v>
      </c>
      <c r="N140" t="str">
        <f t="shared" si="34"/>
        <v>否</v>
      </c>
      <c r="O140" t="str">
        <f t="shared" si="35"/>
        <v>否</v>
      </c>
      <c r="P140" t="str">
        <f t="shared" si="36"/>
        <v>否</v>
      </c>
      <c r="Q140" t="str">
        <f t="shared" si="37"/>
        <v>否</v>
      </c>
      <c r="R140" t="str">
        <f t="shared" si="38"/>
        <v>否</v>
      </c>
    </row>
    <row r="141" spans="2:18">
      <c r="B141" t="s">
        <v>3212</v>
      </c>
      <c r="C141" t="s">
        <v>2955</v>
      </c>
      <c r="D141" t="s">
        <v>3213</v>
      </c>
      <c r="F141" t="str">
        <f t="shared" si="26"/>
        <v>10</v>
      </c>
      <c r="G141" t="str">
        <f t="shared" si="27"/>
        <v>24</v>
      </c>
      <c r="H141" s="1" t="str">
        <f t="shared" si="28"/>
        <v>六</v>
      </c>
      <c r="I141" s="3" t="str">
        <f t="shared" si="29"/>
        <v xml:space="preserve"> 21:13</v>
      </c>
      <c r="J141" s="3" t="str">
        <f t="shared" si="30"/>
        <v>+</v>
      </c>
      <c r="K141" s="1" t="str">
        <f t="shared" si="31"/>
        <v>+10</v>
      </c>
      <c r="L141" s="7" t="str">
        <f t="shared" si="32"/>
        <v>旧</v>
      </c>
      <c r="M141" t="str">
        <f t="shared" si="33"/>
        <v>否</v>
      </c>
      <c r="N141" t="str">
        <f t="shared" si="34"/>
        <v>否</v>
      </c>
      <c r="O141" t="str">
        <f t="shared" si="35"/>
        <v>否</v>
      </c>
      <c r="P141" t="str">
        <f t="shared" si="36"/>
        <v>是</v>
      </c>
      <c r="Q141" t="str">
        <f t="shared" si="37"/>
        <v>否</v>
      </c>
      <c r="R141" t="str">
        <f t="shared" si="38"/>
        <v>是</v>
      </c>
    </row>
    <row r="142" spans="2:18">
      <c r="B142" t="s">
        <v>3214</v>
      </c>
      <c r="C142" t="s">
        <v>3010</v>
      </c>
      <c r="D142" t="s">
        <v>3213</v>
      </c>
      <c r="F142" t="str">
        <f t="shared" si="26"/>
        <v>10</v>
      </c>
      <c r="G142" t="str">
        <f t="shared" si="27"/>
        <v>24</v>
      </c>
      <c r="H142" s="1" t="str">
        <f t="shared" si="28"/>
        <v>六</v>
      </c>
      <c r="I142" s="3" t="str">
        <f t="shared" si="29"/>
        <v xml:space="preserve"> 21:12</v>
      </c>
      <c r="J142" s="3" t="str">
        <f t="shared" si="30"/>
        <v>+</v>
      </c>
      <c r="K142" s="1" t="str">
        <f t="shared" si="31"/>
        <v>+4</v>
      </c>
      <c r="L142" s="7" t="str">
        <f t="shared" si="32"/>
        <v>旧</v>
      </c>
      <c r="M142" t="str">
        <f t="shared" si="33"/>
        <v>否</v>
      </c>
      <c r="N142" t="str">
        <f t="shared" si="34"/>
        <v>否</v>
      </c>
      <c r="O142" t="str">
        <f t="shared" si="35"/>
        <v>否</v>
      </c>
      <c r="P142" t="str">
        <f t="shared" si="36"/>
        <v>是</v>
      </c>
      <c r="Q142" t="str">
        <f t="shared" si="37"/>
        <v>否</v>
      </c>
      <c r="R142" t="str">
        <f t="shared" si="38"/>
        <v>是</v>
      </c>
    </row>
    <row r="143" spans="2:18">
      <c r="B143" t="s">
        <v>3215</v>
      </c>
      <c r="C143" t="s">
        <v>3216</v>
      </c>
      <c r="D143" t="s">
        <v>3213</v>
      </c>
      <c r="F143" t="str">
        <f t="shared" si="26"/>
        <v>10</v>
      </c>
      <c r="G143" t="str">
        <f t="shared" si="27"/>
        <v>24</v>
      </c>
      <c r="H143" s="1" t="str">
        <f t="shared" si="28"/>
        <v>六</v>
      </c>
      <c r="I143" s="3" t="str">
        <f t="shared" si="29"/>
        <v xml:space="preserve"> 21:11</v>
      </c>
      <c r="J143" s="3" t="str">
        <f t="shared" si="30"/>
        <v>-</v>
      </c>
      <c r="K143" s="1" t="str">
        <f t="shared" si="31"/>
        <v>-68</v>
      </c>
      <c r="L143" s="7" t="str">
        <f t="shared" si="32"/>
        <v>旧</v>
      </c>
      <c r="M143" t="str">
        <f t="shared" si="33"/>
        <v>否</v>
      </c>
      <c r="N143" t="str">
        <f t="shared" si="34"/>
        <v>否</v>
      </c>
      <c r="O143" t="str">
        <f t="shared" si="35"/>
        <v>否</v>
      </c>
      <c r="P143" t="str">
        <f t="shared" si="36"/>
        <v>是</v>
      </c>
      <c r="Q143" t="str">
        <f t="shared" si="37"/>
        <v>否</v>
      </c>
      <c r="R143" t="str">
        <f t="shared" si="38"/>
        <v>是</v>
      </c>
    </row>
    <row r="144" spans="2:18">
      <c r="B144" t="s">
        <v>3217</v>
      </c>
      <c r="C144" t="s">
        <v>3043</v>
      </c>
      <c r="D144" t="s">
        <v>3218</v>
      </c>
      <c r="F144" t="str">
        <f t="shared" si="26"/>
        <v>10</v>
      </c>
      <c r="G144" t="str">
        <f t="shared" si="27"/>
        <v>21</v>
      </c>
      <c r="H144" s="1" t="str">
        <f t="shared" si="28"/>
        <v>三</v>
      </c>
      <c r="I144" s="3" t="str">
        <f t="shared" si="29"/>
        <v xml:space="preserve"> 14:06</v>
      </c>
      <c r="J144" s="3" t="str">
        <f t="shared" si="30"/>
        <v>-</v>
      </c>
      <c r="K144" s="1" t="str">
        <f t="shared" si="31"/>
        <v>-35</v>
      </c>
      <c r="L144" s="7" t="str">
        <f t="shared" si="32"/>
        <v>旧</v>
      </c>
      <c r="M144" t="str">
        <f t="shared" si="33"/>
        <v>否</v>
      </c>
      <c r="N144" t="str">
        <f t="shared" si="34"/>
        <v>否</v>
      </c>
      <c r="O144" t="str">
        <f t="shared" si="35"/>
        <v>否</v>
      </c>
      <c r="P144" t="str">
        <f t="shared" si="36"/>
        <v>是</v>
      </c>
      <c r="Q144" t="str">
        <f t="shared" si="37"/>
        <v>是</v>
      </c>
      <c r="R144" t="str">
        <f t="shared" si="38"/>
        <v>否</v>
      </c>
    </row>
    <row r="145" spans="2:18">
      <c r="B145" t="s">
        <v>3217</v>
      </c>
      <c r="C145" t="s">
        <v>3219</v>
      </c>
      <c r="D145" t="s">
        <v>3220</v>
      </c>
      <c r="F145" t="str">
        <f t="shared" si="26"/>
        <v>10</v>
      </c>
      <c r="G145" t="str">
        <f t="shared" si="27"/>
        <v>21</v>
      </c>
      <c r="H145" s="1" t="str">
        <f t="shared" si="28"/>
        <v>三</v>
      </c>
      <c r="I145" s="3" t="str">
        <f t="shared" si="29"/>
        <v xml:space="preserve"> 14:06</v>
      </c>
      <c r="J145" s="3" t="str">
        <f t="shared" si="30"/>
        <v>-</v>
      </c>
      <c r="K145" s="1" t="str">
        <f t="shared" si="31"/>
        <v>-72</v>
      </c>
      <c r="L145" s="7" t="str">
        <f t="shared" si="32"/>
        <v>旧</v>
      </c>
      <c r="M145" t="str">
        <f t="shared" si="33"/>
        <v>否</v>
      </c>
      <c r="N145" t="str">
        <f t="shared" si="34"/>
        <v>否</v>
      </c>
      <c r="O145" t="str">
        <f t="shared" si="35"/>
        <v>否</v>
      </c>
      <c r="P145" t="str">
        <f t="shared" si="36"/>
        <v>是</v>
      </c>
      <c r="Q145" t="str">
        <f t="shared" si="37"/>
        <v>是</v>
      </c>
      <c r="R145" t="str">
        <f t="shared" si="38"/>
        <v>否</v>
      </c>
    </row>
    <row r="146" spans="2:18">
      <c r="B146" t="s">
        <v>3221</v>
      </c>
      <c r="C146" t="s">
        <v>3222</v>
      </c>
      <c r="D146" t="s">
        <v>3223</v>
      </c>
      <c r="F146" t="str">
        <f t="shared" si="26"/>
        <v>10</v>
      </c>
      <c r="G146" t="str">
        <f t="shared" si="27"/>
        <v>21</v>
      </c>
      <c r="H146" s="1" t="str">
        <f t="shared" si="28"/>
        <v>三</v>
      </c>
      <c r="I146" s="3" t="str">
        <f t="shared" si="29"/>
        <v xml:space="preserve"> 13:57</v>
      </c>
      <c r="J146" s="3" t="str">
        <f t="shared" si="30"/>
        <v>+</v>
      </c>
      <c r="K146" s="1" t="str">
        <f t="shared" si="31"/>
        <v>+18</v>
      </c>
      <c r="L146" s="7" t="str">
        <f t="shared" si="32"/>
        <v>旧</v>
      </c>
      <c r="M146" t="str">
        <f t="shared" si="33"/>
        <v>否</v>
      </c>
      <c r="N146" t="str">
        <f t="shared" si="34"/>
        <v>否</v>
      </c>
      <c r="O146" t="str">
        <f t="shared" si="35"/>
        <v>否</v>
      </c>
      <c r="P146" t="str">
        <f t="shared" si="36"/>
        <v>是</v>
      </c>
      <c r="Q146" t="str">
        <f t="shared" si="37"/>
        <v>是</v>
      </c>
      <c r="R146" t="str">
        <f t="shared" si="38"/>
        <v>否</v>
      </c>
    </row>
    <row r="147" spans="2:18">
      <c r="B147" t="s">
        <v>3221</v>
      </c>
      <c r="C147" t="s">
        <v>3222</v>
      </c>
      <c r="D147" t="s">
        <v>3224</v>
      </c>
      <c r="F147" t="str">
        <f t="shared" si="26"/>
        <v>10</v>
      </c>
      <c r="G147" t="str">
        <f t="shared" si="27"/>
        <v>21</v>
      </c>
      <c r="H147" s="1" t="str">
        <f t="shared" si="28"/>
        <v>三</v>
      </c>
      <c r="I147" s="3" t="str">
        <f t="shared" si="29"/>
        <v xml:space="preserve"> 13:57</v>
      </c>
      <c r="J147" s="3" t="str">
        <f t="shared" si="30"/>
        <v>+</v>
      </c>
      <c r="K147" s="1" t="str">
        <f t="shared" si="31"/>
        <v>+18</v>
      </c>
      <c r="L147" s="7" t="str">
        <f t="shared" si="32"/>
        <v>旧</v>
      </c>
      <c r="M147" t="str">
        <f t="shared" si="33"/>
        <v>否</v>
      </c>
      <c r="N147" t="str">
        <f t="shared" si="34"/>
        <v>否</v>
      </c>
      <c r="O147" t="str">
        <f t="shared" si="35"/>
        <v>否</v>
      </c>
      <c r="P147" t="str">
        <f t="shared" si="36"/>
        <v>是</v>
      </c>
      <c r="Q147" t="str">
        <f t="shared" si="37"/>
        <v>是</v>
      </c>
      <c r="R147" t="str">
        <f t="shared" si="38"/>
        <v>否</v>
      </c>
    </row>
    <row r="148" spans="2:18">
      <c r="B148" t="s">
        <v>3225</v>
      </c>
      <c r="C148" t="s">
        <v>3112</v>
      </c>
      <c r="D148" t="s">
        <v>3226</v>
      </c>
      <c r="F148" t="str">
        <f t="shared" si="26"/>
        <v>10</v>
      </c>
      <c r="G148" t="str">
        <f t="shared" si="27"/>
        <v>21</v>
      </c>
      <c r="H148" s="1" t="str">
        <f t="shared" si="28"/>
        <v>三</v>
      </c>
      <c r="I148" s="3" t="str">
        <f t="shared" si="29"/>
        <v xml:space="preserve"> 13:56</v>
      </c>
      <c r="J148" s="3" t="str">
        <f t="shared" si="30"/>
        <v>+</v>
      </c>
      <c r="K148" s="1" t="str">
        <f t="shared" si="31"/>
        <v>+2</v>
      </c>
      <c r="L148" s="7" t="str">
        <f t="shared" si="32"/>
        <v>旧</v>
      </c>
      <c r="M148" t="str">
        <f t="shared" si="33"/>
        <v>否</v>
      </c>
      <c r="N148" t="str">
        <f t="shared" si="34"/>
        <v>否</v>
      </c>
      <c r="O148" t="str">
        <f t="shared" si="35"/>
        <v>否</v>
      </c>
      <c r="P148" t="str">
        <f t="shared" si="36"/>
        <v>是</v>
      </c>
      <c r="Q148" t="str">
        <f t="shared" si="37"/>
        <v>是</v>
      </c>
      <c r="R148" t="str">
        <f t="shared" si="38"/>
        <v>否</v>
      </c>
    </row>
    <row r="149" spans="2:18">
      <c r="B149" t="s">
        <v>3225</v>
      </c>
      <c r="C149" t="s">
        <v>3227</v>
      </c>
      <c r="D149" t="s">
        <v>3226</v>
      </c>
      <c r="F149" t="str">
        <f t="shared" si="26"/>
        <v>10</v>
      </c>
      <c r="G149" t="str">
        <f t="shared" si="27"/>
        <v>21</v>
      </c>
      <c r="H149" s="1" t="str">
        <f t="shared" si="28"/>
        <v>三</v>
      </c>
      <c r="I149" s="3" t="str">
        <f t="shared" si="29"/>
        <v xml:space="preserve"> 13:56</v>
      </c>
      <c r="J149" s="3" t="str">
        <f t="shared" si="30"/>
        <v>-</v>
      </c>
      <c r="K149" s="1" t="str">
        <f t="shared" si="31"/>
        <v>-155</v>
      </c>
      <c r="L149" s="7" t="str">
        <f t="shared" si="32"/>
        <v>旧</v>
      </c>
      <c r="M149" t="str">
        <f t="shared" si="33"/>
        <v>否</v>
      </c>
      <c r="N149" t="str">
        <f t="shared" si="34"/>
        <v>否</v>
      </c>
      <c r="O149" t="str">
        <f t="shared" si="35"/>
        <v>否</v>
      </c>
      <c r="P149" t="str">
        <f t="shared" si="36"/>
        <v>是</v>
      </c>
      <c r="Q149" t="str">
        <f t="shared" si="37"/>
        <v>是</v>
      </c>
      <c r="R149" t="str">
        <f t="shared" si="38"/>
        <v>否</v>
      </c>
    </row>
    <row r="150" spans="2:18">
      <c r="B150" t="s">
        <v>3228</v>
      </c>
      <c r="C150" t="s">
        <v>3010</v>
      </c>
      <c r="D150" t="s">
        <v>3016</v>
      </c>
      <c r="F150" t="str">
        <f t="shared" si="26"/>
        <v>10</v>
      </c>
      <c r="G150" t="str">
        <f t="shared" si="27"/>
        <v>21</v>
      </c>
      <c r="H150" s="1" t="str">
        <f t="shared" si="28"/>
        <v>三</v>
      </c>
      <c r="I150" s="3" t="str">
        <f t="shared" si="29"/>
        <v xml:space="preserve"> 12:33</v>
      </c>
      <c r="J150" s="3" t="str">
        <f t="shared" si="30"/>
        <v>+</v>
      </c>
      <c r="K150" s="1" t="str">
        <f t="shared" si="31"/>
        <v>+4</v>
      </c>
      <c r="L150" s="7" t="str">
        <f t="shared" si="32"/>
        <v>旧</v>
      </c>
      <c r="M150" t="str">
        <f t="shared" si="33"/>
        <v>否</v>
      </c>
      <c r="N150" t="str">
        <f t="shared" si="34"/>
        <v>否</v>
      </c>
      <c r="O150" t="str">
        <f t="shared" si="35"/>
        <v>否</v>
      </c>
      <c r="P150" t="str">
        <f t="shared" si="36"/>
        <v>是</v>
      </c>
      <c r="Q150" t="str">
        <f t="shared" si="37"/>
        <v>是</v>
      </c>
      <c r="R150" t="str">
        <f t="shared" si="38"/>
        <v>否</v>
      </c>
    </row>
    <row r="151" spans="2:18">
      <c r="B151" t="s">
        <v>3228</v>
      </c>
      <c r="C151" t="s">
        <v>3073</v>
      </c>
      <c r="D151" t="s">
        <v>3229</v>
      </c>
      <c r="F151" t="str">
        <f t="shared" si="26"/>
        <v>10</v>
      </c>
      <c r="G151" t="str">
        <f t="shared" si="27"/>
        <v>21</v>
      </c>
      <c r="H151" s="1" t="str">
        <f t="shared" si="28"/>
        <v>三</v>
      </c>
      <c r="I151" s="3" t="str">
        <f t="shared" si="29"/>
        <v xml:space="preserve"> 12:33</v>
      </c>
      <c r="J151" s="3" t="str">
        <f t="shared" si="30"/>
        <v>+</v>
      </c>
      <c r="K151" s="1" t="str">
        <f t="shared" si="31"/>
        <v>+17</v>
      </c>
      <c r="L151" s="7" t="str">
        <f t="shared" si="32"/>
        <v>旧</v>
      </c>
      <c r="M151" t="str">
        <f t="shared" si="33"/>
        <v>否</v>
      </c>
      <c r="N151" t="str">
        <f t="shared" si="34"/>
        <v>否</v>
      </c>
      <c r="O151" t="str">
        <f t="shared" si="35"/>
        <v>否</v>
      </c>
      <c r="P151" t="str">
        <f t="shared" si="36"/>
        <v>是</v>
      </c>
      <c r="Q151" t="str">
        <f t="shared" si="37"/>
        <v>是</v>
      </c>
      <c r="R151" t="str">
        <f t="shared" si="38"/>
        <v>否</v>
      </c>
    </row>
    <row r="152" spans="2:18">
      <c r="B152" t="s">
        <v>3230</v>
      </c>
      <c r="C152" t="s">
        <v>3231</v>
      </c>
      <c r="D152" t="s">
        <v>3229</v>
      </c>
      <c r="F152" t="str">
        <f t="shared" si="26"/>
        <v>10</v>
      </c>
      <c r="G152" t="str">
        <f t="shared" si="27"/>
        <v>21</v>
      </c>
      <c r="H152" s="1" t="str">
        <f t="shared" si="28"/>
        <v>三</v>
      </c>
      <c r="I152" s="3" t="str">
        <f t="shared" si="29"/>
        <v xml:space="preserve"> 12:32</v>
      </c>
      <c r="J152" s="3" t="str">
        <f t="shared" si="30"/>
        <v>+</v>
      </c>
      <c r="K152" s="1" t="str">
        <f t="shared" si="31"/>
        <v>+113</v>
      </c>
      <c r="L152" s="7" t="str">
        <f t="shared" si="32"/>
        <v>旧</v>
      </c>
      <c r="M152" t="str">
        <f t="shared" si="33"/>
        <v>否</v>
      </c>
      <c r="N152" t="str">
        <f t="shared" si="34"/>
        <v>否</v>
      </c>
      <c r="O152" t="str">
        <f t="shared" si="35"/>
        <v>否</v>
      </c>
      <c r="P152" t="str">
        <f t="shared" si="36"/>
        <v>是</v>
      </c>
      <c r="Q152" t="str">
        <f t="shared" si="37"/>
        <v>是</v>
      </c>
      <c r="R152" t="str">
        <f t="shared" si="38"/>
        <v>否</v>
      </c>
    </row>
    <row r="153" spans="2:18">
      <c r="B153" t="s">
        <v>3230</v>
      </c>
      <c r="C153" t="s">
        <v>2964</v>
      </c>
      <c r="D153" t="s">
        <v>3232</v>
      </c>
      <c r="F153" t="str">
        <f t="shared" si="26"/>
        <v>10</v>
      </c>
      <c r="G153" t="str">
        <f t="shared" si="27"/>
        <v>21</v>
      </c>
      <c r="H153" s="1" t="str">
        <f t="shared" si="28"/>
        <v>三</v>
      </c>
      <c r="I153" s="3" t="str">
        <f t="shared" si="29"/>
        <v xml:space="preserve"> 12:32</v>
      </c>
      <c r="J153" s="3" t="str">
        <f t="shared" si="30"/>
        <v>0</v>
      </c>
      <c r="K153" s="1" t="str">
        <f t="shared" si="31"/>
        <v>0</v>
      </c>
      <c r="L153" s="7" t="str">
        <f t="shared" si="32"/>
        <v>新</v>
      </c>
      <c r="M153" t="str">
        <f t="shared" si="33"/>
        <v>否</v>
      </c>
      <c r="N153" t="str">
        <f t="shared" si="34"/>
        <v>是</v>
      </c>
      <c r="O153" t="str">
        <f t="shared" si="35"/>
        <v>否</v>
      </c>
      <c r="P153" t="str">
        <f t="shared" si="36"/>
        <v>否</v>
      </c>
      <c r="Q153" t="str">
        <f t="shared" si="37"/>
        <v>否</v>
      </c>
      <c r="R153" t="str">
        <f t="shared" si="38"/>
        <v>否</v>
      </c>
    </row>
    <row r="154" spans="2:18">
      <c r="B154" t="s">
        <v>3233</v>
      </c>
      <c r="C154" t="s">
        <v>2964</v>
      </c>
      <c r="D154" t="s">
        <v>3234</v>
      </c>
      <c r="F154" t="str">
        <f t="shared" si="26"/>
        <v>10</v>
      </c>
      <c r="G154" t="str">
        <f t="shared" si="27"/>
        <v>21</v>
      </c>
      <c r="H154" s="1" t="str">
        <f t="shared" si="28"/>
        <v>三</v>
      </c>
      <c r="I154" s="3" t="str">
        <f t="shared" si="29"/>
        <v xml:space="preserve"> 12:31</v>
      </c>
      <c r="J154" s="3" t="str">
        <f t="shared" si="30"/>
        <v>0</v>
      </c>
      <c r="K154" s="1" t="str">
        <f t="shared" si="31"/>
        <v>0</v>
      </c>
      <c r="L154" s="7" t="str">
        <f t="shared" si="32"/>
        <v>新</v>
      </c>
      <c r="M154" t="str">
        <f t="shared" si="33"/>
        <v>否</v>
      </c>
      <c r="N154" t="str">
        <f t="shared" si="34"/>
        <v>是</v>
      </c>
      <c r="O154" t="str">
        <f t="shared" si="35"/>
        <v>否</v>
      </c>
      <c r="P154" t="str">
        <f t="shared" si="36"/>
        <v>否</v>
      </c>
      <c r="Q154" t="str">
        <f t="shared" si="37"/>
        <v>否</v>
      </c>
      <c r="R154" t="str">
        <f t="shared" si="38"/>
        <v>否</v>
      </c>
    </row>
    <row r="155" spans="2:18">
      <c r="B155" t="s">
        <v>3235</v>
      </c>
      <c r="C155" t="s">
        <v>2964</v>
      </c>
      <c r="D155" t="s">
        <v>3236</v>
      </c>
      <c r="F155" t="str">
        <f t="shared" si="26"/>
        <v>10</v>
      </c>
      <c r="G155" t="str">
        <f t="shared" si="27"/>
        <v>21</v>
      </c>
      <c r="H155" s="1" t="str">
        <f t="shared" si="28"/>
        <v>三</v>
      </c>
      <c r="I155" s="3" t="str">
        <f t="shared" si="29"/>
        <v xml:space="preserve"> 12:30</v>
      </c>
      <c r="J155" s="3" t="str">
        <f t="shared" si="30"/>
        <v>0</v>
      </c>
      <c r="K155" s="1" t="str">
        <f t="shared" si="31"/>
        <v>0</v>
      </c>
      <c r="L155" s="7" t="str">
        <f t="shared" si="32"/>
        <v>新</v>
      </c>
      <c r="M155" t="str">
        <f t="shared" si="33"/>
        <v>否</v>
      </c>
      <c r="N155" t="str">
        <f t="shared" si="34"/>
        <v>是</v>
      </c>
      <c r="O155" t="str">
        <f t="shared" si="35"/>
        <v>否</v>
      </c>
      <c r="P155" t="str">
        <f t="shared" si="36"/>
        <v>否</v>
      </c>
      <c r="Q155" t="str">
        <f t="shared" si="37"/>
        <v>否</v>
      </c>
      <c r="R155" t="str">
        <f t="shared" si="38"/>
        <v>否</v>
      </c>
    </row>
    <row r="156" spans="2:18">
      <c r="B156" t="s">
        <v>3237</v>
      </c>
      <c r="C156" t="s">
        <v>2973</v>
      </c>
      <c r="D156" t="s">
        <v>3238</v>
      </c>
      <c r="F156" t="str">
        <f t="shared" si="26"/>
        <v>10</v>
      </c>
      <c r="G156" t="str">
        <f t="shared" si="27"/>
        <v>21</v>
      </c>
      <c r="H156" s="1" t="str">
        <f t="shared" si="28"/>
        <v>三</v>
      </c>
      <c r="I156" s="3" t="str">
        <f t="shared" si="29"/>
        <v xml:space="preserve"> 12:29</v>
      </c>
      <c r="J156" s="3" t="str">
        <f t="shared" si="30"/>
        <v>-</v>
      </c>
      <c r="K156" s="1" t="str">
        <f t="shared" si="31"/>
        <v>-1</v>
      </c>
      <c r="L156" s="7" t="str">
        <f t="shared" si="32"/>
        <v>旧</v>
      </c>
      <c r="M156" t="str">
        <f t="shared" si="33"/>
        <v>否</v>
      </c>
      <c r="N156" t="str">
        <f t="shared" si="34"/>
        <v>否</v>
      </c>
      <c r="O156" t="str">
        <f t="shared" si="35"/>
        <v>否</v>
      </c>
      <c r="P156" t="str">
        <f t="shared" si="36"/>
        <v>是</v>
      </c>
      <c r="Q156" t="str">
        <f t="shared" si="37"/>
        <v>是</v>
      </c>
      <c r="R156" t="str">
        <f t="shared" si="38"/>
        <v>否</v>
      </c>
    </row>
    <row r="157" spans="2:18">
      <c r="B157" t="s">
        <v>3237</v>
      </c>
      <c r="C157" t="s">
        <v>3139</v>
      </c>
      <c r="D157" t="s">
        <v>3238</v>
      </c>
      <c r="F157" t="str">
        <f t="shared" si="26"/>
        <v>10</v>
      </c>
      <c r="G157" t="str">
        <f t="shared" si="27"/>
        <v>21</v>
      </c>
      <c r="H157" s="1" t="str">
        <f t="shared" si="28"/>
        <v>三</v>
      </c>
      <c r="I157" s="3" t="str">
        <f t="shared" si="29"/>
        <v xml:space="preserve"> 12:29</v>
      </c>
      <c r="J157" s="3" t="str">
        <f t="shared" si="30"/>
        <v>+</v>
      </c>
      <c r="K157" s="1" t="str">
        <f t="shared" si="31"/>
        <v>+25</v>
      </c>
      <c r="L157" s="7" t="str">
        <f t="shared" si="32"/>
        <v>旧</v>
      </c>
      <c r="M157" t="str">
        <f t="shared" si="33"/>
        <v>否</v>
      </c>
      <c r="N157" t="str">
        <f t="shared" si="34"/>
        <v>否</v>
      </c>
      <c r="O157" t="str">
        <f t="shared" si="35"/>
        <v>否</v>
      </c>
      <c r="P157" t="str">
        <f t="shared" si="36"/>
        <v>是</v>
      </c>
      <c r="Q157" t="str">
        <f t="shared" si="37"/>
        <v>是</v>
      </c>
      <c r="R157" t="str">
        <f t="shared" si="38"/>
        <v>否</v>
      </c>
    </row>
    <row r="158" spans="2:18">
      <c r="B158" t="s">
        <v>3239</v>
      </c>
      <c r="C158" t="s">
        <v>2964</v>
      </c>
      <c r="D158" t="s">
        <v>3240</v>
      </c>
      <c r="F158" t="str">
        <f t="shared" si="26"/>
        <v>10</v>
      </c>
      <c r="G158" t="str">
        <f t="shared" si="27"/>
        <v>21</v>
      </c>
      <c r="H158" s="1" t="str">
        <f t="shared" si="28"/>
        <v>三</v>
      </c>
      <c r="I158" s="3" t="str">
        <f t="shared" si="29"/>
        <v xml:space="preserve"> 12:28</v>
      </c>
      <c r="J158" s="3" t="str">
        <f t="shared" si="30"/>
        <v>0</v>
      </c>
      <c r="K158" s="1" t="str">
        <f t="shared" si="31"/>
        <v>0</v>
      </c>
      <c r="L158" s="7" t="str">
        <f t="shared" si="32"/>
        <v>新</v>
      </c>
      <c r="M158" t="str">
        <f t="shared" si="33"/>
        <v>否</v>
      </c>
      <c r="N158" t="str">
        <f t="shared" si="34"/>
        <v>是</v>
      </c>
      <c r="O158" t="str">
        <f t="shared" si="35"/>
        <v>否</v>
      </c>
      <c r="P158" t="str">
        <f t="shared" si="36"/>
        <v>否</v>
      </c>
      <c r="Q158" t="str">
        <f t="shared" si="37"/>
        <v>否</v>
      </c>
      <c r="R158" t="str">
        <f t="shared" si="38"/>
        <v>否</v>
      </c>
    </row>
    <row r="159" spans="2:18">
      <c r="B159" t="s">
        <v>3239</v>
      </c>
      <c r="C159" t="s">
        <v>3139</v>
      </c>
      <c r="D159" t="s">
        <v>3238</v>
      </c>
      <c r="F159" t="str">
        <f t="shared" si="26"/>
        <v>10</v>
      </c>
      <c r="G159" t="str">
        <f t="shared" si="27"/>
        <v>21</v>
      </c>
      <c r="H159" s="1" t="str">
        <f t="shared" si="28"/>
        <v>三</v>
      </c>
      <c r="I159" s="3" t="str">
        <f t="shared" si="29"/>
        <v xml:space="preserve"> 12:28</v>
      </c>
      <c r="J159" s="3" t="str">
        <f t="shared" si="30"/>
        <v>+</v>
      </c>
      <c r="K159" s="1" t="str">
        <f t="shared" si="31"/>
        <v>+25</v>
      </c>
      <c r="L159" s="7" t="str">
        <f t="shared" si="32"/>
        <v>旧</v>
      </c>
      <c r="M159" t="str">
        <f t="shared" si="33"/>
        <v>否</v>
      </c>
      <c r="N159" t="str">
        <f t="shared" si="34"/>
        <v>否</v>
      </c>
      <c r="O159" t="str">
        <f t="shared" si="35"/>
        <v>否</v>
      </c>
      <c r="P159" t="str">
        <f t="shared" si="36"/>
        <v>是</v>
      </c>
      <c r="Q159" t="str">
        <f t="shared" si="37"/>
        <v>是</v>
      </c>
      <c r="R159" t="str">
        <f t="shared" si="38"/>
        <v>否</v>
      </c>
    </row>
    <row r="160" spans="2:18">
      <c r="B160" t="s">
        <v>3241</v>
      </c>
      <c r="C160" t="s">
        <v>2964</v>
      </c>
      <c r="D160" t="s">
        <v>3242</v>
      </c>
      <c r="F160" t="str">
        <f t="shared" si="26"/>
        <v>10</v>
      </c>
      <c r="G160" t="str">
        <f t="shared" si="27"/>
        <v>21</v>
      </c>
      <c r="H160" s="1" t="str">
        <f t="shared" si="28"/>
        <v>三</v>
      </c>
      <c r="I160" s="3" t="str">
        <f t="shared" si="29"/>
        <v xml:space="preserve"> 12:27</v>
      </c>
      <c r="J160" s="3" t="str">
        <f t="shared" si="30"/>
        <v>0</v>
      </c>
      <c r="K160" s="1" t="str">
        <f t="shared" si="31"/>
        <v>0</v>
      </c>
      <c r="L160" s="7" t="str">
        <f t="shared" si="32"/>
        <v>新</v>
      </c>
      <c r="M160" t="str">
        <f t="shared" si="33"/>
        <v>否</v>
      </c>
      <c r="N160" t="str">
        <f t="shared" si="34"/>
        <v>是</v>
      </c>
      <c r="O160" t="str">
        <f t="shared" si="35"/>
        <v>否</v>
      </c>
      <c r="P160" t="str">
        <f t="shared" si="36"/>
        <v>否</v>
      </c>
      <c r="Q160" t="str">
        <f t="shared" si="37"/>
        <v>否</v>
      </c>
      <c r="R160" t="str">
        <f t="shared" si="38"/>
        <v>否</v>
      </c>
    </row>
    <row r="161" spans="2:18">
      <c r="B161" t="s">
        <v>3243</v>
      </c>
      <c r="C161" t="s">
        <v>3166</v>
      </c>
      <c r="D161" t="s">
        <v>3244</v>
      </c>
      <c r="F161" t="str">
        <f t="shared" si="26"/>
        <v>10</v>
      </c>
      <c r="G161" t="str">
        <f t="shared" si="27"/>
        <v>20</v>
      </c>
      <c r="H161" s="1" t="str">
        <f t="shared" si="28"/>
        <v>二</v>
      </c>
      <c r="I161" s="3" t="str">
        <f t="shared" si="29"/>
        <v xml:space="preserve"> 21:22</v>
      </c>
      <c r="J161" s="3" t="str">
        <f t="shared" si="30"/>
        <v>+</v>
      </c>
      <c r="K161" s="1" t="str">
        <f t="shared" si="31"/>
        <v>+3</v>
      </c>
      <c r="L161" s="7" t="str">
        <f t="shared" si="32"/>
        <v>旧</v>
      </c>
      <c r="M161" t="str">
        <f t="shared" si="33"/>
        <v>否</v>
      </c>
      <c r="N161" t="str">
        <f t="shared" si="34"/>
        <v>否</v>
      </c>
      <c r="O161" t="str">
        <f t="shared" si="35"/>
        <v>否</v>
      </c>
      <c r="P161" t="str">
        <f t="shared" si="36"/>
        <v>是</v>
      </c>
      <c r="Q161" t="str">
        <f t="shared" si="37"/>
        <v>是</v>
      </c>
      <c r="R161" t="str">
        <f t="shared" si="38"/>
        <v>否</v>
      </c>
    </row>
    <row r="162" spans="2:18">
      <c r="B162" t="s">
        <v>3245</v>
      </c>
      <c r="C162" t="s">
        <v>2947</v>
      </c>
      <c r="D162" t="s">
        <v>3246</v>
      </c>
      <c r="F162" t="str">
        <f t="shared" si="26"/>
        <v>10</v>
      </c>
      <c r="G162" t="str">
        <f t="shared" si="27"/>
        <v>20</v>
      </c>
      <c r="H162" s="1" t="str">
        <f t="shared" si="28"/>
        <v>二</v>
      </c>
      <c r="I162" s="3" t="str">
        <f t="shared" si="29"/>
        <v xml:space="preserve"> 21:21</v>
      </c>
      <c r="J162" s="3" t="str">
        <f t="shared" si="30"/>
        <v>+</v>
      </c>
      <c r="K162" s="1" t="str">
        <f t="shared" si="31"/>
        <v>+6</v>
      </c>
      <c r="L162" s="7" t="str">
        <f t="shared" si="32"/>
        <v>旧</v>
      </c>
      <c r="M162" t="str">
        <f t="shared" si="33"/>
        <v>否</v>
      </c>
      <c r="N162" t="str">
        <f t="shared" si="34"/>
        <v>否</v>
      </c>
      <c r="O162" t="str">
        <f t="shared" si="35"/>
        <v>否</v>
      </c>
      <c r="P162" t="str">
        <f t="shared" si="36"/>
        <v>是</v>
      </c>
      <c r="Q162" t="str">
        <f t="shared" si="37"/>
        <v>是</v>
      </c>
      <c r="R162" t="str">
        <f t="shared" si="38"/>
        <v>否</v>
      </c>
    </row>
    <row r="163" spans="2:18">
      <c r="B163" t="s">
        <v>3245</v>
      </c>
      <c r="C163" t="s">
        <v>3073</v>
      </c>
      <c r="D163" t="s">
        <v>3246</v>
      </c>
      <c r="F163" t="str">
        <f t="shared" si="26"/>
        <v>10</v>
      </c>
      <c r="G163" t="str">
        <f t="shared" si="27"/>
        <v>20</v>
      </c>
      <c r="H163" s="1" t="str">
        <f t="shared" si="28"/>
        <v>二</v>
      </c>
      <c r="I163" s="3" t="str">
        <f t="shared" si="29"/>
        <v xml:space="preserve"> 21:21</v>
      </c>
      <c r="J163" s="3" t="str">
        <f t="shared" si="30"/>
        <v>+</v>
      </c>
      <c r="K163" s="1" t="str">
        <f t="shared" si="31"/>
        <v>+17</v>
      </c>
      <c r="L163" s="7" t="str">
        <f t="shared" si="32"/>
        <v>旧</v>
      </c>
      <c r="M163" t="str">
        <f t="shared" si="33"/>
        <v>否</v>
      </c>
      <c r="N163" t="str">
        <f t="shared" si="34"/>
        <v>否</v>
      </c>
      <c r="O163" t="str">
        <f t="shared" si="35"/>
        <v>否</v>
      </c>
      <c r="P163" t="str">
        <f t="shared" si="36"/>
        <v>是</v>
      </c>
      <c r="Q163" t="str">
        <f t="shared" si="37"/>
        <v>是</v>
      </c>
      <c r="R163" t="str">
        <f t="shared" si="38"/>
        <v>否</v>
      </c>
    </row>
    <row r="164" spans="2:18">
      <c r="B164" t="s">
        <v>3247</v>
      </c>
      <c r="C164" t="s">
        <v>3248</v>
      </c>
      <c r="D164" t="s">
        <v>3246</v>
      </c>
      <c r="F164" t="str">
        <f t="shared" si="26"/>
        <v>10</v>
      </c>
      <c r="G164" t="str">
        <f t="shared" si="27"/>
        <v>20</v>
      </c>
      <c r="H164" s="1" t="str">
        <f t="shared" si="28"/>
        <v>二</v>
      </c>
      <c r="I164" s="3" t="str">
        <f t="shared" si="29"/>
        <v xml:space="preserve"> 21:20</v>
      </c>
      <c r="J164" s="3" t="str">
        <f t="shared" si="30"/>
        <v>+</v>
      </c>
      <c r="K164" s="1" t="str">
        <f t="shared" si="31"/>
        <v>+23</v>
      </c>
      <c r="L164" s="7" t="str">
        <f t="shared" si="32"/>
        <v>旧</v>
      </c>
      <c r="M164" t="str">
        <f t="shared" si="33"/>
        <v>否</v>
      </c>
      <c r="N164" t="str">
        <f t="shared" si="34"/>
        <v>否</v>
      </c>
      <c r="O164" t="str">
        <f t="shared" si="35"/>
        <v>否</v>
      </c>
      <c r="P164" t="str">
        <f t="shared" si="36"/>
        <v>是</v>
      </c>
      <c r="Q164" t="str">
        <f t="shared" si="37"/>
        <v>是</v>
      </c>
      <c r="R164" t="str">
        <f t="shared" si="38"/>
        <v>否</v>
      </c>
    </row>
    <row r="165" spans="2:18">
      <c r="B165" t="s">
        <v>3249</v>
      </c>
      <c r="C165" t="s">
        <v>3075</v>
      </c>
      <c r="D165" t="s">
        <v>3250</v>
      </c>
      <c r="F165" t="str">
        <f t="shared" si="26"/>
        <v>10</v>
      </c>
      <c r="G165" t="str">
        <f t="shared" si="27"/>
        <v>20</v>
      </c>
      <c r="H165" s="1" t="str">
        <f t="shared" si="28"/>
        <v>二</v>
      </c>
      <c r="I165" s="3" t="str">
        <f t="shared" si="29"/>
        <v xml:space="preserve"> 21:16</v>
      </c>
      <c r="J165" s="3" t="str">
        <f t="shared" si="30"/>
        <v>+</v>
      </c>
      <c r="K165" s="1" t="str">
        <f t="shared" si="31"/>
        <v>+92</v>
      </c>
      <c r="L165" s="7" t="str">
        <f t="shared" si="32"/>
        <v>旧</v>
      </c>
      <c r="M165" t="str">
        <f t="shared" si="33"/>
        <v>否</v>
      </c>
      <c r="N165" t="str">
        <f t="shared" si="34"/>
        <v>否</v>
      </c>
      <c r="O165" t="str">
        <f t="shared" si="35"/>
        <v>否</v>
      </c>
      <c r="P165" t="str">
        <f t="shared" si="36"/>
        <v>是</v>
      </c>
      <c r="Q165" t="str">
        <f t="shared" si="37"/>
        <v>是</v>
      </c>
      <c r="R165" t="str">
        <f t="shared" si="38"/>
        <v>否</v>
      </c>
    </row>
    <row r="166" spans="2:18">
      <c r="B166" t="s">
        <v>3251</v>
      </c>
      <c r="C166" t="s">
        <v>3112</v>
      </c>
      <c r="D166" t="s">
        <v>3252</v>
      </c>
      <c r="F166" t="str">
        <f t="shared" si="26"/>
        <v>10</v>
      </c>
      <c r="G166" t="str">
        <f t="shared" si="27"/>
        <v>20</v>
      </c>
      <c r="H166" s="1" t="str">
        <f t="shared" si="28"/>
        <v>二</v>
      </c>
      <c r="I166" s="3" t="str">
        <f t="shared" si="29"/>
        <v xml:space="preserve"> 21:15</v>
      </c>
      <c r="J166" s="3" t="str">
        <f t="shared" si="30"/>
        <v>+</v>
      </c>
      <c r="K166" s="1" t="str">
        <f t="shared" si="31"/>
        <v>+2</v>
      </c>
      <c r="L166" s="7" t="str">
        <f t="shared" si="32"/>
        <v>旧</v>
      </c>
      <c r="M166" t="str">
        <f t="shared" si="33"/>
        <v>否</v>
      </c>
      <c r="N166" t="str">
        <f t="shared" si="34"/>
        <v>否</v>
      </c>
      <c r="O166" t="str">
        <f t="shared" si="35"/>
        <v>否</v>
      </c>
      <c r="P166" t="str">
        <f t="shared" si="36"/>
        <v>是</v>
      </c>
      <c r="Q166" t="str">
        <f t="shared" si="37"/>
        <v>是</v>
      </c>
      <c r="R166" t="str">
        <f t="shared" si="38"/>
        <v>否</v>
      </c>
    </row>
    <row r="167" spans="2:18">
      <c r="B167" t="s">
        <v>3251</v>
      </c>
      <c r="C167" t="s">
        <v>3253</v>
      </c>
      <c r="D167" t="s">
        <v>3252</v>
      </c>
      <c r="F167" t="str">
        <f t="shared" si="26"/>
        <v>10</v>
      </c>
      <c r="G167" t="str">
        <f t="shared" si="27"/>
        <v>20</v>
      </c>
      <c r="H167" s="1" t="str">
        <f t="shared" si="28"/>
        <v>二</v>
      </c>
      <c r="I167" s="3" t="str">
        <f t="shared" si="29"/>
        <v xml:space="preserve"> 21:15</v>
      </c>
      <c r="J167" s="3" t="str">
        <f t="shared" si="30"/>
        <v>+</v>
      </c>
      <c r="K167" s="1" t="str">
        <f t="shared" si="31"/>
        <v>+342</v>
      </c>
      <c r="L167" s="7" t="str">
        <f t="shared" si="32"/>
        <v>旧</v>
      </c>
      <c r="M167" t="str">
        <f t="shared" si="33"/>
        <v>否</v>
      </c>
      <c r="N167" t="str">
        <f t="shared" si="34"/>
        <v>否</v>
      </c>
      <c r="O167" t="str">
        <f t="shared" si="35"/>
        <v>否</v>
      </c>
      <c r="P167" t="str">
        <f t="shared" si="36"/>
        <v>是</v>
      </c>
      <c r="Q167" t="str">
        <f t="shared" si="37"/>
        <v>是</v>
      </c>
      <c r="R167" t="str">
        <f t="shared" si="38"/>
        <v>否</v>
      </c>
    </row>
    <row r="168" spans="2:18">
      <c r="B168" t="s">
        <v>3254</v>
      </c>
      <c r="C168" t="s">
        <v>3255</v>
      </c>
      <c r="D168" t="s">
        <v>3252</v>
      </c>
      <c r="F168" t="str">
        <f t="shared" si="26"/>
        <v>10</v>
      </c>
      <c r="G168" t="str">
        <f t="shared" si="27"/>
        <v>20</v>
      </c>
      <c r="H168" s="1" t="str">
        <f t="shared" si="28"/>
        <v>二</v>
      </c>
      <c r="I168" s="3" t="str">
        <f t="shared" si="29"/>
        <v xml:space="preserve"> 21:10</v>
      </c>
      <c r="J168" s="3" t="str">
        <f t="shared" si="30"/>
        <v>+</v>
      </c>
      <c r="K168" s="1" t="str">
        <f t="shared" si="31"/>
        <v>+94</v>
      </c>
      <c r="L168" s="7" t="str">
        <f t="shared" si="32"/>
        <v>旧</v>
      </c>
      <c r="M168" t="str">
        <f t="shared" si="33"/>
        <v>否</v>
      </c>
      <c r="N168" t="str">
        <f t="shared" si="34"/>
        <v>否</v>
      </c>
      <c r="O168" t="str">
        <f t="shared" si="35"/>
        <v>否</v>
      </c>
      <c r="P168" t="str">
        <f t="shared" si="36"/>
        <v>是</v>
      </c>
      <c r="Q168" t="str">
        <f t="shared" si="37"/>
        <v>是</v>
      </c>
      <c r="R168" t="str">
        <f t="shared" si="38"/>
        <v>否</v>
      </c>
    </row>
    <row r="169" spans="2:18">
      <c r="B169" t="s">
        <v>3256</v>
      </c>
      <c r="C169" t="s">
        <v>2973</v>
      </c>
      <c r="D169" t="s">
        <v>3252</v>
      </c>
      <c r="F169" t="str">
        <f t="shared" si="26"/>
        <v>10</v>
      </c>
      <c r="G169" t="str">
        <f t="shared" si="27"/>
        <v>20</v>
      </c>
      <c r="H169" s="1" t="str">
        <f t="shared" si="28"/>
        <v>二</v>
      </c>
      <c r="I169" s="3" t="str">
        <f t="shared" si="29"/>
        <v xml:space="preserve"> 21:09</v>
      </c>
      <c r="J169" s="3" t="str">
        <f t="shared" si="30"/>
        <v>-</v>
      </c>
      <c r="K169" s="1" t="str">
        <f t="shared" si="31"/>
        <v>-1</v>
      </c>
      <c r="L169" s="7" t="str">
        <f t="shared" si="32"/>
        <v>旧</v>
      </c>
      <c r="M169" t="str">
        <f t="shared" si="33"/>
        <v>否</v>
      </c>
      <c r="N169" t="str">
        <f t="shared" si="34"/>
        <v>否</v>
      </c>
      <c r="O169" t="str">
        <f t="shared" si="35"/>
        <v>否</v>
      </c>
      <c r="P169" t="str">
        <f t="shared" si="36"/>
        <v>是</v>
      </c>
      <c r="Q169" t="str">
        <f t="shared" si="37"/>
        <v>是</v>
      </c>
      <c r="R169" t="str">
        <f t="shared" si="38"/>
        <v>否</v>
      </c>
    </row>
    <row r="170" spans="2:18">
      <c r="B170" t="s">
        <v>3257</v>
      </c>
      <c r="C170" t="s">
        <v>3258</v>
      </c>
      <c r="D170" t="s">
        <v>3252</v>
      </c>
      <c r="F170" t="str">
        <f t="shared" si="26"/>
        <v>10</v>
      </c>
      <c r="G170" t="str">
        <f t="shared" si="27"/>
        <v>20</v>
      </c>
      <c r="H170" s="1" t="str">
        <f t="shared" si="28"/>
        <v>二</v>
      </c>
      <c r="I170" s="3" t="str">
        <f t="shared" si="29"/>
        <v xml:space="preserve"> 21:08</v>
      </c>
      <c r="J170" s="3" t="str">
        <f t="shared" si="30"/>
        <v>+</v>
      </c>
      <c r="K170" s="1" t="str">
        <f t="shared" si="31"/>
        <v>+45</v>
      </c>
      <c r="L170" s="7" t="str">
        <f t="shared" si="32"/>
        <v>旧</v>
      </c>
      <c r="M170" t="str">
        <f t="shared" si="33"/>
        <v>否</v>
      </c>
      <c r="N170" t="str">
        <f t="shared" si="34"/>
        <v>否</v>
      </c>
      <c r="O170" t="str">
        <f t="shared" si="35"/>
        <v>否</v>
      </c>
      <c r="P170" t="str">
        <f t="shared" si="36"/>
        <v>是</v>
      </c>
      <c r="Q170" t="str">
        <f t="shared" si="37"/>
        <v>是</v>
      </c>
      <c r="R170" t="str">
        <f t="shared" si="38"/>
        <v>否</v>
      </c>
    </row>
    <row r="171" spans="2:18">
      <c r="B171" t="s">
        <v>3259</v>
      </c>
      <c r="C171" t="s">
        <v>2966</v>
      </c>
      <c r="D171" t="s">
        <v>3250</v>
      </c>
      <c r="F171" t="str">
        <f t="shared" si="26"/>
        <v>10</v>
      </c>
      <c r="G171" t="str">
        <f t="shared" si="27"/>
        <v>20</v>
      </c>
      <c r="H171" s="1" t="str">
        <f t="shared" si="28"/>
        <v>二</v>
      </c>
      <c r="I171" s="3" t="str">
        <f t="shared" si="29"/>
        <v xml:space="preserve"> 21:07</v>
      </c>
      <c r="J171" s="3" t="str">
        <f t="shared" si="30"/>
        <v>+</v>
      </c>
      <c r="K171" s="1" t="str">
        <f t="shared" si="31"/>
        <v>+1</v>
      </c>
      <c r="L171" s="7" t="str">
        <f t="shared" si="32"/>
        <v>旧</v>
      </c>
      <c r="M171" t="str">
        <f t="shared" si="33"/>
        <v>否</v>
      </c>
      <c r="N171" t="str">
        <f t="shared" si="34"/>
        <v>否</v>
      </c>
      <c r="O171" t="str">
        <f t="shared" si="35"/>
        <v>否</v>
      </c>
      <c r="P171" t="str">
        <f t="shared" si="36"/>
        <v>是</v>
      </c>
      <c r="Q171" t="str">
        <f t="shared" si="37"/>
        <v>是</v>
      </c>
      <c r="R171" t="str">
        <f t="shared" si="38"/>
        <v>否</v>
      </c>
    </row>
    <row r="172" spans="2:18">
      <c r="B172" t="s">
        <v>3259</v>
      </c>
      <c r="C172" t="s">
        <v>3112</v>
      </c>
      <c r="D172" t="s">
        <v>3250</v>
      </c>
      <c r="F172" t="str">
        <f t="shared" si="26"/>
        <v>10</v>
      </c>
      <c r="G172" t="str">
        <f t="shared" si="27"/>
        <v>20</v>
      </c>
      <c r="H172" s="1" t="str">
        <f t="shared" si="28"/>
        <v>二</v>
      </c>
      <c r="I172" s="3" t="str">
        <f t="shared" si="29"/>
        <v xml:space="preserve"> 21:07</v>
      </c>
      <c r="J172" s="3" t="str">
        <f t="shared" si="30"/>
        <v>+</v>
      </c>
      <c r="K172" s="1" t="str">
        <f t="shared" si="31"/>
        <v>+2</v>
      </c>
      <c r="L172" s="7" t="str">
        <f t="shared" si="32"/>
        <v>旧</v>
      </c>
      <c r="M172" t="str">
        <f t="shared" si="33"/>
        <v>否</v>
      </c>
      <c r="N172" t="str">
        <f t="shared" si="34"/>
        <v>否</v>
      </c>
      <c r="O172" t="str">
        <f t="shared" si="35"/>
        <v>否</v>
      </c>
      <c r="P172" t="str">
        <f t="shared" si="36"/>
        <v>是</v>
      </c>
      <c r="Q172" t="str">
        <f t="shared" si="37"/>
        <v>是</v>
      </c>
      <c r="R172" t="str">
        <f t="shared" si="38"/>
        <v>否</v>
      </c>
    </row>
    <row r="173" spans="2:18">
      <c r="B173" t="s">
        <v>3260</v>
      </c>
      <c r="C173" t="s">
        <v>3073</v>
      </c>
      <c r="D173" t="s">
        <v>3250</v>
      </c>
      <c r="F173" t="str">
        <f t="shared" si="26"/>
        <v>10</v>
      </c>
      <c r="G173" t="str">
        <f t="shared" si="27"/>
        <v>20</v>
      </c>
      <c r="H173" s="1" t="str">
        <f t="shared" si="28"/>
        <v>二</v>
      </c>
      <c r="I173" s="3" t="str">
        <f t="shared" si="29"/>
        <v xml:space="preserve"> 20:52</v>
      </c>
      <c r="J173" s="3" t="str">
        <f t="shared" si="30"/>
        <v>+</v>
      </c>
      <c r="K173" s="1" t="str">
        <f t="shared" si="31"/>
        <v>+17</v>
      </c>
      <c r="L173" s="7" t="str">
        <f t="shared" si="32"/>
        <v>旧</v>
      </c>
      <c r="M173" t="str">
        <f t="shared" si="33"/>
        <v>否</v>
      </c>
      <c r="N173" t="str">
        <f t="shared" si="34"/>
        <v>否</v>
      </c>
      <c r="O173" t="str">
        <f t="shared" si="35"/>
        <v>否</v>
      </c>
      <c r="P173" t="str">
        <f t="shared" si="36"/>
        <v>是</v>
      </c>
      <c r="Q173" t="str">
        <f t="shared" si="37"/>
        <v>是</v>
      </c>
      <c r="R173" t="str">
        <f t="shared" si="38"/>
        <v>否</v>
      </c>
    </row>
    <row r="174" spans="2:18">
      <c r="B174" t="s">
        <v>3261</v>
      </c>
      <c r="C174" t="s">
        <v>3262</v>
      </c>
      <c r="D174" t="s">
        <v>3263</v>
      </c>
      <c r="F174" t="str">
        <f t="shared" si="26"/>
        <v>10</v>
      </c>
      <c r="G174" t="str">
        <f t="shared" si="27"/>
        <v>20</v>
      </c>
      <c r="H174" s="1" t="str">
        <f t="shared" si="28"/>
        <v>二</v>
      </c>
      <c r="I174" s="3" t="str">
        <f t="shared" si="29"/>
        <v xml:space="preserve"> 20:51</v>
      </c>
      <c r="J174" s="3" t="str">
        <f t="shared" si="30"/>
        <v>+</v>
      </c>
      <c r="K174" s="1" t="str">
        <f t="shared" si="31"/>
        <v>+447</v>
      </c>
      <c r="L174" s="7" t="str">
        <f t="shared" si="32"/>
        <v>旧</v>
      </c>
      <c r="M174" t="str">
        <f t="shared" si="33"/>
        <v>否</v>
      </c>
      <c r="N174" t="str">
        <f t="shared" si="34"/>
        <v>否</v>
      </c>
      <c r="O174" t="str">
        <f t="shared" si="35"/>
        <v>否</v>
      </c>
      <c r="P174" t="str">
        <f t="shared" si="36"/>
        <v>是</v>
      </c>
      <c r="Q174" t="str">
        <f t="shared" si="37"/>
        <v>是</v>
      </c>
      <c r="R174" t="str">
        <f t="shared" si="38"/>
        <v>否</v>
      </c>
    </row>
    <row r="175" spans="2:18">
      <c r="B175" t="s">
        <v>3264</v>
      </c>
      <c r="C175" t="s">
        <v>3265</v>
      </c>
      <c r="D175" t="s">
        <v>3263</v>
      </c>
      <c r="F175" t="str">
        <f t="shared" si="26"/>
        <v>10</v>
      </c>
      <c r="G175" t="str">
        <f t="shared" si="27"/>
        <v>20</v>
      </c>
      <c r="H175" s="1" t="str">
        <f t="shared" si="28"/>
        <v>二</v>
      </c>
      <c r="I175" s="3" t="str">
        <f t="shared" si="29"/>
        <v xml:space="preserve"> 20:44</v>
      </c>
      <c r="J175" s="3" t="str">
        <f t="shared" si="30"/>
        <v>+</v>
      </c>
      <c r="K175" s="1" t="str">
        <f t="shared" si="31"/>
        <v>+303</v>
      </c>
      <c r="L175" s="7" t="str">
        <f t="shared" si="32"/>
        <v>旧</v>
      </c>
      <c r="M175" t="str">
        <f t="shared" si="33"/>
        <v>否</v>
      </c>
      <c r="N175" t="str">
        <f t="shared" si="34"/>
        <v>否</v>
      </c>
      <c r="O175" t="str">
        <f t="shared" si="35"/>
        <v>否</v>
      </c>
      <c r="P175" t="str">
        <f t="shared" si="36"/>
        <v>是</v>
      </c>
      <c r="Q175" t="str">
        <f t="shared" si="37"/>
        <v>是</v>
      </c>
      <c r="R175" t="str">
        <f t="shared" si="38"/>
        <v>否</v>
      </c>
    </row>
    <row r="176" spans="2:18">
      <c r="B176" t="s">
        <v>3266</v>
      </c>
      <c r="C176" t="s">
        <v>3132</v>
      </c>
      <c r="D176" t="s">
        <v>3229</v>
      </c>
      <c r="F176" t="str">
        <f t="shared" si="26"/>
        <v>10</v>
      </c>
      <c r="G176" t="str">
        <f t="shared" si="27"/>
        <v>20</v>
      </c>
      <c r="H176" s="1" t="str">
        <f t="shared" si="28"/>
        <v>二</v>
      </c>
      <c r="I176" s="3" t="str">
        <f t="shared" si="29"/>
        <v xml:space="preserve"> 20:35</v>
      </c>
      <c r="J176" s="3" t="str">
        <f t="shared" si="30"/>
        <v>+</v>
      </c>
      <c r="K176" s="1" t="str">
        <f t="shared" si="31"/>
        <v>+33</v>
      </c>
      <c r="L176" s="7" t="str">
        <f t="shared" si="32"/>
        <v>旧</v>
      </c>
      <c r="M176" t="str">
        <f t="shared" si="33"/>
        <v>否</v>
      </c>
      <c r="N176" t="str">
        <f t="shared" si="34"/>
        <v>否</v>
      </c>
      <c r="O176" t="str">
        <f t="shared" si="35"/>
        <v>否</v>
      </c>
      <c r="P176" t="str">
        <f t="shared" si="36"/>
        <v>是</v>
      </c>
      <c r="Q176" t="str">
        <f t="shared" si="37"/>
        <v>是</v>
      </c>
      <c r="R176" t="str">
        <f t="shared" si="38"/>
        <v>否</v>
      </c>
    </row>
    <row r="177" spans="2:18">
      <c r="B177" t="s">
        <v>3267</v>
      </c>
      <c r="C177" t="s">
        <v>3010</v>
      </c>
      <c r="D177" t="s">
        <v>3238</v>
      </c>
      <c r="F177" t="str">
        <f t="shared" si="26"/>
        <v>10</v>
      </c>
      <c r="G177" t="str">
        <f t="shared" si="27"/>
        <v>20</v>
      </c>
      <c r="H177" s="1" t="str">
        <f t="shared" si="28"/>
        <v>二</v>
      </c>
      <c r="I177" s="3" t="str">
        <f t="shared" si="29"/>
        <v xml:space="preserve"> 20:34</v>
      </c>
      <c r="J177" s="3" t="str">
        <f t="shared" si="30"/>
        <v>+</v>
      </c>
      <c r="K177" s="1" t="str">
        <f t="shared" si="31"/>
        <v>+4</v>
      </c>
      <c r="L177" s="7" t="str">
        <f t="shared" si="32"/>
        <v>旧</v>
      </c>
      <c r="M177" t="str">
        <f t="shared" si="33"/>
        <v>否</v>
      </c>
      <c r="N177" t="str">
        <f t="shared" si="34"/>
        <v>否</v>
      </c>
      <c r="O177" t="str">
        <f t="shared" si="35"/>
        <v>否</v>
      </c>
      <c r="P177" t="str">
        <f t="shared" si="36"/>
        <v>是</v>
      </c>
      <c r="Q177" t="str">
        <f t="shared" si="37"/>
        <v>是</v>
      </c>
      <c r="R177" t="str">
        <f t="shared" si="38"/>
        <v>否</v>
      </c>
    </row>
    <row r="178" spans="2:18">
      <c r="B178" t="s">
        <v>3267</v>
      </c>
      <c r="C178" t="s">
        <v>3010</v>
      </c>
      <c r="D178" t="s">
        <v>3238</v>
      </c>
      <c r="F178" t="str">
        <f t="shared" si="26"/>
        <v>10</v>
      </c>
      <c r="G178" t="str">
        <f t="shared" si="27"/>
        <v>20</v>
      </c>
      <c r="H178" s="1" t="str">
        <f t="shared" si="28"/>
        <v>二</v>
      </c>
      <c r="I178" s="3" t="str">
        <f t="shared" si="29"/>
        <v xml:space="preserve"> 20:34</v>
      </c>
      <c r="J178" s="3" t="str">
        <f t="shared" si="30"/>
        <v>+</v>
      </c>
      <c r="K178" s="1" t="str">
        <f t="shared" si="31"/>
        <v>+4</v>
      </c>
      <c r="L178" s="7" t="str">
        <f t="shared" si="32"/>
        <v>旧</v>
      </c>
      <c r="M178" t="str">
        <f t="shared" si="33"/>
        <v>否</v>
      </c>
      <c r="N178" t="str">
        <f t="shared" si="34"/>
        <v>否</v>
      </c>
      <c r="O178" t="str">
        <f t="shared" si="35"/>
        <v>否</v>
      </c>
      <c r="P178" t="str">
        <f t="shared" si="36"/>
        <v>是</v>
      </c>
      <c r="Q178" t="str">
        <f t="shared" si="37"/>
        <v>是</v>
      </c>
      <c r="R178" t="str">
        <f t="shared" si="38"/>
        <v>否</v>
      </c>
    </row>
    <row r="179" spans="2:18">
      <c r="B179" t="s">
        <v>3268</v>
      </c>
      <c r="C179" t="s">
        <v>3112</v>
      </c>
      <c r="D179" t="s">
        <v>3269</v>
      </c>
      <c r="F179" t="str">
        <f t="shared" si="26"/>
        <v>10</v>
      </c>
      <c r="G179" t="str">
        <f t="shared" si="27"/>
        <v>20</v>
      </c>
      <c r="H179" s="1" t="str">
        <f t="shared" si="28"/>
        <v>二</v>
      </c>
      <c r="I179" s="3" t="str">
        <f t="shared" si="29"/>
        <v xml:space="preserve"> 20:33</v>
      </c>
      <c r="J179" s="3" t="str">
        <f t="shared" si="30"/>
        <v>+</v>
      </c>
      <c r="K179" s="1" t="str">
        <f t="shared" si="31"/>
        <v>+2</v>
      </c>
      <c r="L179" s="7" t="str">
        <f t="shared" si="32"/>
        <v>旧</v>
      </c>
      <c r="M179" t="str">
        <f t="shared" si="33"/>
        <v>否</v>
      </c>
      <c r="N179" t="str">
        <f t="shared" si="34"/>
        <v>否</v>
      </c>
      <c r="O179" t="str">
        <f t="shared" si="35"/>
        <v>否</v>
      </c>
      <c r="P179" t="str">
        <f t="shared" si="36"/>
        <v>是</v>
      </c>
      <c r="Q179" t="str">
        <f t="shared" si="37"/>
        <v>是</v>
      </c>
      <c r="R179" t="str">
        <f t="shared" si="38"/>
        <v>否</v>
      </c>
    </row>
    <row r="180" spans="2:18">
      <c r="B180" t="s">
        <v>3270</v>
      </c>
      <c r="C180" t="s">
        <v>3271</v>
      </c>
      <c r="D180" t="s">
        <v>3272</v>
      </c>
      <c r="F180" t="str">
        <f t="shared" si="26"/>
        <v>10</v>
      </c>
      <c r="G180" t="str">
        <f t="shared" si="27"/>
        <v>20</v>
      </c>
      <c r="H180" s="1" t="str">
        <f t="shared" si="28"/>
        <v>二</v>
      </c>
      <c r="I180" s="3" t="str">
        <f t="shared" si="29"/>
        <v xml:space="preserve"> 20:32</v>
      </c>
      <c r="J180" s="3" t="str">
        <f t="shared" si="30"/>
        <v>+</v>
      </c>
      <c r="K180" s="1" t="str">
        <f t="shared" si="31"/>
        <v>+184</v>
      </c>
      <c r="L180" s="7" t="str">
        <f t="shared" si="32"/>
        <v>旧</v>
      </c>
      <c r="M180" t="str">
        <f t="shared" si="33"/>
        <v>否</v>
      </c>
      <c r="N180" t="str">
        <f t="shared" si="34"/>
        <v>否</v>
      </c>
      <c r="O180" t="str">
        <f t="shared" si="35"/>
        <v>否</v>
      </c>
      <c r="P180" t="str">
        <f t="shared" si="36"/>
        <v>是</v>
      </c>
      <c r="Q180" t="str">
        <f t="shared" si="37"/>
        <v>是</v>
      </c>
      <c r="R180" t="str">
        <f t="shared" si="38"/>
        <v>否</v>
      </c>
    </row>
    <row r="181" spans="2:18">
      <c r="B181" t="s">
        <v>3273</v>
      </c>
      <c r="C181" t="s">
        <v>2966</v>
      </c>
      <c r="D181" t="s">
        <v>3229</v>
      </c>
      <c r="F181" t="str">
        <f t="shared" si="26"/>
        <v>10</v>
      </c>
      <c r="G181" t="str">
        <f t="shared" si="27"/>
        <v>20</v>
      </c>
      <c r="H181" s="1" t="str">
        <f t="shared" si="28"/>
        <v>二</v>
      </c>
      <c r="I181" s="3" t="str">
        <f t="shared" si="29"/>
        <v xml:space="preserve"> 20:20</v>
      </c>
      <c r="J181" s="3" t="str">
        <f t="shared" si="30"/>
        <v>+</v>
      </c>
      <c r="K181" s="1" t="str">
        <f t="shared" si="31"/>
        <v>+1</v>
      </c>
      <c r="L181" s="7" t="str">
        <f t="shared" si="32"/>
        <v>旧</v>
      </c>
      <c r="M181" t="str">
        <f t="shared" si="33"/>
        <v>否</v>
      </c>
      <c r="N181" t="str">
        <f t="shared" si="34"/>
        <v>否</v>
      </c>
      <c r="O181" t="str">
        <f t="shared" si="35"/>
        <v>否</v>
      </c>
      <c r="P181" t="str">
        <f t="shared" si="36"/>
        <v>是</v>
      </c>
      <c r="Q181" t="str">
        <f t="shared" si="37"/>
        <v>是</v>
      </c>
      <c r="R181" t="str">
        <f t="shared" si="38"/>
        <v>否</v>
      </c>
    </row>
    <row r="182" spans="2:18">
      <c r="B182" t="s">
        <v>3274</v>
      </c>
      <c r="C182" t="s">
        <v>3275</v>
      </c>
      <c r="D182" t="s">
        <v>3229</v>
      </c>
      <c r="F182" t="str">
        <f t="shared" si="26"/>
        <v>10</v>
      </c>
      <c r="G182" t="str">
        <f t="shared" si="27"/>
        <v>20</v>
      </c>
      <c r="H182" s="1" t="str">
        <f t="shared" si="28"/>
        <v>二</v>
      </c>
      <c r="I182" s="3" t="str">
        <f t="shared" si="29"/>
        <v xml:space="preserve"> 20:16</v>
      </c>
      <c r="J182" s="3" t="str">
        <f t="shared" si="30"/>
        <v>+</v>
      </c>
      <c r="K182" s="1" t="str">
        <f t="shared" si="31"/>
        <v>+147</v>
      </c>
      <c r="L182" s="7" t="str">
        <f t="shared" si="32"/>
        <v>旧</v>
      </c>
      <c r="M182" t="str">
        <f t="shared" si="33"/>
        <v>否</v>
      </c>
      <c r="N182" t="str">
        <f t="shared" si="34"/>
        <v>否</v>
      </c>
      <c r="O182" t="str">
        <f t="shared" si="35"/>
        <v>否</v>
      </c>
      <c r="P182" t="str">
        <f t="shared" si="36"/>
        <v>是</v>
      </c>
      <c r="Q182" t="str">
        <f t="shared" si="37"/>
        <v>是</v>
      </c>
      <c r="R182" t="str">
        <f t="shared" si="38"/>
        <v>否</v>
      </c>
    </row>
    <row r="183" spans="2:18">
      <c r="B183" t="s">
        <v>3276</v>
      </c>
      <c r="C183" t="s">
        <v>3124</v>
      </c>
      <c r="D183" t="s">
        <v>3229</v>
      </c>
      <c r="F183" t="str">
        <f t="shared" si="26"/>
        <v>10</v>
      </c>
      <c r="G183" t="str">
        <f t="shared" si="27"/>
        <v>20</v>
      </c>
      <c r="H183" s="1" t="str">
        <f t="shared" si="28"/>
        <v>二</v>
      </c>
      <c r="I183" s="3" t="str">
        <f t="shared" si="29"/>
        <v xml:space="preserve"> 20:05</v>
      </c>
      <c r="J183" s="3" t="str">
        <f t="shared" si="30"/>
        <v>+</v>
      </c>
      <c r="K183" s="1" t="str">
        <f t="shared" si="31"/>
        <v>+40</v>
      </c>
      <c r="L183" s="7" t="str">
        <f t="shared" si="32"/>
        <v>旧</v>
      </c>
      <c r="M183" t="str">
        <f t="shared" si="33"/>
        <v>否</v>
      </c>
      <c r="N183" t="str">
        <f t="shared" si="34"/>
        <v>否</v>
      </c>
      <c r="O183" t="str">
        <f t="shared" si="35"/>
        <v>否</v>
      </c>
      <c r="P183" t="str">
        <f t="shared" si="36"/>
        <v>是</v>
      </c>
      <c r="Q183" t="str">
        <f t="shared" si="37"/>
        <v>是</v>
      </c>
      <c r="R183" t="str">
        <f t="shared" si="38"/>
        <v>否</v>
      </c>
    </row>
    <row r="184" spans="2:18">
      <c r="B184" t="s">
        <v>3277</v>
      </c>
      <c r="C184" t="s">
        <v>2966</v>
      </c>
      <c r="D184" t="s">
        <v>3229</v>
      </c>
      <c r="F184" t="str">
        <f t="shared" si="26"/>
        <v>10</v>
      </c>
      <c r="G184" t="str">
        <f t="shared" si="27"/>
        <v>20</v>
      </c>
      <c r="H184" s="1" t="str">
        <f t="shared" si="28"/>
        <v>二</v>
      </c>
      <c r="I184" s="3" t="str">
        <f t="shared" si="29"/>
        <v xml:space="preserve"> 20:04</v>
      </c>
      <c r="J184" s="3" t="str">
        <f t="shared" si="30"/>
        <v>+</v>
      </c>
      <c r="K184" s="1" t="str">
        <f t="shared" si="31"/>
        <v>+1</v>
      </c>
      <c r="L184" s="7" t="str">
        <f t="shared" si="32"/>
        <v>旧</v>
      </c>
      <c r="M184" t="str">
        <f t="shared" si="33"/>
        <v>否</v>
      </c>
      <c r="N184" t="str">
        <f t="shared" si="34"/>
        <v>否</v>
      </c>
      <c r="O184" t="str">
        <f t="shared" si="35"/>
        <v>否</v>
      </c>
      <c r="P184" t="str">
        <f t="shared" si="36"/>
        <v>是</v>
      </c>
      <c r="Q184" t="str">
        <f t="shared" si="37"/>
        <v>是</v>
      </c>
      <c r="R184" t="str">
        <f t="shared" si="38"/>
        <v>否</v>
      </c>
    </row>
    <row r="185" spans="2:18">
      <c r="B185" t="s">
        <v>3278</v>
      </c>
      <c r="C185" t="s">
        <v>3279</v>
      </c>
      <c r="D185" t="s">
        <v>3229</v>
      </c>
      <c r="F185" t="str">
        <f t="shared" si="26"/>
        <v>10</v>
      </c>
      <c r="G185" t="str">
        <f t="shared" si="27"/>
        <v>20</v>
      </c>
      <c r="H185" s="1" t="str">
        <f t="shared" si="28"/>
        <v>二</v>
      </c>
      <c r="I185" s="3" t="str">
        <f t="shared" si="29"/>
        <v xml:space="preserve"> 20:03</v>
      </c>
      <c r="J185" s="3" t="str">
        <f t="shared" si="30"/>
        <v>+</v>
      </c>
      <c r="K185" s="1" t="str">
        <f t="shared" si="31"/>
        <v>+79</v>
      </c>
      <c r="L185" s="7" t="str">
        <f t="shared" si="32"/>
        <v>旧</v>
      </c>
      <c r="M185" t="str">
        <f t="shared" si="33"/>
        <v>否</v>
      </c>
      <c r="N185" t="str">
        <f t="shared" si="34"/>
        <v>否</v>
      </c>
      <c r="O185" t="str">
        <f t="shared" si="35"/>
        <v>否</v>
      </c>
      <c r="P185" t="str">
        <f t="shared" si="36"/>
        <v>是</v>
      </c>
      <c r="Q185" t="str">
        <f t="shared" si="37"/>
        <v>是</v>
      </c>
      <c r="R185" t="str">
        <f t="shared" si="38"/>
        <v>否</v>
      </c>
    </row>
    <row r="186" spans="2:18">
      <c r="B186" t="s">
        <v>3280</v>
      </c>
      <c r="C186" t="s">
        <v>3112</v>
      </c>
      <c r="D186" t="s">
        <v>3229</v>
      </c>
      <c r="F186" t="str">
        <f t="shared" si="26"/>
        <v>10</v>
      </c>
      <c r="G186" t="str">
        <f t="shared" si="27"/>
        <v>20</v>
      </c>
      <c r="H186" s="1" t="str">
        <f t="shared" si="28"/>
        <v>二</v>
      </c>
      <c r="I186" s="3" t="str">
        <f t="shared" si="29"/>
        <v xml:space="preserve"> 19:59</v>
      </c>
      <c r="J186" s="3" t="str">
        <f t="shared" si="30"/>
        <v>+</v>
      </c>
      <c r="K186" s="1" t="str">
        <f t="shared" si="31"/>
        <v>+2</v>
      </c>
      <c r="L186" s="7" t="str">
        <f t="shared" si="32"/>
        <v>旧</v>
      </c>
      <c r="M186" t="str">
        <f t="shared" si="33"/>
        <v>否</v>
      </c>
      <c r="N186" t="str">
        <f t="shared" si="34"/>
        <v>否</v>
      </c>
      <c r="O186" t="str">
        <f t="shared" si="35"/>
        <v>否</v>
      </c>
      <c r="P186" t="str">
        <f t="shared" si="36"/>
        <v>是</v>
      </c>
      <c r="Q186" t="str">
        <f t="shared" si="37"/>
        <v>是</v>
      </c>
      <c r="R186" t="str">
        <f t="shared" si="38"/>
        <v>否</v>
      </c>
    </row>
    <row r="187" spans="2:18">
      <c r="B187" t="s">
        <v>3281</v>
      </c>
      <c r="C187" t="s">
        <v>2966</v>
      </c>
      <c r="D187" t="s">
        <v>3229</v>
      </c>
      <c r="F187" t="str">
        <f t="shared" si="26"/>
        <v>10</v>
      </c>
      <c r="G187" t="str">
        <f t="shared" si="27"/>
        <v>20</v>
      </c>
      <c r="H187" s="1" t="str">
        <f t="shared" si="28"/>
        <v>二</v>
      </c>
      <c r="I187" s="3" t="str">
        <f t="shared" si="29"/>
        <v xml:space="preserve"> 19:58</v>
      </c>
      <c r="J187" s="3" t="str">
        <f t="shared" si="30"/>
        <v>+</v>
      </c>
      <c r="K187" s="1" t="str">
        <f t="shared" si="31"/>
        <v>+1</v>
      </c>
      <c r="L187" s="7" t="str">
        <f t="shared" si="32"/>
        <v>旧</v>
      </c>
      <c r="M187" t="str">
        <f t="shared" si="33"/>
        <v>否</v>
      </c>
      <c r="N187" t="str">
        <f t="shared" si="34"/>
        <v>否</v>
      </c>
      <c r="O187" t="str">
        <f t="shared" si="35"/>
        <v>否</v>
      </c>
      <c r="P187" t="str">
        <f t="shared" si="36"/>
        <v>是</v>
      </c>
      <c r="Q187" t="str">
        <f t="shared" si="37"/>
        <v>是</v>
      </c>
      <c r="R187" t="str">
        <f t="shared" si="38"/>
        <v>否</v>
      </c>
    </row>
    <row r="188" spans="2:18">
      <c r="B188" t="s">
        <v>3281</v>
      </c>
      <c r="C188" t="s">
        <v>3282</v>
      </c>
      <c r="D188" t="s">
        <v>3269</v>
      </c>
      <c r="F188" t="str">
        <f t="shared" si="26"/>
        <v>10</v>
      </c>
      <c r="G188" t="str">
        <f t="shared" si="27"/>
        <v>20</v>
      </c>
      <c r="H188" s="1" t="str">
        <f t="shared" si="28"/>
        <v>二</v>
      </c>
      <c r="I188" s="3" t="str">
        <f t="shared" si="29"/>
        <v xml:space="preserve"> 19:58</v>
      </c>
      <c r="J188" s="3" t="str">
        <f t="shared" si="30"/>
        <v>+</v>
      </c>
      <c r="K188" s="1" t="str">
        <f t="shared" si="31"/>
        <v>+764</v>
      </c>
      <c r="L188" s="7" t="str">
        <f t="shared" si="32"/>
        <v>旧</v>
      </c>
      <c r="M188" t="str">
        <f t="shared" si="33"/>
        <v>否</v>
      </c>
      <c r="N188" t="str">
        <f t="shared" si="34"/>
        <v>否</v>
      </c>
      <c r="O188" t="str">
        <f t="shared" si="35"/>
        <v>否</v>
      </c>
      <c r="P188" t="str">
        <f t="shared" si="36"/>
        <v>是</v>
      </c>
      <c r="Q188" t="str">
        <f t="shared" si="37"/>
        <v>是</v>
      </c>
      <c r="R188" t="str">
        <f t="shared" si="38"/>
        <v>否</v>
      </c>
    </row>
    <row r="189" spans="2:18">
      <c r="B189" t="s">
        <v>3283</v>
      </c>
      <c r="C189" t="s">
        <v>3284</v>
      </c>
      <c r="D189" t="s">
        <v>3272</v>
      </c>
      <c r="F189" t="str">
        <f t="shared" si="26"/>
        <v>10</v>
      </c>
      <c r="G189" t="str">
        <f t="shared" si="27"/>
        <v>18</v>
      </c>
      <c r="H189" s="1" t="str">
        <f t="shared" si="28"/>
        <v>日</v>
      </c>
      <c r="I189" s="3" t="str">
        <f t="shared" si="29"/>
        <v xml:space="preserve"> 17:46</v>
      </c>
      <c r="J189" s="3" t="str">
        <f t="shared" si="30"/>
        <v>+</v>
      </c>
      <c r="K189" s="1" t="str">
        <f t="shared" si="31"/>
        <v>+159</v>
      </c>
      <c r="L189" s="7" t="str">
        <f t="shared" si="32"/>
        <v>旧</v>
      </c>
      <c r="M189" t="str">
        <f t="shared" si="33"/>
        <v>否</v>
      </c>
      <c r="N189" t="str">
        <f t="shared" si="34"/>
        <v>否</v>
      </c>
      <c r="O189" t="str">
        <f t="shared" si="35"/>
        <v>否</v>
      </c>
      <c r="P189" t="str">
        <f t="shared" si="36"/>
        <v>是</v>
      </c>
      <c r="Q189" t="str">
        <f t="shared" si="37"/>
        <v>是</v>
      </c>
      <c r="R189" t="str">
        <f t="shared" si="38"/>
        <v>否</v>
      </c>
    </row>
    <row r="190" spans="2:18">
      <c r="B190" t="s">
        <v>3285</v>
      </c>
      <c r="C190" t="s">
        <v>3118</v>
      </c>
      <c r="D190" t="s">
        <v>3269</v>
      </c>
      <c r="F190" t="str">
        <f t="shared" si="26"/>
        <v>10</v>
      </c>
      <c r="G190" t="str">
        <f t="shared" si="27"/>
        <v>18</v>
      </c>
      <c r="H190" s="1" t="str">
        <f t="shared" si="28"/>
        <v>日</v>
      </c>
      <c r="I190" s="3" t="str">
        <f t="shared" si="29"/>
        <v xml:space="preserve"> 17:41</v>
      </c>
      <c r="J190" s="3" t="str">
        <f t="shared" si="30"/>
        <v>+</v>
      </c>
      <c r="K190" s="1" t="str">
        <f t="shared" si="31"/>
        <v>+22</v>
      </c>
      <c r="L190" s="7" t="str">
        <f t="shared" si="32"/>
        <v>旧</v>
      </c>
      <c r="M190" t="str">
        <f t="shared" si="33"/>
        <v>否</v>
      </c>
      <c r="N190" t="str">
        <f t="shared" si="34"/>
        <v>否</v>
      </c>
      <c r="O190" t="str">
        <f t="shared" si="35"/>
        <v>否</v>
      </c>
      <c r="P190" t="str">
        <f t="shared" si="36"/>
        <v>是</v>
      </c>
      <c r="Q190" t="str">
        <f t="shared" si="37"/>
        <v>是</v>
      </c>
      <c r="R190" t="str">
        <f t="shared" si="38"/>
        <v>否</v>
      </c>
    </row>
    <row r="191" spans="2:18">
      <c r="B191" t="s">
        <v>3286</v>
      </c>
      <c r="C191" t="s">
        <v>3287</v>
      </c>
      <c r="D191" t="s">
        <v>3269</v>
      </c>
      <c r="F191" t="str">
        <f t="shared" si="26"/>
        <v>10</v>
      </c>
      <c r="G191" t="str">
        <f t="shared" si="27"/>
        <v>18</v>
      </c>
      <c r="H191" s="1" t="str">
        <f t="shared" si="28"/>
        <v>日</v>
      </c>
      <c r="I191" s="3" t="str">
        <f t="shared" si="29"/>
        <v xml:space="preserve"> 17:39</v>
      </c>
      <c r="J191" s="3" t="str">
        <f t="shared" si="30"/>
        <v>+</v>
      </c>
      <c r="K191" s="1" t="str">
        <f t="shared" si="31"/>
        <v>+59</v>
      </c>
      <c r="L191" s="7" t="str">
        <f t="shared" si="32"/>
        <v>旧</v>
      </c>
      <c r="M191" t="str">
        <f t="shared" si="33"/>
        <v>否</v>
      </c>
      <c r="N191" t="str">
        <f t="shared" si="34"/>
        <v>否</v>
      </c>
      <c r="O191" t="str">
        <f t="shared" si="35"/>
        <v>否</v>
      </c>
      <c r="P191" t="str">
        <f t="shared" si="36"/>
        <v>是</v>
      </c>
      <c r="Q191" t="str">
        <f t="shared" si="37"/>
        <v>是</v>
      </c>
      <c r="R191" t="str">
        <f t="shared" si="38"/>
        <v>否</v>
      </c>
    </row>
    <row r="192" spans="2:18">
      <c r="B192" t="s">
        <v>3286</v>
      </c>
      <c r="C192" t="s">
        <v>3211</v>
      </c>
      <c r="D192" t="s">
        <v>3288</v>
      </c>
      <c r="F192" t="str">
        <f t="shared" si="26"/>
        <v>10</v>
      </c>
      <c r="G192" t="str">
        <f t="shared" si="27"/>
        <v>18</v>
      </c>
      <c r="H192" s="1" t="str">
        <f t="shared" si="28"/>
        <v>日</v>
      </c>
      <c r="I192" s="3" t="str">
        <f t="shared" si="29"/>
        <v xml:space="preserve"> 17:39</v>
      </c>
      <c r="J192" s="3" t="str">
        <f t="shared" si="30"/>
        <v>+</v>
      </c>
      <c r="K192" s="1" t="str">
        <f t="shared" si="31"/>
        <v>+66</v>
      </c>
      <c r="L192" s="7" t="str">
        <f t="shared" si="32"/>
        <v>新</v>
      </c>
      <c r="M192" t="str">
        <f t="shared" si="33"/>
        <v>否</v>
      </c>
      <c r="N192" t="str">
        <f t="shared" si="34"/>
        <v>否</v>
      </c>
      <c r="O192" t="str">
        <f t="shared" si="35"/>
        <v>是</v>
      </c>
      <c r="P192" t="str">
        <f t="shared" si="36"/>
        <v>否</v>
      </c>
      <c r="Q192" t="str">
        <f t="shared" si="37"/>
        <v>是</v>
      </c>
      <c r="R192" t="str">
        <f t="shared" si="38"/>
        <v>否</v>
      </c>
    </row>
    <row r="193" spans="2:18">
      <c r="B193" t="s">
        <v>3289</v>
      </c>
      <c r="C193" t="s">
        <v>3290</v>
      </c>
      <c r="D193" t="s">
        <v>3291</v>
      </c>
      <c r="F193" t="str">
        <f t="shared" si="26"/>
        <v>10</v>
      </c>
      <c r="G193" t="str">
        <f t="shared" si="27"/>
        <v>18</v>
      </c>
      <c r="H193" s="1" t="str">
        <f t="shared" si="28"/>
        <v>日</v>
      </c>
      <c r="I193" s="3" t="str">
        <f t="shared" si="29"/>
        <v xml:space="preserve"> 17:38</v>
      </c>
      <c r="J193" s="3" t="str">
        <f t="shared" si="30"/>
        <v>-</v>
      </c>
      <c r="K193" s="1" t="str">
        <f t="shared" si="31"/>
        <v>-34</v>
      </c>
      <c r="L193" s="7" t="str">
        <f t="shared" si="32"/>
        <v>旧</v>
      </c>
      <c r="M193" t="str">
        <f t="shared" si="33"/>
        <v>否</v>
      </c>
      <c r="N193" t="str">
        <f t="shared" si="34"/>
        <v>否</v>
      </c>
      <c r="O193" t="str">
        <f t="shared" si="35"/>
        <v>否</v>
      </c>
      <c r="P193" t="str">
        <f t="shared" si="36"/>
        <v>是</v>
      </c>
      <c r="Q193" t="str">
        <f t="shared" si="37"/>
        <v>是</v>
      </c>
      <c r="R193" t="str">
        <f t="shared" si="38"/>
        <v>否</v>
      </c>
    </row>
    <row r="194" spans="2:18">
      <c r="B194" t="s">
        <v>3292</v>
      </c>
      <c r="C194" t="s">
        <v>3293</v>
      </c>
      <c r="D194" t="s">
        <v>3291</v>
      </c>
      <c r="F194" t="str">
        <f t="shared" si="26"/>
        <v>10</v>
      </c>
      <c r="G194" t="str">
        <f t="shared" si="27"/>
        <v>18</v>
      </c>
      <c r="H194" s="1" t="str">
        <f t="shared" si="28"/>
        <v>日</v>
      </c>
      <c r="I194" s="3" t="str">
        <f t="shared" si="29"/>
        <v xml:space="preserve"> 17:37</v>
      </c>
      <c r="J194" s="3" t="str">
        <f t="shared" si="30"/>
        <v>+</v>
      </c>
      <c r="K194" s="1" t="str">
        <f t="shared" si="31"/>
        <v>+34</v>
      </c>
      <c r="L194" s="7" t="str">
        <f t="shared" si="32"/>
        <v>旧</v>
      </c>
      <c r="M194" t="str">
        <f t="shared" si="33"/>
        <v>否</v>
      </c>
      <c r="N194" t="str">
        <f t="shared" si="34"/>
        <v>否</v>
      </c>
      <c r="O194" t="str">
        <f t="shared" si="35"/>
        <v>否</v>
      </c>
      <c r="P194" t="str">
        <f t="shared" si="36"/>
        <v>是</v>
      </c>
      <c r="Q194" t="str">
        <f t="shared" si="37"/>
        <v>是</v>
      </c>
      <c r="R194" t="str">
        <f t="shared" si="38"/>
        <v>否</v>
      </c>
    </row>
    <row r="195" spans="2:18">
      <c r="B195" t="s">
        <v>3294</v>
      </c>
      <c r="C195" t="s">
        <v>2966</v>
      </c>
      <c r="D195" t="s">
        <v>3295</v>
      </c>
      <c r="F195" t="str">
        <f t="shared" ref="F195:F258" si="39">MID(B195,FIND("年",B195)+1,FIND("月",B195)-FIND("年",B195)-1)</f>
        <v>10</v>
      </c>
      <c r="G195" t="str">
        <f t="shared" ref="G195:G258" si="40">MID(B195,FIND("月",B195)+1,FIND("日",B195)-FIND("月",B195)-1)</f>
        <v>18</v>
      </c>
      <c r="H195" s="1" t="str">
        <f t="shared" ref="H195:H258" si="41">MID(B195,FIND("(",B195)+1,FIND(")",B195)-FIND("(",B195)-1)</f>
        <v>日</v>
      </c>
      <c r="I195" s="3" t="str">
        <f t="shared" ref="I195:I258" si="42">MID(B195,FIND(")",B195)+1,FIND(" （",B195)-FIND(")",B195)-1)</f>
        <v xml:space="preserve"> 17:36</v>
      </c>
      <c r="J195" s="3" t="str">
        <f t="shared" ref="J195:J258" si="43">MID(C195,3,1)</f>
        <v>+</v>
      </c>
      <c r="K195" s="1" t="str">
        <f t="shared" ref="K195:K258" si="44">MID(C195,FIND("（",C195)+1,FIND("）",C195)-FIND("（",C195)-1)</f>
        <v>+1</v>
      </c>
      <c r="L195" s="7" t="str">
        <f t="shared" ref="L195:L258" si="45">IF(MID(D195,2,1)="新","新","旧")</f>
        <v>旧</v>
      </c>
      <c r="M195" t="str">
        <f t="shared" ref="M195:M258" si="46">IF(ISNUMBER(FIND("User:",D195)),"是","否")</f>
        <v>否</v>
      </c>
      <c r="N195" t="str">
        <f t="shared" ref="N195:N258" si="47">IF(ISNUMBER(FIND("File:",D195)),"是","否")</f>
        <v>否</v>
      </c>
      <c r="O195" t="str">
        <f t="shared" ref="O195:O258" si="48">IF(ISNUMBER(FIND("Talk:",D195)),"是","否")</f>
        <v>否</v>
      </c>
      <c r="P195" t="str">
        <f t="shared" ref="P195:P258" si="49">IF(AND(M195="否",N195="否",O195="否"),"是","否")</f>
        <v>是</v>
      </c>
      <c r="Q195" t="str">
        <f t="shared" ref="Q195:Q258" si="50">IF(ISNUMBER(FIND("《",D195)),"是","否")</f>
        <v>是</v>
      </c>
      <c r="R195" t="str">
        <f t="shared" ref="R195:R258" si="51">IF(AND(P195="是",Q195="否"),"是","否")</f>
        <v>否</v>
      </c>
    </row>
    <row r="196" spans="2:18">
      <c r="B196" t="s">
        <v>3296</v>
      </c>
      <c r="C196" t="s">
        <v>2964</v>
      </c>
      <c r="D196" t="s">
        <v>3297</v>
      </c>
      <c r="F196" t="str">
        <f t="shared" si="39"/>
        <v>10</v>
      </c>
      <c r="G196" t="str">
        <f t="shared" si="40"/>
        <v>18</v>
      </c>
      <c r="H196" s="1" t="str">
        <f t="shared" si="41"/>
        <v>日</v>
      </c>
      <c r="I196" s="3" t="str">
        <f t="shared" si="42"/>
        <v xml:space="preserve"> 17:35</v>
      </c>
      <c r="J196" s="3" t="str">
        <f t="shared" si="43"/>
        <v>0</v>
      </c>
      <c r="K196" s="1" t="str">
        <f t="shared" si="44"/>
        <v>0</v>
      </c>
      <c r="L196" s="7" t="str">
        <f t="shared" si="45"/>
        <v>新</v>
      </c>
      <c r="M196" t="str">
        <f t="shared" si="46"/>
        <v>否</v>
      </c>
      <c r="N196" t="str">
        <f t="shared" si="47"/>
        <v>是</v>
      </c>
      <c r="O196" t="str">
        <f t="shared" si="48"/>
        <v>否</v>
      </c>
      <c r="P196" t="str">
        <f t="shared" si="49"/>
        <v>否</v>
      </c>
      <c r="Q196" t="str">
        <f t="shared" si="50"/>
        <v>否</v>
      </c>
      <c r="R196" t="str">
        <f t="shared" si="51"/>
        <v>否</v>
      </c>
    </row>
    <row r="197" spans="2:18">
      <c r="B197" t="s">
        <v>3298</v>
      </c>
      <c r="C197" t="s">
        <v>3299</v>
      </c>
      <c r="D197" t="s">
        <v>3269</v>
      </c>
      <c r="F197" t="str">
        <f t="shared" si="39"/>
        <v>10</v>
      </c>
      <c r="G197" t="str">
        <f t="shared" si="40"/>
        <v>18</v>
      </c>
      <c r="H197" s="1" t="str">
        <f t="shared" si="41"/>
        <v>日</v>
      </c>
      <c r="I197" s="3" t="str">
        <f t="shared" si="42"/>
        <v xml:space="preserve"> 16:53</v>
      </c>
      <c r="J197" s="3" t="str">
        <f t="shared" si="43"/>
        <v>+</v>
      </c>
      <c r="K197" s="1" t="str">
        <f t="shared" si="44"/>
        <v>+253</v>
      </c>
      <c r="L197" s="7" t="str">
        <f t="shared" si="45"/>
        <v>旧</v>
      </c>
      <c r="M197" t="str">
        <f t="shared" si="46"/>
        <v>否</v>
      </c>
      <c r="N197" t="str">
        <f t="shared" si="47"/>
        <v>否</v>
      </c>
      <c r="O197" t="str">
        <f t="shared" si="48"/>
        <v>否</v>
      </c>
      <c r="P197" t="str">
        <f t="shared" si="49"/>
        <v>是</v>
      </c>
      <c r="Q197" t="str">
        <f t="shared" si="50"/>
        <v>是</v>
      </c>
      <c r="R197" t="str">
        <f t="shared" si="51"/>
        <v>否</v>
      </c>
    </row>
    <row r="198" spans="2:18">
      <c r="B198" t="s">
        <v>3300</v>
      </c>
      <c r="C198" t="s">
        <v>3202</v>
      </c>
      <c r="D198" t="s">
        <v>3250</v>
      </c>
      <c r="F198" t="str">
        <f t="shared" si="39"/>
        <v>10</v>
      </c>
      <c r="G198" t="str">
        <f t="shared" si="40"/>
        <v>18</v>
      </c>
      <c r="H198" s="1" t="str">
        <f t="shared" si="41"/>
        <v>日</v>
      </c>
      <c r="I198" s="3" t="str">
        <f t="shared" si="42"/>
        <v xml:space="preserve"> 16:49</v>
      </c>
      <c r="J198" s="3" t="str">
        <f t="shared" si="43"/>
        <v>+</v>
      </c>
      <c r="K198" s="1" t="str">
        <f t="shared" si="44"/>
        <v>+11</v>
      </c>
      <c r="L198" s="7" t="str">
        <f t="shared" si="45"/>
        <v>旧</v>
      </c>
      <c r="M198" t="str">
        <f t="shared" si="46"/>
        <v>否</v>
      </c>
      <c r="N198" t="str">
        <f t="shared" si="47"/>
        <v>否</v>
      </c>
      <c r="O198" t="str">
        <f t="shared" si="48"/>
        <v>否</v>
      </c>
      <c r="P198" t="str">
        <f t="shared" si="49"/>
        <v>是</v>
      </c>
      <c r="Q198" t="str">
        <f t="shared" si="50"/>
        <v>是</v>
      </c>
      <c r="R198" t="str">
        <f t="shared" si="51"/>
        <v>否</v>
      </c>
    </row>
    <row r="199" spans="2:18">
      <c r="B199" t="s">
        <v>3301</v>
      </c>
      <c r="C199" t="s">
        <v>3302</v>
      </c>
      <c r="D199" t="s">
        <v>3052</v>
      </c>
      <c r="F199" t="str">
        <f t="shared" si="39"/>
        <v>10</v>
      </c>
      <c r="G199" t="str">
        <f t="shared" si="40"/>
        <v>18</v>
      </c>
      <c r="H199" s="1" t="str">
        <f t="shared" si="41"/>
        <v>日</v>
      </c>
      <c r="I199" s="3" t="str">
        <f t="shared" si="42"/>
        <v xml:space="preserve"> 16:43</v>
      </c>
      <c r="J199" s="3" t="str">
        <f t="shared" si="43"/>
        <v>+</v>
      </c>
      <c r="K199" s="1" t="str">
        <f t="shared" si="44"/>
        <v>+50</v>
      </c>
      <c r="L199" s="7" t="str">
        <f t="shared" si="45"/>
        <v>旧</v>
      </c>
      <c r="M199" t="str">
        <f t="shared" si="46"/>
        <v>否</v>
      </c>
      <c r="N199" t="str">
        <f t="shared" si="47"/>
        <v>否</v>
      </c>
      <c r="O199" t="str">
        <f t="shared" si="48"/>
        <v>否</v>
      </c>
      <c r="P199" t="str">
        <f t="shared" si="49"/>
        <v>是</v>
      </c>
      <c r="Q199" t="str">
        <f t="shared" si="50"/>
        <v>是</v>
      </c>
      <c r="R199" t="str">
        <f t="shared" si="51"/>
        <v>否</v>
      </c>
    </row>
    <row r="200" spans="2:18">
      <c r="B200" t="s">
        <v>3303</v>
      </c>
      <c r="C200" t="s">
        <v>3092</v>
      </c>
      <c r="D200" t="s">
        <v>3250</v>
      </c>
      <c r="F200" t="str">
        <f t="shared" si="39"/>
        <v>10</v>
      </c>
      <c r="G200" t="str">
        <f t="shared" si="40"/>
        <v>18</v>
      </c>
      <c r="H200" s="1" t="str">
        <f t="shared" si="41"/>
        <v>日</v>
      </c>
      <c r="I200" s="3" t="str">
        <f t="shared" si="42"/>
        <v xml:space="preserve"> 16:28</v>
      </c>
      <c r="J200" s="3" t="str">
        <f t="shared" si="43"/>
        <v>+</v>
      </c>
      <c r="K200" s="1" t="str">
        <f t="shared" si="44"/>
        <v>+14</v>
      </c>
      <c r="L200" s="7" t="str">
        <f t="shared" si="45"/>
        <v>旧</v>
      </c>
      <c r="M200" t="str">
        <f t="shared" si="46"/>
        <v>否</v>
      </c>
      <c r="N200" t="str">
        <f t="shared" si="47"/>
        <v>否</v>
      </c>
      <c r="O200" t="str">
        <f t="shared" si="48"/>
        <v>否</v>
      </c>
      <c r="P200" t="str">
        <f t="shared" si="49"/>
        <v>是</v>
      </c>
      <c r="Q200" t="str">
        <f t="shared" si="50"/>
        <v>是</v>
      </c>
      <c r="R200" t="str">
        <f t="shared" si="51"/>
        <v>否</v>
      </c>
    </row>
    <row r="201" spans="2:18">
      <c r="B201" t="s">
        <v>3304</v>
      </c>
      <c r="C201" t="s">
        <v>2947</v>
      </c>
      <c r="D201" t="s">
        <v>3305</v>
      </c>
      <c r="F201" t="str">
        <f t="shared" si="39"/>
        <v>10</v>
      </c>
      <c r="G201" t="str">
        <f t="shared" si="40"/>
        <v>18</v>
      </c>
      <c r="H201" s="1" t="str">
        <f t="shared" si="41"/>
        <v>日</v>
      </c>
      <c r="I201" s="3" t="str">
        <f t="shared" si="42"/>
        <v xml:space="preserve"> 16:27</v>
      </c>
      <c r="J201" s="3" t="str">
        <f t="shared" si="43"/>
        <v>+</v>
      </c>
      <c r="K201" s="1" t="str">
        <f t="shared" si="44"/>
        <v>+6</v>
      </c>
      <c r="L201" s="7" t="str">
        <f t="shared" si="45"/>
        <v>旧</v>
      </c>
      <c r="M201" t="str">
        <f t="shared" si="46"/>
        <v>否</v>
      </c>
      <c r="N201" t="str">
        <f t="shared" si="47"/>
        <v>否</v>
      </c>
      <c r="O201" t="str">
        <f t="shared" si="48"/>
        <v>否</v>
      </c>
      <c r="P201" t="str">
        <f t="shared" si="49"/>
        <v>是</v>
      </c>
      <c r="Q201" t="str">
        <f t="shared" si="50"/>
        <v>是</v>
      </c>
      <c r="R201" t="str">
        <f t="shared" si="51"/>
        <v>否</v>
      </c>
    </row>
    <row r="202" spans="2:18">
      <c r="B202" t="s">
        <v>3306</v>
      </c>
      <c r="C202" t="s">
        <v>2966</v>
      </c>
      <c r="D202" t="s">
        <v>3305</v>
      </c>
      <c r="F202" t="str">
        <f t="shared" si="39"/>
        <v>10</v>
      </c>
      <c r="G202" t="str">
        <f t="shared" si="40"/>
        <v>18</v>
      </c>
      <c r="H202" s="1" t="str">
        <f t="shared" si="41"/>
        <v>日</v>
      </c>
      <c r="I202" s="3" t="str">
        <f t="shared" si="42"/>
        <v xml:space="preserve"> 16:26</v>
      </c>
      <c r="J202" s="3" t="str">
        <f t="shared" si="43"/>
        <v>+</v>
      </c>
      <c r="K202" s="1" t="str">
        <f t="shared" si="44"/>
        <v>+1</v>
      </c>
      <c r="L202" s="7" t="str">
        <f t="shared" si="45"/>
        <v>旧</v>
      </c>
      <c r="M202" t="str">
        <f t="shared" si="46"/>
        <v>否</v>
      </c>
      <c r="N202" t="str">
        <f t="shared" si="47"/>
        <v>否</v>
      </c>
      <c r="O202" t="str">
        <f t="shared" si="48"/>
        <v>否</v>
      </c>
      <c r="P202" t="str">
        <f t="shared" si="49"/>
        <v>是</v>
      </c>
      <c r="Q202" t="str">
        <f t="shared" si="50"/>
        <v>是</v>
      </c>
      <c r="R202" t="str">
        <f t="shared" si="51"/>
        <v>否</v>
      </c>
    </row>
    <row r="203" spans="2:18">
      <c r="B203" t="s">
        <v>3306</v>
      </c>
      <c r="C203" t="s">
        <v>3180</v>
      </c>
      <c r="D203" t="s">
        <v>3305</v>
      </c>
      <c r="F203" t="str">
        <f t="shared" si="39"/>
        <v>10</v>
      </c>
      <c r="G203" t="str">
        <f t="shared" si="40"/>
        <v>18</v>
      </c>
      <c r="H203" s="1" t="str">
        <f t="shared" si="41"/>
        <v>日</v>
      </c>
      <c r="I203" s="3" t="str">
        <f t="shared" si="42"/>
        <v xml:space="preserve"> 16:26</v>
      </c>
      <c r="J203" s="3" t="str">
        <f t="shared" si="43"/>
        <v>+</v>
      </c>
      <c r="K203" s="1" t="str">
        <f t="shared" si="44"/>
        <v>+8</v>
      </c>
      <c r="L203" s="7" t="str">
        <f t="shared" si="45"/>
        <v>旧</v>
      </c>
      <c r="M203" t="str">
        <f t="shared" si="46"/>
        <v>否</v>
      </c>
      <c r="N203" t="str">
        <f t="shared" si="47"/>
        <v>否</v>
      </c>
      <c r="O203" t="str">
        <f t="shared" si="48"/>
        <v>否</v>
      </c>
      <c r="P203" t="str">
        <f t="shared" si="49"/>
        <v>是</v>
      </c>
      <c r="Q203" t="str">
        <f t="shared" si="50"/>
        <v>是</v>
      </c>
      <c r="R203" t="str">
        <f t="shared" si="51"/>
        <v>否</v>
      </c>
    </row>
    <row r="204" spans="2:18">
      <c r="B204" t="s">
        <v>3306</v>
      </c>
      <c r="C204" t="s">
        <v>3307</v>
      </c>
      <c r="D204" t="s">
        <v>3305</v>
      </c>
      <c r="F204" t="str">
        <f t="shared" si="39"/>
        <v>10</v>
      </c>
      <c r="G204" t="str">
        <f t="shared" si="40"/>
        <v>18</v>
      </c>
      <c r="H204" s="1" t="str">
        <f t="shared" si="41"/>
        <v>日</v>
      </c>
      <c r="I204" s="3" t="str">
        <f t="shared" si="42"/>
        <v xml:space="preserve"> 16:26</v>
      </c>
      <c r="J204" s="3" t="str">
        <f t="shared" si="43"/>
        <v>+</v>
      </c>
      <c r="K204" s="1" t="str">
        <f t="shared" si="44"/>
        <v>+9</v>
      </c>
      <c r="L204" s="7" t="str">
        <f t="shared" si="45"/>
        <v>旧</v>
      </c>
      <c r="M204" t="str">
        <f t="shared" si="46"/>
        <v>否</v>
      </c>
      <c r="N204" t="str">
        <f t="shared" si="47"/>
        <v>否</v>
      </c>
      <c r="O204" t="str">
        <f t="shared" si="48"/>
        <v>否</v>
      </c>
      <c r="P204" t="str">
        <f t="shared" si="49"/>
        <v>是</v>
      </c>
      <c r="Q204" t="str">
        <f t="shared" si="50"/>
        <v>是</v>
      </c>
      <c r="R204" t="str">
        <f t="shared" si="51"/>
        <v>否</v>
      </c>
    </row>
    <row r="205" spans="2:18">
      <c r="B205" t="s">
        <v>3308</v>
      </c>
      <c r="C205" t="s">
        <v>3309</v>
      </c>
      <c r="D205" t="s">
        <v>3305</v>
      </c>
      <c r="F205" t="str">
        <f t="shared" si="39"/>
        <v>10</v>
      </c>
      <c r="G205" t="str">
        <f t="shared" si="40"/>
        <v>18</v>
      </c>
      <c r="H205" s="1" t="str">
        <f t="shared" si="41"/>
        <v>日</v>
      </c>
      <c r="I205" s="3" t="str">
        <f t="shared" si="42"/>
        <v xml:space="preserve"> 16:25</v>
      </c>
      <c r="J205" s="3" t="str">
        <f t="shared" si="43"/>
        <v>+</v>
      </c>
      <c r="K205" s="1" t="str">
        <f t="shared" si="44"/>
        <v>+158</v>
      </c>
      <c r="L205" s="7" t="str">
        <f t="shared" si="45"/>
        <v>旧</v>
      </c>
      <c r="M205" t="str">
        <f t="shared" si="46"/>
        <v>否</v>
      </c>
      <c r="N205" t="str">
        <f t="shared" si="47"/>
        <v>否</v>
      </c>
      <c r="O205" t="str">
        <f t="shared" si="48"/>
        <v>否</v>
      </c>
      <c r="P205" t="str">
        <f t="shared" si="49"/>
        <v>是</v>
      </c>
      <c r="Q205" t="str">
        <f t="shared" si="50"/>
        <v>是</v>
      </c>
      <c r="R205" t="str">
        <f t="shared" si="51"/>
        <v>否</v>
      </c>
    </row>
    <row r="206" spans="2:18">
      <c r="B206" t="s">
        <v>3310</v>
      </c>
      <c r="C206" t="s">
        <v>3311</v>
      </c>
      <c r="D206" t="s">
        <v>3250</v>
      </c>
      <c r="F206" t="str">
        <f t="shared" si="39"/>
        <v>10</v>
      </c>
      <c r="G206" t="str">
        <f t="shared" si="40"/>
        <v>18</v>
      </c>
      <c r="H206" s="1" t="str">
        <f t="shared" si="41"/>
        <v>日</v>
      </c>
      <c r="I206" s="3" t="str">
        <f t="shared" si="42"/>
        <v xml:space="preserve"> 16:20</v>
      </c>
      <c r="J206" s="3" t="str">
        <f t="shared" si="43"/>
        <v>-</v>
      </c>
      <c r="K206" s="1" t="str">
        <f t="shared" si="44"/>
        <v>-10</v>
      </c>
      <c r="L206" s="7" t="str">
        <f t="shared" si="45"/>
        <v>旧</v>
      </c>
      <c r="M206" t="str">
        <f t="shared" si="46"/>
        <v>否</v>
      </c>
      <c r="N206" t="str">
        <f t="shared" si="47"/>
        <v>否</v>
      </c>
      <c r="O206" t="str">
        <f t="shared" si="48"/>
        <v>否</v>
      </c>
      <c r="P206" t="str">
        <f t="shared" si="49"/>
        <v>是</v>
      </c>
      <c r="Q206" t="str">
        <f t="shared" si="50"/>
        <v>是</v>
      </c>
      <c r="R206" t="str">
        <f t="shared" si="51"/>
        <v>否</v>
      </c>
    </row>
    <row r="207" spans="2:18">
      <c r="B207" t="s">
        <v>3310</v>
      </c>
      <c r="C207" t="s">
        <v>3171</v>
      </c>
      <c r="D207" t="s">
        <v>2967</v>
      </c>
      <c r="F207" t="str">
        <f t="shared" si="39"/>
        <v>10</v>
      </c>
      <c r="G207" t="str">
        <f t="shared" si="40"/>
        <v>18</v>
      </c>
      <c r="H207" s="1" t="str">
        <f t="shared" si="41"/>
        <v>日</v>
      </c>
      <c r="I207" s="3" t="str">
        <f t="shared" si="42"/>
        <v xml:space="preserve"> 16:20</v>
      </c>
      <c r="J207" s="3" t="str">
        <f t="shared" si="43"/>
        <v>+</v>
      </c>
      <c r="K207" s="1" t="str">
        <f t="shared" si="44"/>
        <v>+48</v>
      </c>
      <c r="L207" s="7" t="str">
        <f t="shared" si="45"/>
        <v>旧</v>
      </c>
      <c r="M207" t="str">
        <f t="shared" si="46"/>
        <v>否</v>
      </c>
      <c r="N207" t="str">
        <f t="shared" si="47"/>
        <v>否</v>
      </c>
      <c r="O207" t="str">
        <f t="shared" si="48"/>
        <v>否</v>
      </c>
      <c r="P207" t="str">
        <f t="shared" si="49"/>
        <v>是</v>
      </c>
      <c r="Q207" t="str">
        <f t="shared" si="50"/>
        <v>是</v>
      </c>
      <c r="R207" t="str">
        <f t="shared" si="51"/>
        <v>否</v>
      </c>
    </row>
    <row r="208" spans="2:18">
      <c r="B208" t="s">
        <v>3312</v>
      </c>
      <c r="C208" t="s">
        <v>3255</v>
      </c>
      <c r="D208" t="s">
        <v>3213</v>
      </c>
      <c r="F208" t="str">
        <f t="shared" si="39"/>
        <v>10</v>
      </c>
      <c r="G208" t="str">
        <f t="shared" si="40"/>
        <v>18</v>
      </c>
      <c r="H208" s="1" t="str">
        <f t="shared" si="41"/>
        <v>日</v>
      </c>
      <c r="I208" s="3" t="str">
        <f t="shared" si="42"/>
        <v xml:space="preserve"> 16:17</v>
      </c>
      <c r="J208" s="3" t="str">
        <f t="shared" si="43"/>
        <v>+</v>
      </c>
      <c r="K208" s="1" t="str">
        <f t="shared" si="44"/>
        <v>+94</v>
      </c>
      <c r="L208" s="7" t="str">
        <f t="shared" si="45"/>
        <v>旧</v>
      </c>
      <c r="M208" t="str">
        <f t="shared" si="46"/>
        <v>否</v>
      </c>
      <c r="N208" t="str">
        <f t="shared" si="47"/>
        <v>否</v>
      </c>
      <c r="O208" t="str">
        <f t="shared" si="48"/>
        <v>否</v>
      </c>
      <c r="P208" t="str">
        <f t="shared" si="49"/>
        <v>是</v>
      </c>
      <c r="Q208" t="str">
        <f t="shared" si="50"/>
        <v>否</v>
      </c>
      <c r="R208" t="str">
        <f t="shared" si="51"/>
        <v>是</v>
      </c>
    </row>
    <row r="209" spans="2:18">
      <c r="B209" t="s">
        <v>3312</v>
      </c>
      <c r="C209" t="s">
        <v>3313</v>
      </c>
      <c r="D209" t="s">
        <v>3314</v>
      </c>
      <c r="F209" t="str">
        <f t="shared" si="39"/>
        <v>10</v>
      </c>
      <c r="G209" t="str">
        <f t="shared" si="40"/>
        <v>18</v>
      </c>
      <c r="H209" s="1" t="str">
        <f t="shared" si="41"/>
        <v>日</v>
      </c>
      <c r="I209" s="3" t="str">
        <f t="shared" si="42"/>
        <v xml:space="preserve"> 16:17</v>
      </c>
      <c r="J209" s="3" t="str">
        <f t="shared" si="43"/>
        <v>-</v>
      </c>
      <c r="K209" s="1" t="str">
        <f t="shared" si="44"/>
        <v>-96</v>
      </c>
      <c r="L209" s="7" t="str">
        <f t="shared" si="45"/>
        <v>旧</v>
      </c>
      <c r="M209" t="str">
        <f t="shared" si="46"/>
        <v>否</v>
      </c>
      <c r="N209" t="str">
        <f t="shared" si="47"/>
        <v>否</v>
      </c>
      <c r="O209" t="str">
        <f t="shared" si="48"/>
        <v>否</v>
      </c>
      <c r="P209" t="str">
        <f t="shared" si="49"/>
        <v>是</v>
      </c>
      <c r="Q209" t="str">
        <f t="shared" si="50"/>
        <v>否</v>
      </c>
      <c r="R209" t="str">
        <f t="shared" si="51"/>
        <v>是</v>
      </c>
    </row>
    <row r="210" spans="2:18">
      <c r="B210" t="s">
        <v>3315</v>
      </c>
      <c r="C210" t="s">
        <v>2973</v>
      </c>
      <c r="D210" t="s">
        <v>2989</v>
      </c>
      <c r="F210" t="str">
        <f t="shared" si="39"/>
        <v>10</v>
      </c>
      <c r="G210" t="str">
        <f t="shared" si="40"/>
        <v>18</v>
      </c>
      <c r="H210" s="1" t="str">
        <f t="shared" si="41"/>
        <v>日</v>
      </c>
      <c r="I210" s="3" t="str">
        <f t="shared" si="42"/>
        <v xml:space="preserve"> 13:45</v>
      </c>
      <c r="J210" s="3" t="str">
        <f t="shared" si="43"/>
        <v>-</v>
      </c>
      <c r="K210" s="1" t="str">
        <f t="shared" si="44"/>
        <v>-1</v>
      </c>
      <c r="L210" s="7" t="str">
        <f t="shared" si="45"/>
        <v>旧</v>
      </c>
      <c r="M210" t="str">
        <f t="shared" si="46"/>
        <v>否</v>
      </c>
      <c r="N210" t="str">
        <f t="shared" si="47"/>
        <v>否</v>
      </c>
      <c r="O210" t="str">
        <f t="shared" si="48"/>
        <v>是</v>
      </c>
      <c r="P210" t="str">
        <f t="shared" si="49"/>
        <v>否</v>
      </c>
      <c r="Q210" t="str">
        <f t="shared" si="50"/>
        <v>否</v>
      </c>
      <c r="R210" t="str">
        <f t="shared" si="51"/>
        <v>否</v>
      </c>
    </row>
    <row r="211" spans="2:18">
      <c r="B211" t="s">
        <v>3315</v>
      </c>
      <c r="C211" t="s">
        <v>3189</v>
      </c>
      <c r="D211" t="s">
        <v>2989</v>
      </c>
      <c r="F211" t="str">
        <f t="shared" si="39"/>
        <v>10</v>
      </c>
      <c r="G211" t="str">
        <f t="shared" si="40"/>
        <v>18</v>
      </c>
      <c r="H211" s="1" t="str">
        <f t="shared" si="41"/>
        <v>日</v>
      </c>
      <c r="I211" s="3" t="str">
        <f t="shared" si="42"/>
        <v xml:space="preserve"> 13:45</v>
      </c>
      <c r="J211" s="3" t="str">
        <f t="shared" si="43"/>
        <v>+</v>
      </c>
      <c r="K211" s="1" t="str">
        <f t="shared" si="44"/>
        <v>+84</v>
      </c>
      <c r="L211" s="7" t="str">
        <f t="shared" si="45"/>
        <v>旧</v>
      </c>
      <c r="M211" t="str">
        <f t="shared" si="46"/>
        <v>否</v>
      </c>
      <c r="N211" t="str">
        <f t="shared" si="47"/>
        <v>否</v>
      </c>
      <c r="O211" t="str">
        <f t="shared" si="48"/>
        <v>是</v>
      </c>
      <c r="P211" t="str">
        <f t="shared" si="49"/>
        <v>否</v>
      </c>
      <c r="Q211" t="str">
        <f t="shared" si="50"/>
        <v>否</v>
      </c>
      <c r="R211" t="str">
        <f t="shared" si="51"/>
        <v>否</v>
      </c>
    </row>
    <row r="212" spans="2:18">
      <c r="B212" t="s">
        <v>3316</v>
      </c>
      <c r="C212" t="s">
        <v>2966</v>
      </c>
      <c r="D212" t="s">
        <v>3317</v>
      </c>
      <c r="F212" t="str">
        <f t="shared" si="39"/>
        <v>10</v>
      </c>
      <c r="G212" t="str">
        <f t="shared" si="40"/>
        <v>14</v>
      </c>
      <c r="H212" s="1" t="str">
        <f t="shared" si="41"/>
        <v>三</v>
      </c>
      <c r="I212" s="3" t="str">
        <f t="shared" si="42"/>
        <v xml:space="preserve"> 13:24</v>
      </c>
      <c r="J212" s="3" t="str">
        <f t="shared" si="43"/>
        <v>+</v>
      </c>
      <c r="K212" s="1" t="str">
        <f t="shared" si="44"/>
        <v>+1</v>
      </c>
      <c r="L212" s="7" t="str">
        <f t="shared" si="45"/>
        <v>旧</v>
      </c>
      <c r="M212" t="str">
        <f t="shared" si="46"/>
        <v>否</v>
      </c>
      <c r="N212" t="str">
        <f t="shared" si="47"/>
        <v>否</v>
      </c>
      <c r="O212" t="str">
        <f t="shared" si="48"/>
        <v>否</v>
      </c>
      <c r="P212" t="str">
        <f t="shared" si="49"/>
        <v>是</v>
      </c>
      <c r="Q212" t="str">
        <f t="shared" si="50"/>
        <v>是</v>
      </c>
      <c r="R212" t="str">
        <f t="shared" si="51"/>
        <v>否</v>
      </c>
    </row>
    <row r="213" spans="2:18">
      <c r="B213" t="s">
        <v>3316</v>
      </c>
      <c r="C213" t="s">
        <v>3023</v>
      </c>
      <c r="D213" t="s">
        <v>3016</v>
      </c>
      <c r="F213" t="str">
        <f t="shared" si="39"/>
        <v>10</v>
      </c>
      <c r="G213" t="str">
        <f t="shared" si="40"/>
        <v>14</v>
      </c>
      <c r="H213" s="1" t="str">
        <f t="shared" si="41"/>
        <v>三</v>
      </c>
      <c r="I213" s="3" t="str">
        <f t="shared" si="42"/>
        <v xml:space="preserve"> 13:24</v>
      </c>
      <c r="J213" s="3" t="str">
        <f t="shared" si="43"/>
        <v>-</v>
      </c>
      <c r="K213" s="1" t="str">
        <f t="shared" si="44"/>
        <v>-6</v>
      </c>
      <c r="L213" s="7" t="str">
        <f t="shared" si="45"/>
        <v>旧</v>
      </c>
      <c r="M213" t="str">
        <f t="shared" si="46"/>
        <v>否</v>
      </c>
      <c r="N213" t="str">
        <f t="shared" si="47"/>
        <v>否</v>
      </c>
      <c r="O213" t="str">
        <f t="shared" si="48"/>
        <v>否</v>
      </c>
      <c r="P213" t="str">
        <f t="shared" si="49"/>
        <v>是</v>
      </c>
      <c r="Q213" t="str">
        <f t="shared" si="50"/>
        <v>是</v>
      </c>
      <c r="R213" t="str">
        <f t="shared" si="51"/>
        <v>否</v>
      </c>
    </row>
    <row r="214" spans="2:18">
      <c r="B214" t="s">
        <v>3316</v>
      </c>
      <c r="C214" t="s">
        <v>3021</v>
      </c>
      <c r="D214" t="s">
        <v>3016</v>
      </c>
      <c r="F214" t="str">
        <f t="shared" si="39"/>
        <v>10</v>
      </c>
      <c r="G214" t="str">
        <f t="shared" si="40"/>
        <v>14</v>
      </c>
      <c r="H214" s="1" t="str">
        <f t="shared" si="41"/>
        <v>三</v>
      </c>
      <c r="I214" s="3" t="str">
        <f t="shared" si="42"/>
        <v xml:space="preserve"> 13:24</v>
      </c>
      <c r="J214" s="3" t="str">
        <f t="shared" si="43"/>
        <v>-</v>
      </c>
      <c r="K214" s="1" t="str">
        <f t="shared" si="44"/>
        <v>-2</v>
      </c>
      <c r="L214" s="7" t="str">
        <f t="shared" si="45"/>
        <v>旧</v>
      </c>
      <c r="M214" t="str">
        <f t="shared" si="46"/>
        <v>否</v>
      </c>
      <c r="N214" t="str">
        <f t="shared" si="47"/>
        <v>否</v>
      </c>
      <c r="O214" t="str">
        <f t="shared" si="48"/>
        <v>否</v>
      </c>
      <c r="P214" t="str">
        <f t="shared" si="49"/>
        <v>是</v>
      </c>
      <c r="Q214" t="str">
        <f t="shared" si="50"/>
        <v>是</v>
      </c>
      <c r="R214" t="str">
        <f t="shared" si="51"/>
        <v>否</v>
      </c>
    </row>
    <row r="215" spans="2:18">
      <c r="B215" t="s">
        <v>3316</v>
      </c>
      <c r="C215" t="s">
        <v>3318</v>
      </c>
      <c r="D215" t="s">
        <v>3317</v>
      </c>
      <c r="F215" t="str">
        <f t="shared" si="39"/>
        <v>10</v>
      </c>
      <c r="G215" t="str">
        <f t="shared" si="40"/>
        <v>14</v>
      </c>
      <c r="H215" s="1" t="str">
        <f t="shared" si="41"/>
        <v>三</v>
      </c>
      <c r="I215" s="3" t="str">
        <f t="shared" si="42"/>
        <v xml:space="preserve"> 13:24</v>
      </c>
      <c r="J215" s="3" t="str">
        <f t="shared" si="43"/>
        <v>+</v>
      </c>
      <c r="K215" s="1" t="str">
        <f t="shared" si="44"/>
        <v>+60</v>
      </c>
      <c r="L215" s="7" t="str">
        <f t="shared" si="45"/>
        <v>旧</v>
      </c>
      <c r="M215" t="str">
        <f t="shared" si="46"/>
        <v>否</v>
      </c>
      <c r="N215" t="str">
        <f t="shared" si="47"/>
        <v>否</v>
      </c>
      <c r="O215" t="str">
        <f t="shared" si="48"/>
        <v>否</v>
      </c>
      <c r="P215" t="str">
        <f t="shared" si="49"/>
        <v>是</v>
      </c>
      <c r="Q215" t="str">
        <f t="shared" si="50"/>
        <v>是</v>
      </c>
      <c r="R215" t="str">
        <f t="shared" si="51"/>
        <v>否</v>
      </c>
    </row>
    <row r="216" spans="2:18">
      <c r="B216" t="s">
        <v>3319</v>
      </c>
      <c r="C216" t="s">
        <v>3163</v>
      </c>
      <c r="D216" t="s">
        <v>3317</v>
      </c>
      <c r="F216" t="str">
        <f t="shared" si="39"/>
        <v>10</v>
      </c>
      <c r="G216" t="str">
        <f t="shared" si="40"/>
        <v>14</v>
      </c>
      <c r="H216" s="1" t="str">
        <f t="shared" si="41"/>
        <v>三</v>
      </c>
      <c r="I216" s="3" t="str">
        <f t="shared" si="42"/>
        <v xml:space="preserve"> 13:23</v>
      </c>
      <c r="J216" s="3" t="str">
        <f t="shared" si="43"/>
        <v>-</v>
      </c>
      <c r="K216" s="1" t="str">
        <f t="shared" si="44"/>
        <v>-4</v>
      </c>
      <c r="L216" s="7" t="str">
        <f t="shared" si="45"/>
        <v>旧</v>
      </c>
      <c r="M216" t="str">
        <f t="shared" si="46"/>
        <v>否</v>
      </c>
      <c r="N216" t="str">
        <f t="shared" si="47"/>
        <v>否</v>
      </c>
      <c r="O216" t="str">
        <f t="shared" si="48"/>
        <v>否</v>
      </c>
      <c r="P216" t="str">
        <f t="shared" si="49"/>
        <v>是</v>
      </c>
      <c r="Q216" t="str">
        <f t="shared" si="50"/>
        <v>是</v>
      </c>
      <c r="R216" t="str">
        <f t="shared" si="51"/>
        <v>否</v>
      </c>
    </row>
    <row r="217" spans="2:18">
      <c r="B217" t="s">
        <v>3319</v>
      </c>
      <c r="C217" t="s">
        <v>3320</v>
      </c>
      <c r="D217" t="s">
        <v>3321</v>
      </c>
      <c r="F217" t="str">
        <f t="shared" si="39"/>
        <v>10</v>
      </c>
      <c r="G217" t="str">
        <f t="shared" si="40"/>
        <v>14</v>
      </c>
      <c r="H217" s="1" t="str">
        <f t="shared" si="41"/>
        <v>三</v>
      </c>
      <c r="I217" s="3" t="str">
        <f t="shared" si="42"/>
        <v xml:space="preserve"> 13:23</v>
      </c>
      <c r="J217" s="3" t="str">
        <f t="shared" si="43"/>
        <v>+</v>
      </c>
      <c r="K217" s="1" t="str">
        <f t="shared" si="44"/>
        <v>+896</v>
      </c>
      <c r="L217" s="7" t="str">
        <f t="shared" si="45"/>
        <v>旧</v>
      </c>
      <c r="M217" t="str">
        <f t="shared" si="46"/>
        <v>否</v>
      </c>
      <c r="N217" t="str">
        <f t="shared" si="47"/>
        <v>否</v>
      </c>
      <c r="O217" t="str">
        <f t="shared" si="48"/>
        <v>否</v>
      </c>
      <c r="P217" t="str">
        <f t="shared" si="49"/>
        <v>是</v>
      </c>
      <c r="Q217" t="str">
        <f t="shared" si="50"/>
        <v>是</v>
      </c>
      <c r="R217" t="str">
        <f t="shared" si="51"/>
        <v>否</v>
      </c>
    </row>
    <row r="218" spans="2:18">
      <c r="B218" t="s">
        <v>3322</v>
      </c>
      <c r="C218" t="s">
        <v>2982</v>
      </c>
      <c r="D218" t="s">
        <v>3001</v>
      </c>
      <c r="F218" t="str">
        <f t="shared" si="39"/>
        <v>10</v>
      </c>
      <c r="G218" t="str">
        <f t="shared" si="40"/>
        <v>14</v>
      </c>
      <c r="H218" s="1" t="str">
        <f t="shared" si="41"/>
        <v>三</v>
      </c>
      <c r="I218" s="3" t="str">
        <f t="shared" si="42"/>
        <v xml:space="preserve"> 13:09</v>
      </c>
      <c r="J218" s="3" t="str">
        <f t="shared" si="43"/>
        <v>+</v>
      </c>
      <c r="K218" s="1" t="str">
        <f t="shared" si="44"/>
        <v>+12</v>
      </c>
      <c r="L218" s="7" t="str">
        <f t="shared" si="45"/>
        <v>旧</v>
      </c>
      <c r="M218" t="str">
        <f t="shared" si="46"/>
        <v>否</v>
      </c>
      <c r="N218" t="str">
        <f t="shared" si="47"/>
        <v>否</v>
      </c>
      <c r="O218" t="str">
        <f t="shared" si="48"/>
        <v>是</v>
      </c>
      <c r="P218" t="str">
        <f t="shared" si="49"/>
        <v>否</v>
      </c>
      <c r="Q218" t="str">
        <f t="shared" si="50"/>
        <v>是</v>
      </c>
      <c r="R218" t="str">
        <f t="shared" si="51"/>
        <v>否</v>
      </c>
    </row>
    <row r="219" spans="2:18">
      <c r="B219" t="s">
        <v>3322</v>
      </c>
      <c r="C219" t="s">
        <v>3323</v>
      </c>
      <c r="D219" t="s">
        <v>3324</v>
      </c>
      <c r="F219" t="str">
        <f t="shared" si="39"/>
        <v>10</v>
      </c>
      <c r="G219" t="str">
        <f t="shared" si="40"/>
        <v>14</v>
      </c>
      <c r="H219" s="1" t="str">
        <f t="shared" si="41"/>
        <v>三</v>
      </c>
      <c r="I219" s="3" t="str">
        <f t="shared" si="42"/>
        <v xml:space="preserve"> 13:09</v>
      </c>
      <c r="J219" s="3" t="str">
        <f t="shared" si="43"/>
        <v>+</v>
      </c>
      <c r="K219" s="1" t="str">
        <f t="shared" si="44"/>
        <v>+228</v>
      </c>
      <c r="L219" s="7" t="str">
        <f t="shared" si="45"/>
        <v>新</v>
      </c>
      <c r="M219" t="str">
        <f t="shared" si="46"/>
        <v>否</v>
      </c>
      <c r="N219" t="str">
        <f t="shared" si="47"/>
        <v>否</v>
      </c>
      <c r="O219" t="str">
        <f t="shared" si="48"/>
        <v>是</v>
      </c>
      <c r="P219" t="str">
        <f t="shared" si="49"/>
        <v>否</v>
      </c>
      <c r="Q219" t="str">
        <f t="shared" si="50"/>
        <v>是</v>
      </c>
      <c r="R219" t="str">
        <f t="shared" si="51"/>
        <v>否</v>
      </c>
    </row>
    <row r="220" spans="2:18">
      <c r="B220" t="s">
        <v>3326</v>
      </c>
      <c r="C220" t="s">
        <v>3113</v>
      </c>
      <c r="D220" t="s">
        <v>3327</v>
      </c>
      <c r="F220" t="str">
        <f t="shared" si="39"/>
        <v>10</v>
      </c>
      <c r="G220" t="str">
        <f t="shared" si="40"/>
        <v>14</v>
      </c>
      <c r="H220" s="1" t="str">
        <f t="shared" si="41"/>
        <v>三</v>
      </c>
      <c r="I220" s="3" t="str">
        <f t="shared" si="42"/>
        <v xml:space="preserve"> 13:02</v>
      </c>
      <c r="J220" s="3" t="str">
        <f t="shared" si="43"/>
        <v>+</v>
      </c>
      <c r="K220" s="1" t="str">
        <f t="shared" si="44"/>
        <v>+72</v>
      </c>
      <c r="L220" s="7" t="str">
        <f t="shared" si="45"/>
        <v>旧</v>
      </c>
      <c r="M220" t="str">
        <f t="shared" si="46"/>
        <v>否</v>
      </c>
      <c r="N220" t="str">
        <f t="shared" si="47"/>
        <v>否</v>
      </c>
      <c r="O220" t="str">
        <f t="shared" si="48"/>
        <v>否</v>
      </c>
      <c r="P220" t="str">
        <f t="shared" si="49"/>
        <v>是</v>
      </c>
      <c r="Q220" t="str">
        <f t="shared" si="50"/>
        <v>否</v>
      </c>
      <c r="R220" t="str">
        <f t="shared" si="51"/>
        <v>是</v>
      </c>
    </row>
    <row r="221" spans="2:18">
      <c r="B221" t="s">
        <v>3328</v>
      </c>
      <c r="C221" t="s">
        <v>3054</v>
      </c>
      <c r="D221" t="s">
        <v>3329</v>
      </c>
      <c r="F221" t="str">
        <f t="shared" si="39"/>
        <v>10</v>
      </c>
      <c r="G221" t="str">
        <f t="shared" si="40"/>
        <v>14</v>
      </c>
      <c r="H221" s="1" t="str">
        <f t="shared" si="41"/>
        <v>三</v>
      </c>
      <c r="I221" s="3" t="str">
        <f t="shared" si="42"/>
        <v xml:space="preserve"> 12:56</v>
      </c>
      <c r="J221" s="3" t="str">
        <f t="shared" si="43"/>
        <v>+</v>
      </c>
      <c r="K221" s="1" t="str">
        <f t="shared" si="44"/>
        <v>+44</v>
      </c>
      <c r="L221" s="7" t="str">
        <f t="shared" si="45"/>
        <v>旧</v>
      </c>
      <c r="M221" t="str">
        <f t="shared" si="46"/>
        <v>否</v>
      </c>
      <c r="N221" t="str">
        <f t="shared" si="47"/>
        <v>否</v>
      </c>
      <c r="O221" t="str">
        <f t="shared" si="48"/>
        <v>否</v>
      </c>
      <c r="P221" t="str">
        <f t="shared" si="49"/>
        <v>是</v>
      </c>
      <c r="Q221" t="str">
        <f t="shared" si="50"/>
        <v>是</v>
      </c>
      <c r="R221" t="str">
        <f t="shared" si="51"/>
        <v>否</v>
      </c>
    </row>
    <row r="222" spans="2:18">
      <c r="B222" t="s">
        <v>3330</v>
      </c>
      <c r="C222" t="s">
        <v>3331</v>
      </c>
      <c r="D222" t="s">
        <v>3052</v>
      </c>
      <c r="F222" t="str">
        <f t="shared" si="39"/>
        <v>10</v>
      </c>
      <c r="G222" t="str">
        <f t="shared" si="40"/>
        <v>14</v>
      </c>
      <c r="H222" s="1" t="str">
        <f t="shared" si="41"/>
        <v>三</v>
      </c>
      <c r="I222" s="3" t="str">
        <f t="shared" si="42"/>
        <v xml:space="preserve"> 12:55</v>
      </c>
      <c r="J222" s="3" t="str">
        <f t="shared" si="43"/>
        <v>+</v>
      </c>
      <c r="K222" s="1" t="str">
        <f t="shared" si="44"/>
        <v>+122</v>
      </c>
      <c r="L222" s="7" t="str">
        <f t="shared" si="45"/>
        <v>旧</v>
      </c>
      <c r="M222" t="str">
        <f t="shared" si="46"/>
        <v>否</v>
      </c>
      <c r="N222" t="str">
        <f t="shared" si="47"/>
        <v>否</v>
      </c>
      <c r="O222" t="str">
        <f t="shared" si="48"/>
        <v>否</v>
      </c>
      <c r="P222" t="str">
        <f t="shared" si="49"/>
        <v>是</v>
      </c>
      <c r="Q222" t="str">
        <f t="shared" si="50"/>
        <v>是</v>
      </c>
      <c r="R222" t="str">
        <f t="shared" si="51"/>
        <v>否</v>
      </c>
    </row>
    <row r="223" spans="2:18">
      <c r="B223" t="s">
        <v>3332</v>
      </c>
      <c r="C223" t="s">
        <v>2973</v>
      </c>
      <c r="D223" t="s">
        <v>3333</v>
      </c>
      <c r="F223" t="str">
        <f t="shared" si="39"/>
        <v>10</v>
      </c>
      <c r="G223" t="str">
        <f t="shared" si="40"/>
        <v>14</v>
      </c>
      <c r="H223" s="1" t="str">
        <f t="shared" si="41"/>
        <v>三</v>
      </c>
      <c r="I223" s="3" t="str">
        <f t="shared" si="42"/>
        <v xml:space="preserve"> 12:53</v>
      </c>
      <c r="J223" s="3" t="str">
        <f t="shared" si="43"/>
        <v>-</v>
      </c>
      <c r="K223" s="1" t="str">
        <f t="shared" si="44"/>
        <v>-1</v>
      </c>
      <c r="L223" s="7" t="str">
        <f t="shared" si="45"/>
        <v>旧</v>
      </c>
      <c r="M223" t="str">
        <f t="shared" si="46"/>
        <v>否</v>
      </c>
      <c r="N223" t="str">
        <f t="shared" si="47"/>
        <v>否</v>
      </c>
      <c r="O223" t="str">
        <f t="shared" si="48"/>
        <v>否</v>
      </c>
      <c r="P223" t="str">
        <f t="shared" si="49"/>
        <v>是</v>
      </c>
      <c r="Q223" t="str">
        <f t="shared" si="50"/>
        <v>是</v>
      </c>
      <c r="R223" t="str">
        <f t="shared" si="51"/>
        <v>否</v>
      </c>
    </row>
    <row r="224" spans="2:18">
      <c r="B224" t="s">
        <v>3332</v>
      </c>
      <c r="C224" t="s">
        <v>3112</v>
      </c>
      <c r="D224" t="s">
        <v>3333</v>
      </c>
      <c r="F224" t="str">
        <f t="shared" si="39"/>
        <v>10</v>
      </c>
      <c r="G224" t="str">
        <f t="shared" si="40"/>
        <v>14</v>
      </c>
      <c r="H224" s="1" t="str">
        <f t="shared" si="41"/>
        <v>三</v>
      </c>
      <c r="I224" s="3" t="str">
        <f t="shared" si="42"/>
        <v xml:space="preserve"> 12:53</v>
      </c>
      <c r="J224" s="3" t="str">
        <f t="shared" si="43"/>
        <v>+</v>
      </c>
      <c r="K224" s="1" t="str">
        <f t="shared" si="44"/>
        <v>+2</v>
      </c>
      <c r="L224" s="7" t="str">
        <f t="shared" si="45"/>
        <v>旧</v>
      </c>
      <c r="M224" t="str">
        <f t="shared" si="46"/>
        <v>否</v>
      </c>
      <c r="N224" t="str">
        <f t="shared" si="47"/>
        <v>否</v>
      </c>
      <c r="O224" t="str">
        <f t="shared" si="48"/>
        <v>否</v>
      </c>
      <c r="P224" t="str">
        <f t="shared" si="49"/>
        <v>是</v>
      </c>
      <c r="Q224" t="str">
        <f t="shared" si="50"/>
        <v>是</v>
      </c>
      <c r="R224" t="str">
        <f t="shared" si="51"/>
        <v>否</v>
      </c>
    </row>
    <row r="225" spans="2:18">
      <c r="B225" t="s">
        <v>3334</v>
      </c>
      <c r="C225" t="s">
        <v>3058</v>
      </c>
      <c r="D225" t="s">
        <v>3333</v>
      </c>
      <c r="F225" t="str">
        <f t="shared" si="39"/>
        <v>10</v>
      </c>
      <c r="G225" t="str">
        <f t="shared" si="40"/>
        <v>14</v>
      </c>
      <c r="H225" s="1" t="str">
        <f t="shared" si="41"/>
        <v>三</v>
      </c>
      <c r="I225" s="3" t="str">
        <f t="shared" si="42"/>
        <v xml:space="preserve"> 12:52</v>
      </c>
      <c r="J225" s="3" t="str">
        <f t="shared" si="43"/>
        <v>+</v>
      </c>
      <c r="K225" s="1" t="str">
        <f t="shared" si="44"/>
        <v>+134</v>
      </c>
      <c r="L225" s="7" t="str">
        <f t="shared" si="45"/>
        <v>旧</v>
      </c>
      <c r="M225" t="str">
        <f t="shared" si="46"/>
        <v>否</v>
      </c>
      <c r="N225" t="str">
        <f t="shared" si="47"/>
        <v>否</v>
      </c>
      <c r="O225" t="str">
        <f t="shared" si="48"/>
        <v>否</v>
      </c>
      <c r="P225" t="str">
        <f t="shared" si="49"/>
        <v>是</v>
      </c>
      <c r="Q225" t="str">
        <f t="shared" si="50"/>
        <v>是</v>
      </c>
      <c r="R225" t="str">
        <f t="shared" si="51"/>
        <v>否</v>
      </c>
    </row>
    <row r="226" spans="2:18">
      <c r="B226" t="s">
        <v>3335</v>
      </c>
      <c r="C226" t="s">
        <v>2964</v>
      </c>
      <c r="D226" t="s">
        <v>3333</v>
      </c>
      <c r="F226" t="str">
        <f t="shared" si="39"/>
        <v>10</v>
      </c>
      <c r="G226" t="str">
        <f t="shared" si="40"/>
        <v>14</v>
      </c>
      <c r="H226" s="1" t="str">
        <f t="shared" si="41"/>
        <v>三</v>
      </c>
      <c r="I226" s="3" t="str">
        <f t="shared" si="42"/>
        <v xml:space="preserve"> 12:47</v>
      </c>
      <c r="J226" s="3" t="str">
        <f t="shared" si="43"/>
        <v>0</v>
      </c>
      <c r="K226" s="1" t="str">
        <f t="shared" si="44"/>
        <v>0</v>
      </c>
      <c r="L226" s="7" t="str">
        <f t="shared" si="45"/>
        <v>旧</v>
      </c>
      <c r="M226" t="str">
        <f t="shared" si="46"/>
        <v>否</v>
      </c>
      <c r="N226" t="str">
        <f t="shared" si="47"/>
        <v>否</v>
      </c>
      <c r="O226" t="str">
        <f t="shared" si="48"/>
        <v>否</v>
      </c>
      <c r="P226" t="str">
        <f t="shared" si="49"/>
        <v>是</v>
      </c>
      <c r="Q226" t="str">
        <f t="shared" si="50"/>
        <v>是</v>
      </c>
      <c r="R226" t="str">
        <f t="shared" si="51"/>
        <v>否</v>
      </c>
    </row>
    <row r="227" spans="2:18">
      <c r="B227" t="s">
        <v>3336</v>
      </c>
      <c r="C227" t="s">
        <v>3337</v>
      </c>
      <c r="D227" t="s">
        <v>3329</v>
      </c>
      <c r="F227" t="str">
        <f t="shared" si="39"/>
        <v>10</v>
      </c>
      <c r="G227" t="str">
        <f t="shared" si="40"/>
        <v>14</v>
      </c>
      <c r="H227" s="1" t="str">
        <f t="shared" si="41"/>
        <v>三</v>
      </c>
      <c r="I227" s="3" t="str">
        <f t="shared" si="42"/>
        <v xml:space="preserve"> 12:46</v>
      </c>
      <c r="J227" s="3" t="str">
        <f t="shared" si="43"/>
        <v>+</v>
      </c>
      <c r="K227" s="1" t="str">
        <f t="shared" si="44"/>
        <v>+684</v>
      </c>
      <c r="L227" s="7" t="str">
        <f t="shared" si="45"/>
        <v>旧</v>
      </c>
      <c r="M227" t="str">
        <f t="shared" si="46"/>
        <v>否</v>
      </c>
      <c r="N227" t="str">
        <f t="shared" si="47"/>
        <v>否</v>
      </c>
      <c r="O227" t="str">
        <f t="shared" si="48"/>
        <v>否</v>
      </c>
      <c r="P227" t="str">
        <f t="shared" si="49"/>
        <v>是</v>
      </c>
      <c r="Q227" t="str">
        <f t="shared" si="50"/>
        <v>是</v>
      </c>
      <c r="R227" t="str">
        <f t="shared" si="51"/>
        <v>否</v>
      </c>
    </row>
    <row r="228" spans="2:18">
      <c r="B228" t="s">
        <v>3338</v>
      </c>
      <c r="C228" t="s">
        <v>3166</v>
      </c>
      <c r="D228" t="s">
        <v>3339</v>
      </c>
      <c r="F228" t="str">
        <f t="shared" si="39"/>
        <v>10</v>
      </c>
      <c r="G228" t="str">
        <f t="shared" si="40"/>
        <v>14</v>
      </c>
      <c r="H228" s="1" t="str">
        <f t="shared" si="41"/>
        <v>三</v>
      </c>
      <c r="I228" s="3" t="str">
        <f t="shared" si="42"/>
        <v xml:space="preserve"> 12:37</v>
      </c>
      <c r="J228" s="3" t="str">
        <f t="shared" si="43"/>
        <v>+</v>
      </c>
      <c r="K228" s="1" t="str">
        <f t="shared" si="44"/>
        <v>+3</v>
      </c>
      <c r="L228" s="7" t="str">
        <f t="shared" si="45"/>
        <v>旧</v>
      </c>
      <c r="M228" t="str">
        <f t="shared" si="46"/>
        <v>否</v>
      </c>
      <c r="N228" t="str">
        <f t="shared" si="47"/>
        <v>否</v>
      </c>
      <c r="O228" t="str">
        <f t="shared" si="48"/>
        <v>否</v>
      </c>
      <c r="P228" t="str">
        <f t="shared" si="49"/>
        <v>是</v>
      </c>
      <c r="Q228" t="str">
        <f t="shared" si="50"/>
        <v>是</v>
      </c>
      <c r="R228" t="str">
        <f t="shared" si="51"/>
        <v>否</v>
      </c>
    </row>
    <row r="229" spans="2:18">
      <c r="B229" t="s">
        <v>3340</v>
      </c>
      <c r="C229" t="s">
        <v>3110</v>
      </c>
      <c r="D229" t="s">
        <v>3339</v>
      </c>
      <c r="F229" t="str">
        <f t="shared" si="39"/>
        <v>10</v>
      </c>
      <c r="G229" t="str">
        <f t="shared" si="40"/>
        <v>14</v>
      </c>
      <c r="H229" s="1" t="str">
        <f t="shared" si="41"/>
        <v>三</v>
      </c>
      <c r="I229" s="3" t="str">
        <f t="shared" si="42"/>
        <v xml:space="preserve"> 12:36</v>
      </c>
      <c r="J229" s="3" t="str">
        <f t="shared" si="43"/>
        <v>+</v>
      </c>
      <c r="K229" s="1" t="str">
        <f t="shared" si="44"/>
        <v>+19</v>
      </c>
      <c r="L229" s="7" t="str">
        <f t="shared" si="45"/>
        <v>旧</v>
      </c>
      <c r="M229" t="str">
        <f t="shared" si="46"/>
        <v>否</v>
      </c>
      <c r="N229" t="str">
        <f t="shared" si="47"/>
        <v>否</v>
      </c>
      <c r="O229" t="str">
        <f t="shared" si="48"/>
        <v>否</v>
      </c>
      <c r="P229" t="str">
        <f t="shared" si="49"/>
        <v>是</v>
      </c>
      <c r="Q229" t="str">
        <f t="shared" si="50"/>
        <v>是</v>
      </c>
      <c r="R229" t="str">
        <f t="shared" si="51"/>
        <v>否</v>
      </c>
    </row>
    <row r="230" spans="2:18">
      <c r="B230" t="s">
        <v>3341</v>
      </c>
      <c r="C230" t="s">
        <v>3173</v>
      </c>
      <c r="D230" t="s">
        <v>3339</v>
      </c>
      <c r="F230" t="str">
        <f t="shared" si="39"/>
        <v>10</v>
      </c>
      <c r="G230" t="str">
        <f t="shared" si="40"/>
        <v>14</v>
      </c>
      <c r="H230" s="1" t="str">
        <f t="shared" si="41"/>
        <v>三</v>
      </c>
      <c r="I230" s="3" t="str">
        <f t="shared" si="42"/>
        <v xml:space="preserve"> 12:33</v>
      </c>
      <c r="J230" s="3" t="str">
        <f t="shared" si="43"/>
        <v>+</v>
      </c>
      <c r="K230" s="1" t="str">
        <f t="shared" si="44"/>
        <v>+43</v>
      </c>
      <c r="L230" s="7" t="str">
        <f t="shared" si="45"/>
        <v>旧</v>
      </c>
      <c r="M230" t="str">
        <f t="shared" si="46"/>
        <v>否</v>
      </c>
      <c r="N230" t="str">
        <f t="shared" si="47"/>
        <v>否</v>
      </c>
      <c r="O230" t="str">
        <f t="shared" si="48"/>
        <v>否</v>
      </c>
      <c r="P230" t="str">
        <f t="shared" si="49"/>
        <v>是</v>
      </c>
      <c r="Q230" t="str">
        <f t="shared" si="50"/>
        <v>是</v>
      </c>
      <c r="R230" t="str">
        <f t="shared" si="51"/>
        <v>否</v>
      </c>
    </row>
    <row r="231" spans="2:18">
      <c r="B231" t="s">
        <v>3342</v>
      </c>
      <c r="C231" t="s">
        <v>3343</v>
      </c>
      <c r="D231" t="s">
        <v>3244</v>
      </c>
      <c r="F231" t="str">
        <f t="shared" si="39"/>
        <v>10</v>
      </c>
      <c r="G231" t="str">
        <f t="shared" si="40"/>
        <v>14</v>
      </c>
      <c r="H231" s="1" t="str">
        <f t="shared" si="41"/>
        <v>三</v>
      </c>
      <c r="I231" s="3" t="str">
        <f t="shared" si="42"/>
        <v xml:space="preserve"> 12:31</v>
      </c>
      <c r="J231" s="3" t="str">
        <f t="shared" si="43"/>
        <v>+</v>
      </c>
      <c r="K231" s="1" t="str">
        <f t="shared" si="44"/>
        <v>+424</v>
      </c>
      <c r="L231" s="7" t="str">
        <f t="shared" si="45"/>
        <v>旧</v>
      </c>
      <c r="M231" t="str">
        <f t="shared" si="46"/>
        <v>否</v>
      </c>
      <c r="N231" t="str">
        <f t="shared" si="47"/>
        <v>否</v>
      </c>
      <c r="O231" t="str">
        <f t="shared" si="48"/>
        <v>否</v>
      </c>
      <c r="P231" t="str">
        <f t="shared" si="49"/>
        <v>是</v>
      </c>
      <c r="Q231" t="str">
        <f t="shared" si="50"/>
        <v>是</v>
      </c>
      <c r="R231" t="str">
        <f t="shared" si="51"/>
        <v>否</v>
      </c>
    </row>
    <row r="232" spans="2:18">
      <c r="B232" t="s">
        <v>3344</v>
      </c>
      <c r="C232" t="s">
        <v>3293</v>
      </c>
      <c r="D232" t="s">
        <v>3339</v>
      </c>
      <c r="F232" t="str">
        <f t="shared" si="39"/>
        <v>10</v>
      </c>
      <c r="G232" t="str">
        <f t="shared" si="40"/>
        <v>14</v>
      </c>
      <c r="H232" s="1" t="str">
        <f t="shared" si="41"/>
        <v>三</v>
      </c>
      <c r="I232" s="3" t="str">
        <f t="shared" si="42"/>
        <v xml:space="preserve"> 12:23</v>
      </c>
      <c r="J232" s="3" t="str">
        <f t="shared" si="43"/>
        <v>+</v>
      </c>
      <c r="K232" s="1" t="str">
        <f t="shared" si="44"/>
        <v>+34</v>
      </c>
      <c r="L232" s="7" t="str">
        <f t="shared" si="45"/>
        <v>旧</v>
      </c>
      <c r="M232" t="str">
        <f t="shared" si="46"/>
        <v>否</v>
      </c>
      <c r="N232" t="str">
        <f t="shared" si="47"/>
        <v>否</v>
      </c>
      <c r="O232" t="str">
        <f t="shared" si="48"/>
        <v>否</v>
      </c>
      <c r="P232" t="str">
        <f t="shared" si="49"/>
        <v>是</v>
      </c>
      <c r="Q232" t="str">
        <f t="shared" si="50"/>
        <v>是</v>
      </c>
      <c r="R232" t="str">
        <f t="shared" si="51"/>
        <v>否</v>
      </c>
    </row>
    <row r="233" spans="2:18">
      <c r="B233" t="s">
        <v>3344</v>
      </c>
      <c r="C233" t="s">
        <v>3092</v>
      </c>
      <c r="D233" t="s">
        <v>2967</v>
      </c>
      <c r="F233" t="str">
        <f t="shared" si="39"/>
        <v>10</v>
      </c>
      <c r="G233" t="str">
        <f t="shared" si="40"/>
        <v>14</v>
      </c>
      <c r="H233" s="1" t="str">
        <f t="shared" si="41"/>
        <v>三</v>
      </c>
      <c r="I233" s="3" t="str">
        <f t="shared" si="42"/>
        <v xml:space="preserve"> 12:23</v>
      </c>
      <c r="J233" s="3" t="str">
        <f t="shared" si="43"/>
        <v>+</v>
      </c>
      <c r="K233" s="1" t="str">
        <f t="shared" si="44"/>
        <v>+14</v>
      </c>
      <c r="L233" s="7" t="str">
        <f t="shared" si="45"/>
        <v>旧</v>
      </c>
      <c r="M233" t="str">
        <f t="shared" si="46"/>
        <v>否</v>
      </c>
      <c r="N233" t="str">
        <f t="shared" si="47"/>
        <v>否</v>
      </c>
      <c r="O233" t="str">
        <f t="shared" si="48"/>
        <v>否</v>
      </c>
      <c r="P233" t="str">
        <f t="shared" si="49"/>
        <v>是</v>
      </c>
      <c r="Q233" t="str">
        <f t="shared" si="50"/>
        <v>是</v>
      </c>
      <c r="R233" t="str">
        <f t="shared" si="51"/>
        <v>否</v>
      </c>
    </row>
    <row r="234" spans="2:18">
      <c r="B234" t="s">
        <v>3345</v>
      </c>
      <c r="C234" t="s">
        <v>2991</v>
      </c>
      <c r="D234" t="s">
        <v>3346</v>
      </c>
      <c r="F234" t="str">
        <f t="shared" si="39"/>
        <v>10</v>
      </c>
      <c r="G234" t="str">
        <f t="shared" si="40"/>
        <v>14</v>
      </c>
      <c r="H234" s="1" t="str">
        <f t="shared" si="41"/>
        <v>三</v>
      </c>
      <c r="I234" s="3" t="str">
        <f t="shared" si="42"/>
        <v xml:space="preserve"> 12:17</v>
      </c>
      <c r="J234" s="3" t="str">
        <f t="shared" si="43"/>
        <v>+</v>
      </c>
      <c r="K234" s="1" t="str">
        <f t="shared" si="44"/>
        <v>+5</v>
      </c>
      <c r="L234" s="7" t="str">
        <f t="shared" si="45"/>
        <v>旧</v>
      </c>
      <c r="M234" t="str">
        <f t="shared" si="46"/>
        <v>否</v>
      </c>
      <c r="N234" t="str">
        <f t="shared" si="47"/>
        <v>否</v>
      </c>
      <c r="O234" t="str">
        <f t="shared" si="48"/>
        <v>否</v>
      </c>
      <c r="P234" t="str">
        <f t="shared" si="49"/>
        <v>是</v>
      </c>
      <c r="Q234" t="str">
        <f t="shared" si="50"/>
        <v>是</v>
      </c>
      <c r="R234" t="str">
        <f t="shared" si="51"/>
        <v>否</v>
      </c>
    </row>
    <row r="235" spans="2:18">
      <c r="B235" t="s">
        <v>3347</v>
      </c>
      <c r="C235" t="s">
        <v>3302</v>
      </c>
      <c r="D235" t="s">
        <v>3348</v>
      </c>
      <c r="F235" t="str">
        <f t="shared" si="39"/>
        <v>10</v>
      </c>
      <c r="G235" t="str">
        <f t="shared" si="40"/>
        <v>14</v>
      </c>
      <c r="H235" s="1" t="str">
        <f t="shared" si="41"/>
        <v>三</v>
      </c>
      <c r="I235" s="3" t="str">
        <f t="shared" si="42"/>
        <v xml:space="preserve"> 12:12</v>
      </c>
      <c r="J235" s="3" t="str">
        <f t="shared" si="43"/>
        <v>+</v>
      </c>
      <c r="K235" s="1" t="str">
        <f t="shared" si="44"/>
        <v>+50</v>
      </c>
      <c r="L235" s="7" t="str">
        <f t="shared" si="45"/>
        <v>旧</v>
      </c>
      <c r="M235" t="str">
        <f t="shared" si="46"/>
        <v>否</v>
      </c>
      <c r="N235" t="str">
        <f t="shared" si="47"/>
        <v>否</v>
      </c>
      <c r="O235" t="str">
        <f t="shared" si="48"/>
        <v>否</v>
      </c>
      <c r="P235" t="str">
        <f t="shared" si="49"/>
        <v>是</v>
      </c>
      <c r="Q235" t="str">
        <f t="shared" si="50"/>
        <v>是</v>
      </c>
      <c r="R235" t="str">
        <f t="shared" si="51"/>
        <v>否</v>
      </c>
    </row>
    <row r="236" spans="2:18">
      <c r="B236" t="s">
        <v>3349</v>
      </c>
      <c r="C236" t="s">
        <v>2966</v>
      </c>
      <c r="D236" t="s">
        <v>3052</v>
      </c>
      <c r="F236" t="str">
        <f t="shared" si="39"/>
        <v>10</v>
      </c>
      <c r="G236" t="str">
        <f t="shared" si="40"/>
        <v>14</v>
      </c>
      <c r="H236" s="1" t="str">
        <f t="shared" si="41"/>
        <v>三</v>
      </c>
      <c r="I236" s="3" t="str">
        <f t="shared" si="42"/>
        <v xml:space="preserve"> 12:11</v>
      </c>
      <c r="J236" s="3" t="str">
        <f t="shared" si="43"/>
        <v>+</v>
      </c>
      <c r="K236" s="1" t="str">
        <f t="shared" si="44"/>
        <v>+1</v>
      </c>
      <c r="L236" s="7" t="str">
        <f t="shared" si="45"/>
        <v>旧</v>
      </c>
      <c r="M236" t="str">
        <f t="shared" si="46"/>
        <v>否</v>
      </c>
      <c r="N236" t="str">
        <f t="shared" si="47"/>
        <v>否</v>
      </c>
      <c r="O236" t="str">
        <f t="shared" si="48"/>
        <v>否</v>
      </c>
      <c r="P236" t="str">
        <f t="shared" si="49"/>
        <v>是</v>
      </c>
      <c r="Q236" t="str">
        <f t="shared" si="50"/>
        <v>是</v>
      </c>
      <c r="R236" t="str">
        <f t="shared" si="51"/>
        <v>否</v>
      </c>
    </row>
    <row r="237" spans="2:18">
      <c r="B237" t="s">
        <v>3349</v>
      </c>
      <c r="C237" t="s">
        <v>3350</v>
      </c>
      <c r="D237" t="s">
        <v>3052</v>
      </c>
      <c r="F237" t="str">
        <f t="shared" si="39"/>
        <v>10</v>
      </c>
      <c r="G237" t="str">
        <f t="shared" si="40"/>
        <v>14</v>
      </c>
      <c r="H237" s="1" t="str">
        <f t="shared" si="41"/>
        <v>三</v>
      </c>
      <c r="I237" s="3" t="str">
        <f t="shared" si="42"/>
        <v xml:space="preserve"> 12:11</v>
      </c>
      <c r="J237" s="3" t="str">
        <f t="shared" si="43"/>
        <v>+</v>
      </c>
      <c r="K237" s="1" t="str">
        <f t="shared" si="44"/>
        <v>+120</v>
      </c>
      <c r="L237" s="7" t="str">
        <f t="shared" si="45"/>
        <v>旧</v>
      </c>
      <c r="M237" t="str">
        <f t="shared" si="46"/>
        <v>否</v>
      </c>
      <c r="N237" t="str">
        <f t="shared" si="47"/>
        <v>否</v>
      </c>
      <c r="O237" t="str">
        <f t="shared" si="48"/>
        <v>否</v>
      </c>
      <c r="P237" t="str">
        <f t="shared" si="49"/>
        <v>是</v>
      </c>
      <c r="Q237" t="str">
        <f t="shared" si="50"/>
        <v>是</v>
      </c>
      <c r="R237" t="str">
        <f t="shared" si="51"/>
        <v>否</v>
      </c>
    </row>
    <row r="238" spans="2:18">
      <c r="B238" t="s">
        <v>3351</v>
      </c>
      <c r="C238" t="s">
        <v>3352</v>
      </c>
      <c r="D238" t="s">
        <v>3052</v>
      </c>
      <c r="F238" t="str">
        <f t="shared" si="39"/>
        <v>10</v>
      </c>
      <c r="G238" t="str">
        <f t="shared" si="40"/>
        <v>14</v>
      </c>
      <c r="H238" s="1" t="str">
        <f t="shared" si="41"/>
        <v>三</v>
      </c>
      <c r="I238" s="3" t="str">
        <f t="shared" si="42"/>
        <v xml:space="preserve"> 12:10</v>
      </c>
      <c r="J238" s="3" t="str">
        <f t="shared" si="43"/>
        <v>+</v>
      </c>
      <c r="K238" s="1" t="str">
        <f t="shared" si="44"/>
        <v>+124</v>
      </c>
      <c r="L238" s="7" t="str">
        <f t="shared" si="45"/>
        <v>旧</v>
      </c>
      <c r="M238" t="str">
        <f t="shared" si="46"/>
        <v>否</v>
      </c>
      <c r="N238" t="str">
        <f t="shared" si="47"/>
        <v>否</v>
      </c>
      <c r="O238" t="str">
        <f t="shared" si="48"/>
        <v>否</v>
      </c>
      <c r="P238" t="str">
        <f t="shared" si="49"/>
        <v>是</v>
      </c>
      <c r="Q238" t="str">
        <f t="shared" si="50"/>
        <v>是</v>
      </c>
      <c r="R238" t="str">
        <f t="shared" si="51"/>
        <v>否</v>
      </c>
    </row>
    <row r="239" spans="2:18">
      <c r="B239" t="s">
        <v>3353</v>
      </c>
      <c r="C239" t="s">
        <v>3354</v>
      </c>
      <c r="D239" t="s">
        <v>3355</v>
      </c>
      <c r="F239" t="str">
        <f t="shared" si="39"/>
        <v>10</v>
      </c>
      <c r="G239" t="str">
        <f t="shared" si="40"/>
        <v>14</v>
      </c>
      <c r="H239" s="1" t="str">
        <f t="shared" si="41"/>
        <v>三</v>
      </c>
      <c r="I239" s="3" t="str">
        <f t="shared" si="42"/>
        <v xml:space="preserve"> 12:07</v>
      </c>
      <c r="J239" s="3" t="str">
        <f t="shared" si="43"/>
        <v>+</v>
      </c>
      <c r="K239" s="1" t="str">
        <f t="shared" si="44"/>
        <v>+49</v>
      </c>
      <c r="L239" s="7" t="str">
        <f t="shared" si="45"/>
        <v>旧</v>
      </c>
      <c r="M239" t="str">
        <f t="shared" si="46"/>
        <v>否</v>
      </c>
      <c r="N239" t="str">
        <f t="shared" si="47"/>
        <v>否</v>
      </c>
      <c r="O239" t="str">
        <f t="shared" si="48"/>
        <v>否</v>
      </c>
      <c r="P239" t="str">
        <f t="shared" si="49"/>
        <v>是</v>
      </c>
      <c r="Q239" t="str">
        <f t="shared" si="50"/>
        <v>是</v>
      </c>
      <c r="R239" t="str">
        <f t="shared" si="51"/>
        <v>否</v>
      </c>
    </row>
    <row r="240" spans="2:18">
      <c r="B240" t="s">
        <v>3356</v>
      </c>
      <c r="C240" t="s">
        <v>3357</v>
      </c>
      <c r="D240" t="s">
        <v>3346</v>
      </c>
      <c r="F240" t="str">
        <f t="shared" si="39"/>
        <v>10</v>
      </c>
      <c r="G240" t="str">
        <f t="shared" si="40"/>
        <v>14</v>
      </c>
      <c r="H240" s="1" t="str">
        <f t="shared" si="41"/>
        <v>三</v>
      </c>
      <c r="I240" s="3" t="str">
        <f t="shared" si="42"/>
        <v xml:space="preserve"> 12:06</v>
      </c>
      <c r="J240" s="3" t="str">
        <f t="shared" si="43"/>
        <v>+</v>
      </c>
      <c r="K240" s="1" t="str">
        <f t="shared" si="44"/>
        <v>+156</v>
      </c>
      <c r="L240" s="7" t="str">
        <f t="shared" si="45"/>
        <v>旧</v>
      </c>
      <c r="M240" t="str">
        <f t="shared" si="46"/>
        <v>否</v>
      </c>
      <c r="N240" t="str">
        <f t="shared" si="47"/>
        <v>否</v>
      </c>
      <c r="O240" t="str">
        <f t="shared" si="48"/>
        <v>否</v>
      </c>
      <c r="P240" t="str">
        <f t="shared" si="49"/>
        <v>是</v>
      </c>
      <c r="Q240" t="str">
        <f t="shared" si="50"/>
        <v>是</v>
      </c>
      <c r="R240" t="str">
        <f t="shared" si="51"/>
        <v>否</v>
      </c>
    </row>
    <row r="241" spans="2:18">
      <c r="B241" t="s">
        <v>3358</v>
      </c>
      <c r="C241" t="s">
        <v>3359</v>
      </c>
      <c r="D241" t="s">
        <v>3295</v>
      </c>
      <c r="F241" t="str">
        <f t="shared" si="39"/>
        <v>10</v>
      </c>
      <c r="G241" t="str">
        <f t="shared" si="40"/>
        <v>14</v>
      </c>
      <c r="H241" s="1" t="str">
        <f t="shared" si="41"/>
        <v>三</v>
      </c>
      <c r="I241" s="3" t="str">
        <f t="shared" si="42"/>
        <v xml:space="preserve"> 12:03</v>
      </c>
      <c r="J241" s="3" t="str">
        <f t="shared" si="43"/>
        <v>-</v>
      </c>
      <c r="K241" s="1" t="str">
        <f t="shared" si="44"/>
        <v>-15</v>
      </c>
      <c r="L241" s="7" t="str">
        <f t="shared" si="45"/>
        <v>旧</v>
      </c>
      <c r="M241" t="str">
        <f t="shared" si="46"/>
        <v>否</v>
      </c>
      <c r="N241" t="str">
        <f t="shared" si="47"/>
        <v>否</v>
      </c>
      <c r="O241" t="str">
        <f t="shared" si="48"/>
        <v>否</v>
      </c>
      <c r="P241" t="str">
        <f t="shared" si="49"/>
        <v>是</v>
      </c>
      <c r="Q241" t="str">
        <f t="shared" si="50"/>
        <v>是</v>
      </c>
      <c r="R241" t="str">
        <f t="shared" si="51"/>
        <v>否</v>
      </c>
    </row>
    <row r="242" spans="2:18">
      <c r="B242" t="s">
        <v>3360</v>
      </c>
      <c r="C242" t="s">
        <v>3018</v>
      </c>
      <c r="D242" t="s">
        <v>3346</v>
      </c>
      <c r="F242" t="str">
        <f t="shared" si="39"/>
        <v>10</v>
      </c>
      <c r="G242" t="str">
        <f t="shared" si="40"/>
        <v>14</v>
      </c>
      <c r="H242" s="1" t="str">
        <f t="shared" si="41"/>
        <v>三</v>
      </c>
      <c r="I242" s="3" t="str">
        <f t="shared" si="42"/>
        <v xml:space="preserve"> 12:02</v>
      </c>
      <c r="J242" s="3" t="str">
        <f t="shared" si="43"/>
        <v>+</v>
      </c>
      <c r="K242" s="1" t="str">
        <f t="shared" si="44"/>
        <v>+54</v>
      </c>
      <c r="L242" s="7" t="str">
        <f t="shared" si="45"/>
        <v>旧</v>
      </c>
      <c r="M242" t="str">
        <f t="shared" si="46"/>
        <v>否</v>
      </c>
      <c r="N242" t="str">
        <f t="shared" si="47"/>
        <v>否</v>
      </c>
      <c r="O242" t="str">
        <f t="shared" si="48"/>
        <v>否</v>
      </c>
      <c r="P242" t="str">
        <f t="shared" si="49"/>
        <v>是</v>
      </c>
      <c r="Q242" t="str">
        <f t="shared" si="50"/>
        <v>是</v>
      </c>
      <c r="R242" t="str">
        <f t="shared" si="51"/>
        <v>否</v>
      </c>
    </row>
    <row r="243" spans="2:18">
      <c r="B243" t="s">
        <v>3361</v>
      </c>
      <c r="C243" t="s">
        <v>3362</v>
      </c>
      <c r="D243" t="s">
        <v>3295</v>
      </c>
      <c r="F243" t="str">
        <f t="shared" si="39"/>
        <v>10</v>
      </c>
      <c r="G243" t="str">
        <f t="shared" si="40"/>
        <v>14</v>
      </c>
      <c r="H243" s="1" t="str">
        <f t="shared" si="41"/>
        <v>三</v>
      </c>
      <c r="I243" s="3" t="str">
        <f t="shared" si="42"/>
        <v xml:space="preserve"> 12:00</v>
      </c>
      <c r="J243" s="3" t="str">
        <f t="shared" si="43"/>
        <v>+</v>
      </c>
      <c r="K243" s="1" t="str">
        <f t="shared" si="44"/>
        <v>+27</v>
      </c>
      <c r="L243" s="7" t="str">
        <f t="shared" si="45"/>
        <v>旧</v>
      </c>
      <c r="M243" t="str">
        <f t="shared" si="46"/>
        <v>否</v>
      </c>
      <c r="N243" t="str">
        <f t="shared" si="47"/>
        <v>否</v>
      </c>
      <c r="O243" t="str">
        <f t="shared" si="48"/>
        <v>否</v>
      </c>
      <c r="P243" t="str">
        <f t="shared" si="49"/>
        <v>是</v>
      </c>
      <c r="Q243" t="str">
        <f t="shared" si="50"/>
        <v>是</v>
      </c>
      <c r="R243" t="str">
        <f t="shared" si="51"/>
        <v>否</v>
      </c>
    </row>
    <row r="244" spans="2:18">
      <c r="B244" t="s">
        <v>3363</v>
      </c>
      <c r="C244" t="s">
        <v>3110</v>
      </c>
      <c r="D244" t="s">
        <v>3364</v>
      </c>
      <c r="F244" t="str">
        <f t="shared" si="39"/>
        <v>10</v>
      </c>
      <c r="G244" t="str">
        <f t="shared" si="40"/>
        <v>14</v>
      </c>
      <c r="H244" s="1" t="str">
        <f t="shared" si="41"/>
        <v>三</v>
      </c>
      <c r="I244" s="3" t="str">
        <f t="shared" si="42"/>
        <v xml:space="preserve"> 11:59</v>
      </c>
      <c r="J244" s="3" t="str">
        <f t="shared" si="43"/>
        <v>+</v>
      </c>
      <c r="K244" s="1" t="str">
        <f t="shared" si="44"/>
        <v>+19</v>
      </c>
      <c r="L244" s="7" t="str">
        <f t="shared" si="45"/>
        <v>旧</v>
      </c>
      <c r="M244" t="str">
        <f t="shared" si="46"/>
        <v>否</v>
      </c>
      <c r="N244" t="str">
        <f t="shared" si="47"/>
        <v>否</v>
      </c>
      <c r="O244" t="str">
        <f t="shared" si="48"/>
        <v>否</v>
      </c>
      <c r="P244" t="str">
        <f t="shared" si="49"/>
        <v>是</v>
      </c>
      <c r="Q244" t="str">
        <f t="shared" si="50"/>
        <v>是</v>
      </c>
      <c r="R244" t="str">
        <f t="shared" si="51"/>
        <v>否</v>
      </c>
    </row>
    <row r="245" spans="2:18">
      <c r="B245" t="s">
        <v>3365</v>
      </c>
      <c r="C245" t="s">
        <v>3231</v>
      </c>
      <c r="D245" t="s">
        <v>3295</v>
      </c>
      <c r="F245" t="str">
        <f t="shared" si="39"/>
        <v>10</v>
      </c>
      <c r="G245" t="str">
        <f t="shared" si="40"/>
        <v>14</v>
      </c>
      <c r="H245" s="1" t="str">
        <f t="shared" si="41"/>
        <v>三</v>
      </c>
      <c r="I245" s="3" t="str">
        <f t="shared" si="42"/>
        <v xml:space="preserve"> 11:58</v>
      </c>
      <c r="J245" s="3" t="str">
        <f t="shared" si="43"/>
        <v>+</v>
      </c>
      <c r="K245" s="1" t="str">
        <f t="shared" si="44"/>
        <v>+113</v>
      </c>
      <c r="L245" s="7" t="str">
        <f t="shared" si="45"/>
        <v>旧</v>
      </c>
      <c r="M245" t="str">
        <f t="shared" si="46"/>
        <v>否</v>
      </c>
      <c r="N245" t="str">
        <f t="shared" si="47"/>
        <v>否</v>
      </c>
      <c r="O245" t="str">
        <f t="shared" si="48"/>
        <v>否</v>
      </c>
      <c r="P245" t="str">
        <f t="shared" si="49"/>
        <v>是</v>
      </c>
      <c r="Q245" t="str">
        <f t="shared" si="50"/>
        <v>是</v>
      </c>
      <c r="R245" t="str">
        <f t="shared" si="51"/>
        <v>否</v>
      </c>
    </row>
    <row r="246" spans="2:18">
      <c r="B246" t="s">
        <v>3366</v>
      </c>
      <c r="C246" t="s">
        <v>3112</v>
      </c>
      <c r="D246" t="s">
        <v>3367</v>
      </c>
      <c r="F246" t="str">
        <f t="shared" si="39"/>
        <v>10</v>
      </c>
      <c r="G246" t="str">
        <f t="shared" si="40"/>
        <v>14</v>
      </c>
      <c r="H246" s="1" t="str">
        <f t="shared" si="41"/>
        <v>三</v>
      </c>
      <c r="I246" s="3" t="str">
        <f t="shared" si="42"/>
        <v xml:space="preserve"> 11:54</v>
      </c>
      <c r="J246" s="3" t="str">
        <f t="shared" si="43"/>
        <v>+</v>
      </c>
      <c r="K246" s="1" t="str">
        <f t="shared" si="44"/>
        <v>+2</v>
      </c>
      <c r="L246" s="7" t="str">
        <f t="shared" si="45"/>
        <v>旧</v>
      </c>
      <c r="M246" t="str">
        <f t="shared" si="46"/>
        <v>否</v>
      </c>
      <c r="N246" t="str">
        <f t="shared" si="47"/>
        <v>否</v>
      </c>
      <c r="O246" t="str">
        <f t="shared" si="48"/>
        <v>否</v>
      </c>
      <c r="P246" t="str">
        <f t="shared" si="49"/>
        <v>是</v>
      </c>
      <c r="Q246" t="str">
        <f t="shared" si="50"/>
        <v>是</v>
      </c>
      <c r="R246" t="str">
        <f t="shared" si="51"/>
        <v>否</v>
      </c>
    </row>
    <row r="247" spans="2:18">
      <c r="B247" t="s">
        <v>3366</v>
      </c>
      <c r="C247" t="s">
        <v>3368</v>
      </c>
      <c r="D247" t="s">
        <v>3295</v>
      </c>
      <c r="F247" t="str">
        <f t="shared" si="39"/>
        <v>10</v>
      </c>
      <c r="G247" t="str">
        <f t="shared" si="40"/>
        <v>14</v>
      </c>
      <c r="H247" s="1" t="str">
        <f t="shared" si="41"/>
        <v>三</v>
      </c>
      <c r="I247" s="3" t="str">
        <f t="shared" si="42"/>
        <v xml:space="preserve"> 11:54</v>
      </c>
      <c r="J247" s="3" t="str">
        <f t="shared" si="43"/>
        <v>+</v>
      </c>
      <c r="K247" s="1" t="str">
        <f t="shared" si="44"/>
        <v>+979</v>
      </c>
      <c r="L247" s="7" t="str">
        <f t="shared" si="45"/>
        <v>旧</v>
      </c>
      <c r="M247" t="str">
        <f t="shared" si="46"/>
        <v>否</v>
      </c>
      <c r="N247" t="str">
        <f t="shared" si="47"/>
        <v>否</v>
      </c>
      <c r="O247" t="str">
        <f t="shared" si="48"/>
        <v>否</v>
      </c>
      <c r="P247" t="str">
        <f t="shared" si="49"/>
        <v>是</v>
      </c>
      <c r="Q247" t="str">
        <f t="shared" si="50"/>
        <v>是</v>
      </c>
      <c r="R247" t="str">
        <f t="shared" si="51"/>
        <v>否</v>
      </c>
    </row>
    <row r="248" spans="2:18">
      <c r="B248" t="s">
        <v>3369</v>
      </c>
      <c r="C248" t="s">
        <v>3370</v>
      </c>
      <c r="D248" t="s">
        <v>3346</v>
      </c>
      <c r="F248" t="str">
        <f t="shared" si="39"/>
        <v>10</v>
      </c>
      <c r="G248" t="str">
        <f t="shared" si="40"/>
        <v>14</v>
      </c>
      <c r="H248" s="1" t="str">
        <f t="shared" si="41"/>
        <v>三</v>
      </c>
      <c r="I248" s="3" t="str">
        <f t="shared" si="42"/>
        <v xml:space="preserve"> 11:32</v>
      </c>
      <c r="J248" s="3" t="str">
        <f t="shared" si="43"/>
        <v>+</v>
      </c>
      <c r="K248" s="1" t="str">
        <f t="shared" si="44"/>
        <v>+411</v>
      </c>
      <c r="L248" s="7" t="str">
        <f t="shared" si="45"/>
        <v>旧</v>
      </c>
      <c r="M248" t="str">
        <f t="shared" si="46"/>
        <v>否</v>
      </c>
      <c r="N248" t="str">
        <f t="shared" si="47"/>
        <v>否</v>
      </c>
      <c r="O248" t="str">
        <f t="shared" si="48"/>
        <v>否</v>
      </c>
      <c r="P248" t="str">
        <f t="shared" si="49"/>
        <v>是</v>
      </c>
      <c r="Q248" t="str">
        <f t="shared" si="50"/>
        <v>是</v>
      </c>
      <c r="R248" t="str">
        <f t="shared" si="51"/>
        <v>否</v>
      </c>
    </row>
    <row r="249" spans="2:18">
      <c r="B249" t="s">
        <v>3371</v>
      </c>
      <c r="C249" t="s">
        <v>3372</v>
      </c>
      <c r="D249" t="s">
        <v>3373</v>
      </c>
      <c r="F249" t="str">
        <f t="shared" si="39"/>
        <v>10</v>
      </c>
      <c r="G249" t="str">
        <f t="shared" si="40"/>
        <v>14</v>
      </c>
      <c r="H249" s="1" t="str">
        <f t="shared" si="41"/>
        <v>三</v>
      </c>
      <c r="I249" s="3" t="str">
        <f t="shared" si="42"/>
        <v xml:space="preserve"> 11:14</v>
      </c>
      <c r="J249" s="3" t="str">
        <f t="shared" si="43"/>
        <v>-</v>
      </c>
      <c r="K249" s="1" t="str">
        <f t="shared" si="44"/>
        <v>-31</v>
      </c>
      <c r="L249" s="7" t="str">
        <f t="shared" si="45"/>
        <v>旧</v>
      </c>
      <c r="M249" t="str">
        <f t="shared" si="46"/>
        <v>否</v>
      </c>
      <c r="N249" t="str">
        <f t="shared" si="47"/>
        <v>否</v>
      </c>
      <c r="O249" t="str">
        <f t="shared" si="48"/>
        <v>否</v>
      </c>
      <c r="P249" t="str">
        <f t="shared" si="49"/>
        <v>是</v>
      </c>
      <c r="Q249" t="str">
        <f t="shared" si="50"/>
        <v>是</v>
      </c>
      <c r="R249" t="str">
        <f t="shared" si="51"/>
        <v>否</v>
      </c>
    </row>
    <row r="250" spans="2:18">
      <c r="B250" t="s">
        <v>3371</v>
      </c>
      <c r="C250" t="s">
        <v>3163</v>
      </c>
      <c r="D250" t="s">
        <v>3346</v>
      </c>
      <c r="F250" t="str">
        <f t="shared" si="39"/>
        <v>10</v>
      </c>
      <c r="G250" t="str">
        <f t="shared" si="40"/>
        <v>14</v>
      </c>
      <c r="H250" s="1" t="str">
        <f t="shared" si="41"/>
        <v>三</v>
      </c>
      <c r="I250" s="3" t="str">
        <f t="shared" si="42"/>
        <v xml:space="preserve"> 11:14</v>
      </c>
      <c r="J250" s="3" t="str">
        <f t="shared" si="43"/>
        <v>-</v>
      </c>
      <c r="K250" s="1" t="str">
        <f t="shared" si="44"/>
        <v>-4</v>
      </c>
      <c r="L250" s="7" t="str">
        <f t="shared" si="45"/>
        <v>旧</v>
      </c>
      <c r="M250" t="str">
        <f t="shared" si="46"/>
        <v>否</v>
      </c>
      <c r="N250" t="str">
        <f t="shared" si="47"/>
        <v>否</v>
      </c>
      <c r="O250" t="str">
        <f t="shared" si="48"/>
        <v>否</v>
      </c>
      <c r="P250" t="str">
        <f t="shared" si="49"/>
        <v>是</v>
      </c>
      <c r="Q250" t="str">
        <f t="shared" si="50"/>
        <v>是</v>
      </c>
      <c r="R250" t="str">
        <f t="shared" si="51"/>
        <v>否</v>
      </c>
    </row>
    <row r="251" spans="2:18">
      <c r="B251" t="s">
        <v>3374</v>
      </c>
      <c r="C251" t="s">
        <v>3198</v>
      </c>
      <c r="D251" t="s">
        <v>3373</v>
      </c>
      <c r="F251" t="str">
        <f t="shared" si="39"/>
        <v>10</v>
      </c>
      <c r="G251" t="str">
        <f t="shared" si="40"/>
        <v>14</v>
      </c>
      <c r="H251" s="1" t="str">
        <f t="shared" si="41"/>
        <v>三</v>
      </c>
      <c r="I251" s="3" t="str">
        <f t="shared" si="42"/>
        <v xml:space="preserve"> 11:05</v>
      </c>
      <c r="J251" s="3" t="str">
        <f t="shared" si="43"/>
        <v>+</v>
      </c>
      <c r="K251" s="1" t="str">
        <f t="shared" si="44"/>
        <v>+41</v>
      </c>
      <c r="L251" s="7" t="str">
        <f t="shared" si="45"/>
        <v>旧</v>
      </c>
      <c r="M251" t="str">
        <f t="shared" si="46"/>
        <v>否</v>
      </c>
      <c r="N251" t="str">
        <f t="shared" si="47"/>
        <v>否</v>
      </c>
      <c r="O251" t="str">
        <f t="shared" si="48"/>
        <v>否</v>
      </c>
      <c r="P251" t="str">
        <f t="shared" si="49"/>
        <v>是</v>
      </c>
      <c r="Q251" t="str">
        <f t="shared" si="50"/>
        <v>是</v>
      </c>
      <c r="R251" t="str">
        <f t="shared" si="51"/>
        <v>否</v>
      </c>
    </row>
    <row r="252" spans="2:18">
      <c r="B252" t="s">
        <v>3374</v>
      </c>
      <c r="C252" t="s">
        <v>2977</v>
      </c>
      <c r="D252" t="s">
        <v>3355</v>
      </c>
      <c r="F252" t="str">
        <f t="shared" si="39"/>
        <v>10</v>
      </c>
      <c r="G252" t="str">
        <f t="shared" si="40"/>
        <v>14</v>
      </c>
      <c r="H252" s="1" t="str">
        <f t="shared" si="41"/>
        <v>三</v>
      </c>
      <c r="I252" s="3" t="str">
        <f t="shared" si="42"/>
        <v xml:space="preserve"> 11:05</v>
      </c>
      <c r="J252" s="3" t="str">
        <f t="shared" si="43"/>
        <v>+</v>
      </c>
      <c r="K252" s="1" t="str">
        <f t="shared" si="44"/>
        <v>+31</v>
      </c>
      <c r="L252" s="7" t="str">
        <f t="shared" si="45"/>
        <v>旧</v>
      </c>
      <c r="M252" t="str">
        <f t="shared" si="46"/>
        <v>否</v>
      </c>
      <c r="N252" t="str">
        <f t="shared" si="47"/>
        <v>否</v>
      </c>
      <c r="O252" t="str">
        <f t="shared" si="48"/>
        <v>否</v>
      </c>
      <c r="P252" t="str">
        <f t="shared" si="49"/>
        <v>是</v>
      </c>
      <c r="Q252" t="str">
        <f t="shared" si="50"/>
        <v>是</v>
      </c>
      <c r="R252" t="str">
        <f t="shared" si="51"/>
        <v>否</v>
      </c>
    </row>
    <row r="253" spans="2:18">
      <c r="B253" t="s">
        <v>3375</v>
      </c>
      <c r="C253" t="s">
        <v>3376</v>
      </c>
      <c r="D253" t="s">
        <v>3367</v>
      </c>
      <c r="F253" t="str">
        <f t="shared" si="39"/>
        <v>10</v>
      </c>
      <c r="G253" t="str">
        <f t="shared" si="40"/>
        <v>14</v>
      </c>
      <c r="H253" s="1" t="str">
        <f t="shared" si="41"/>
        <v>三</v>
      </c>
      <c r="I253" s="3" t="str">
        <f t="shared" si="42"/>
        <v xml:space="preserve"> 11:04</v>
      </c>
      <c r="J253" s="3" t="str">
        <f t="shared" si="43"/>
        <v>+</v>
      </c>
      <c r="K253" s="1" t="str">
        <f t="shared" si="44"/>
        <v>+1,699</v>
      </c>
      <c r="L253" s="7" t="str">
        <f t="shared" si="45"/>
        <v>旧</v>
      </c>
      <c r="M253" t="str">
        <f t="shared" si="46"/>
        <v>否</v>
      </c>
      <c r="N253" t="str">
        <f t="shared" si="47"/>
        <v>否</v>
      </c>
      <c r="O253" t="str">
        <f t="shared" si="48"/>
        <v>否</v>
      </c>
      <c r="P253" t="str">
        <f t="shared" si="49"/>
        <v>是</v>
      </c>
      <c r="Q253" t="str">
        <f t="shared" si="50"/>
        <v>是</v>
      </c>
      <c r="R253" t="str">
        <f t="shared" si="51"/>
        <v>否</v>
      </c>
    </row>
    <row r="254" spans="2:18">
      <c r="B254" t="s">
        <v>3377</v>
      </c>
      <c r="C254" t="s">
        <v>3378</v>
      </c>
      <c r="D254" t="s">
        <v>3355</v>
      </c>
      <c r="F254" t="str">
        <f t="shared" si="39"/>
        <v>10</v>
      </c>
      <c r="G254" t="str">
        <f t="shared" si="40"/>
        <v>14</v>
      </c>
      <c r="H254" s="1" t="str">
        <f t="shared" si="41"/>
        <v>三</v>
      </c>
      <c r="I254" s="3" t="str">
        <f t="shared" si="42"/>
        <v xml:space="preserve"> 10:18</v>
      </c>
      <c r="J254" s="3" t="str">
        <f t="shared" si="43"/>
        <v>-</v>
      </c>
      <c r="K254" s="1" t="str">
        <f t="shared" si="44"/>
        <v>-5,263</v>
      </c>
      <c r="L254" s="7" t="str">
        <f t="shared" si="45"/>
        <v>旧</v>
      </c>
      <c r="M254" t="str">
        <f t="shared" si="46"/>
        <v>否</v>
      </c>
      <c r="N254" t="str">
        <f t="shared" si="47"/>
        <v>否</v>
      </c>
      <c r="O254" t="str">
        <f t="shared" si="48"/>
        <v>否</v>
      </c>
      <c r="P254" t="str">
        <f t="shared" si="49"/>
        <v>是</v>
      </c>
      <c r="Q254" t="str">
        <f t="shared" si="50"/>
        <v>是</v>
      </c>
      <c r="R254" t="str">
        <f t="shared" si="51"/>
        <v>否</v>
      </c>
    </row>
    <row r="255" spans="2:18">
      <c r="B255" t="s">
        <v>3379</v>
      </c>
      <c r="C255" t="s">
        <v>3380</v>
      </c>
      <c r="D255" t="s">
        <v>3355</v>
      </c>
      <c r="F255" t="str">
        <f t="shared" si="39"/>
        <v>9</v>
      </c>
      <c r="G255" t="str">
        <f t="shared" si="40"/>
        <v>30</v>
      </c>
      <c r="H255" s="1" t="str">
        <f t="shared" si="41"/>
        <v>三</v>
      </c>
      <c r="I255" s="3" t="str">
        <f t="shared" si="42"/>
        <v xml:space="preserve"> 16:59</v>
      </c>
      <c r="J255" s="3" t="str">
        <f t="shared" si="43"/>
        <v>+</v>
      </c>
      <c r="K255" s="1" t="str">
        <f t="shared" si="44"/>
        <v>+189</v>
      </c>
      <c r="L255" s="7" t="str">
        <f t="shared" si="45"/>
        <v>旧</v>
      </c>
      <c r="M255" t="str">
        <f t="shared" si="46"/>
        <v>否</v>
      </c>
      <c r="N255" t="str">
        <f t="shared" si="47"/>
        <v>否</v>
      </c>
      <c r="O255" t="str">
        <f t="shared" si="48"/>
        <v>否</v>
      </c>
      <c r="P255" t="str">
        <f t="shared" si="49"/>
        <v>是</v>
      </c>
      <c r="Q255" t="str">
        <f t="shared" si="50"/>
        <v>是</v>
      </c>
      <c r="R255" t="str">
        <f t="shared" si="51"/>
        <v>否</v>
      </c>
    </row>
    <row r="256" spans="2:18">
      <c r="B256" t="s">
        <v>3381</v>
      </c>
      <c r="C256" t="s">
        <v>3382</v>
      </c>
      <c r="D256" t="s">
        <v>3355</v>
      </c>
      <c r="F256" t="str">
        <f t="shared" si="39"/>
        <v>9</v>
      </c>
      <c r="G256" t="str">
        <f t="shared" si="40"/>
        <v>30</v>
      </c>
      <c r="H256" s="1" t="str">
        <f t="shared" si="41"/>
        <v>三</v>
      </c>
      <c r="I256" s="3" t="str">
        <f t="shared" si="42"/>
        <v xml:space="preserve"> 16:55</v>
      </c>
      <c r="J256" s="3" t="str">
        <f t="shared" si="43"/>
        <v>+</v>
      </c>
      <c r="K256" s="1" t="str">
        <f t="shared" si="44"/>
        <v>+1,476</v>
      </c>
      <c r="L256" s="7" t="str">
        <f t="shared" si="45"/>
        <v>旧</v>
      </c>
      <c r="M256" t="str">
        <f t="shared" si="46"/>
        <v>否</v>
      </c>
      <c r="N256" t="str">
        <f t="shared" si="47"/>
        <v>否</v>
      </c>
      <c r="O256" t="str">
        <f t="shared" si="48"/>
        <v>否</v>
      </c>
      <c r="P256" t="str">
        <f t="shared" si="49"/>
        <v>是</v>
      </c>
      <c r="Q256" t="str">
        <f t="shared" si="50"/>
        <v>是</v>
      </c>
      <c r="R256" t="str">
        <f t="shared" si="51"/>
        <v>否</v>
      </c>
    </row>
    <row r="257" spans="2:18">
      <c r="B257" t="s">
        <v>3383</v>
      </c>
      <c r="C257" t="s">
        <v>3384</v>
      </c>
      <c r="D257" t="s">
        <v>3355</v>
      </c>
      <c r="F257" t="str">
        <f t="shared" si="39"/>
        <v>9</v>
      </c>
      <c r="G257" t="str">
        <f t="shared" si="40"/>
        <v>30</v>
      </c>
      <c r="H257" s="1" t="str">
        <f t="shared" si="41"/>
        <v>三</v>
      </c>
      <c r="I257" s="3" t="str">
        <f t="shared" si="42"/>
        <v xml:space="preserve"> 16:26</v>
      </c>
      <c r="J257" s="3" t="str">
        <f t="shared" si="43"/>
        <v>+</v>
      </c>
      <c r="K257" s="1" t="str">
        <f t="shared" si="44"/>
        <v>+1,672</v>
      </c>
      <c r="L257" s="7" t="str">
        <f t="shared" si="45"/>
        <v>旧</v>
      </c>
      <c r="M257" t="str">
        <f t="shared" si="46"/>
        <v>否</v>
      </c>
      <c r="N257" t="str">
        <f t="shared" si="47"/>
        <v>否</v>
      </c>
      <c r="O257" t="str">
        <f t="shared" si="48"/>
        <v>否</v>
      </c>
      <c r="P257" t="str">
        <f t="shared" si="49"/>
        <v>是</v>
      </c>
      <c r="Q257" t="str">
        <f t="shared" si="50"/>
        <v>是</v>
      </c>
      <c r="R257" t="str">
        <f t="shared" si="51"/>
        <v>否</v>
      </c>
    </row>
    <row r="258" spans="2:18">
      <c r="B258" t="s">
        <v>3385</v>
      </c>
      <c r="C258" t="s">
        <v>3386</v>
      </c>
      <c r="D258" t="s">
        <v>3355</v>
      </c>
      <c r="F258" t="str">
        <f t="shared" si="39"/>
        <v>9</v>
      </c>
      <c r="G258" t="str">
        <f t="shared" si="40"/>
        <v>30</v>
      </c>
      <c r="H258" s="1" t="str">
        <f t="shared" si="41"/>
        <v>三</v>
      </c>
      <c r="I258" s="3" t="str">
        <f t="shared" si="42"/>
        <v xml:space="preserve"> 15:56</v>
      </c>
      <c r="J258" s="3" t="str">
        <f t="shared" si="43"/>
        <v>+</v>
      </c>
      <c r="K258" s="1" t="str">
        <f t="shared" si="44"/>
        <v>+1,971</v>
      </c>
      <c r="L258" s="7" t="str">
        <f t="shared" si="45"/>
        <v>旧</v>
      </c>
      <c r="M258" t="str">
        <f t="shared" si="46"/>
        <v>否</v>
      </c>
      <c r="N258" t="str">
        <f t="shared" si="47"/>
        <v>否</v>
      </c>
      <c r="O258" t="str">
        <f t="shared" si="48"/>
        <v>否</v>
      </c>
      <c r="P258" t="str">
        <f t="shared" si="49"/>
        <v>是</v>
      </c>
      <c r="Q258" t="str">
        <f t="shared" si="50"/>
        <v>是</v>
      </c>
      <c r="R258" t="str">
        <f t="shared" si="51"/>
        <v>否</v>
      </c>
    </row>
    <row r="259" spans="2:18">
      <c r="B259" t="s">
        <v>3387</v>
      </c>
      <c r="C259" t="s">
        <v>3092</v>
      </c>
      <c r="D259" t="s">
        <v>2967</v>
      </c>
      <c r="F259" t="str">
        <f t="shared" ref="F259:F310" si="52">MID(B259,FIND("年",B259)+1,FIND("月",B259)-FIND("年",B259)-1)</f>
        <v>9</v>
      </c>
      <c r="G259" t="str">
        <f t="shared" ref="G259:G310" si="53">MID(B259,FIND("月",B259)+1,FIND("日",B259)-FIND("月",B259)-1)</f>
        <v>30</v>
      </c>
      <c r="H259" s="1" t="str">
        <f t="shared" ref="H259:H310" si="54">MID(B259,FIND("(",B259)+1,FIND(")",B259)-FIND("(",B259)-1)</f>
        <v>三</v>
      </c>
      <c r="I259" s="3" t="str">
        <f t="shared" ref="I259:I310" si="55">MID(B259,FIND(")",B259)+1,FIND(" （",B259)-FIND(")",B259)-1)</f>
        <v xml:space="preserve"> 15:26</v>
      </c>
      <c r="J259" s="3" t="str">
        <f t="shared" ref="J259:J310" si="56">MID(C259,3,1)</f>
        <v>+</v>
      </c>
      <c r="K259" s="1" t="str">
        <f t="shared" ref="K259:K310" si="57">MID(C259,FIND("（",C259)+1,FIND("）",C259)-FIND("（",C259)-1)</f>
        <v>+14</v>
      </c>
      <c r="L259" s="7" t="str">
        <f t="shared" ref="L259:L310" si="58">IF(MID(D259,2,1)="新","新","旧")</f>
        <v>旧</v>
      </c>
      <c r="M259" t="str">
        <f t="shared" ref="M259:M310" si="59">IF(ISNUMBER(FIND("User:",D259)),"是","否")</f>
        <v>否</v>
      </c>
      <c r="N259" t="str">
        <f t="shared" ref="N259:N310" si="60">IF(ISNUMBER(FIND("File:",D259)),"是","否")</f>
        <v>否</v>
      </c>
      <c r="O259" t="str">
        <f t="shared" ref="O259:O310" si="61">IF(ISNUMBER(FIND("Talk:",D259)),"是","否")</f>
        <v>否</v>
      </c>
      <c r="P259" t="str">
        <f t="shared" ref="P259:P322" si="62">IF(AND(M259="否",N259="否",O259="否"),"是","否")</f>
        <v>是</v>
      </c>
      <c r="Q259" t="str">
        <f t="shared" ref="Q259:Q310" si="63">IF(ISNUMBER(FIND("《",D259)),"是","否")</f>
        <v>是</v>
      </c>
      <c r="R259" t="str">
        <f t="shared" ref="R259:R322" si="64">IF(AND(P259="是",Q259="否"),"是","否")</f>
        <v>否</v>
      </c>
    </row>
    <row r="260" spans="2:18">
      <c r="B260" t="s">
        <v>3388</v>
      </c>
      <c r="C260" t="s">
        <v>3145</v>
      </c>
      <c r="D260" t="s">
        <v>3389</v>
      </c>
      <c r="F260" t="str">
        <f t="shared" si="52"/>
        <v>9</v>
      </c>
      <c r="G260" t="str">
        <f t="shared" si="53"/>
        <v>30</v>
      </c>
      <c r="H260" s="1" t="str">
        <f t="shared" si="54"/>
        <v>三</v>
      </c>
      <c r="I260" s="3" t="str">
        <f t="shared" si="55"/>
        <v xml:space="preserve"> 14:47</v>
      </c>
      <c r="J260" s="3" t="str">
        <f t="shared" si="56"/>
        <v>+</v>
      </c>
      <c r="K260" s="1" t="str">
        <f t="shared" si="57"/>
        <v>+190</v>
      </c>
      <c r="L260" s="7" t="str">
        <f t="shared" si="58"/>
        <v>旧</v>
      </c>
      <c r="M260" t="str">
        <f t="shared" si="59"/>
        <v>否</v>
      </c>
      <c r="N260" t="str">
        <f t="shared" si="60"/>
        <v>否</v>
      </c>
      <c r="O260" t="str">
        <f t="shared" si="61"/>
        <v>否</v>
      </c>
      <c r="P260" t="str">
        <f t="shared" si="62"/>
        <v>是</v>
      </c>
      <c r="Q260" t="str">
        <f t="shared" si="63"/>
        <v>是</v>
      </c>
      <c r="R260" t="str">
        <f t="shared" si="64"/>
        <v>否</v>
      </c>
    </row>
    <row r="261" spans="2:18">
      <c r="B261" t="s">
        <v>3390</v>
      </c>
      <c r="C261" t="s">
        <v>3231</v>
      </c>
      <c r="D261" t="s">
        <v>3391</v>
      </c>
      <c r="F261" t="str">
        <f t="shared" si="52"/>
        <v>9</v>
      </c>
      <c r="G261" t="str">
        <f t="shared" si="53"/>
        <v>30</v>
      </c>
      <c r="H261" s="1" t="str">
        <f t="shared" si="54"/>
        <v>三</v>
      </c>
      <c r="I261" s="3" t="str">
        <f t="shared" si="55"/>
        <v xml:space="preserve"> 14:44</v>
      </c>
      <c r="J261" s="3" t="str">
        <f t="shared" si="56"/>
        <v>+</v>
      </c>
      <c r="K261" s="1" t="str">
        <f t="shared" si="57"/>
        <v>+113</v>
      </c>
      <c r="L261" s="7" t="str">
        <f t="shared" si="58"/>
        <v>旧</v>
      </c>
      <c r="M261" t="str">
        <f t="shared" si="59"/>
        <v>否</v>
      </c>
      <c r="N261" t="str">
        <f t="shared" si="60"/>
        <v>否</v>
      </c>
      <c r="O261" t="str">
        <f t="shared" si="61"/>
        <v>否</v>
      </c>
      <c r="P261" t="str">
        <f t="shared" si="62"/>
        <v>是</v>
      </c>
      <c r="Q261" t="str">
        <f t="shared" si="63"/>
        <v>是</v>
      </c>
      <c r="R261" t="str">
        <f t="shared" si="64"/>
        <v>否</v>
      </c>
    </row>
    <row r="262" spans="2:18">
      <c r="B262" t="s">
        <v>3392</v>
      </c>
      <c r="C262" t="s">
        <v>3021</v>
      </c>
      <c r="D262" t="s">
        <v>3393</v>
      </c>
      <c r="F262" t="str">
        <f t="shared" si="52"/>
        <v>9</v>
      </c>
      <c r="G262" t="str">
        <f t="shared" si="53"/>
        <v>30</v>
      </c>
      <c r="H262" s="1" t="str">
        <f t="shared" si="54"/>
        <v>三</v>
      </c>
      <c r="I262" s="3" t="str">
        <f t="shared" si="55"/>
        <v xml:space="preserve"> 01:37</v>
      </c>
      <c r="J262" s="3" t="str">
        <f t="shared" si="56"/>
        <v>-</v>
      </c>
      <c r="K262" s="1" t="str">
        <f t="shared" si="57"/>
        <v>-2</v>
      </c>
      <c r="L262" s="7" t="str">
        <f t="shared" si="58"/>
        <v>旧</v>
      </c>
      <c r="M262" t="str">
        <f t="shared" si="59"/>
        <v>否</v>
      </c>
      <c r="N262" t="str">
        <f t="shared" si="60"/>
        <v>否</v>
      </c>
      <c r="O262" t="str">
        <f t="shared" si="61"/>
        <v>否</v>
      </c>
      <c r="P262" t="str">
        <f t="shared" si="62"/>
        <v>是</v>
      </c>
      <c r="Q262" t="str">
        <f t="shared" si="63"/>
        <v>是</v>
      </c>
      <c r="R262" t="str">
        <f t="shared" si="64"/>
        <v>否</v>
      </c>
    </row>
    <row r="263" spans="2:18">
      <c r="B263" t="s">
        <v>3394</v>
      </c>
      <c r="C263" t="s">
        <v>3112</v>
      </c>
      <c r="D263" t="s">
        <v>3395</v>
      </c>
      <c r="F263" t="str">
        <f t="shared" si="52"/>
        <v>9</v>
      </c>
      <c r="G263" t="str">
        <f t="shared" si="53"/>
        <v>30</v>
      </c>
      <c r="H263" s="1" t="str">
        <f t="shared" si="54"/>
        <v>三</v>
      </c>
      <c r="I263" s="3" t="str">
        <f t="shared" si="55"/>
        <v xml:space="preserve"> 01:36</v>
      </c>
      <c r="J263" s="3" t="str">
        <f t="shared" si="56"/>
        <v>+</v>
      </c>
      <c r="K263" s="1" t="str">
        <f t="shared" si="57"/>
        <v>+2</v>
      </c>
      <c r="L263" s="7" t="str">
        <f t="shared" si="58"/>
        <v>旧</v>
      </c>
      <c r="M263" t="str">
        <f t="shared" si="59"/>
        <v>否</v>
      </c>
      <c r="N263" t="str">
        <f t="shared" si="60"/>
        <v>否</v>
      </c>
      <c r="O263" t="str">
        <f t="shared" si="61"/>
        <v>否</v>
      </c>
      <c r="P263" t="str">
        <f t="shared" si="62"/>
        <v>是</v>
      </c>
      <c r="Q263" t="str">
        <f t="shared" si="63"/>
        <v>是</v>
      </c>
      <c r="R263" t="str">
        <f t="shared" si="64"/>
        <v>否</v>
      </c>
    </row>
    <row r="264" spans="2:18">
      <c r="B264" t="s">
        <v>3394</v>
      </c>
      <c r="C264" t="s">
        <v>3166</v>
      </c>
      <c r="D264" t="s">
        <v>3395</v>
      </c>
      <c r="F264" t="str">
        <f t="shared" si="52"/>
        <v>9</v>
      </c>
      <c r="G264" t="str">
        <f t="shared" si="53"/>
        <v>30</v>
      </c>
      <c r="H264" s="1" t="str">
        <f t="shared" si="54"/>
        <v>三</v>
      </c>
      <c r="I264" s="3" t="str">
        <f t="shared" si="55"/>
        <v xml:space="preserve"> 01:36</v>
      </c>
      <c r="J264" s="3" t="str">
        <f t="shared" si="56"/>
        <v>+</v>
      </c>
      <c r="K264" s="1" t="str">
        <f t="shared" si="57"/>
        <v>+3</v>
      </c>
      <c r="L264" s="7" t="str">
        <f t="shared" si="58"/>
        <v>旧</v>
      </c>
      <c r="M264" t="str">
        <f t="shared" si="59"/>
        <v>否</v>
      </c>
      <c r="N264" t="str">
        <f t="shared" si="60"/>
        <v>否</v>
      </c>
      <c r="O264" t="str">
        <f t="shared" si="61"/>
        <v>否</v>
      </c>
      <c r="P264" t="str">
        <f t="shared" si="62"/>
        <v>是</v>
      </c>
      <c r="Q264" t="str">
        <f t="shared" si="63"/>
        <v>是</v>
      </c>
      <c r="R264" t="str">
        <f t="shared" si="64"/>
        <v>否</v>
      </c>
    </row>
    <row r="265" spans="2:18">
      <c r="B265" t="s">
        <v>3396</v>
      </c>
      <c r="C265" t="s">
        <v>3156</v>
      </c>
      <c r="D265" t="s">
        <v>3395</v>
      </c>
      <c r="F265" t="str">
        <f t="shared" si="52"/>
        <v>9</v>
      </c>
      <c r="G265" t="str">
        <f t="shared" si="53"/>
        <v>30</v>
      </c>
      <c r="H265" s="1" t="str">
        <f t="shared" si="54"/>
        <v>三</v>
      </c>
      <c r="I265" s="3" t="str">
        <f t="shared" si="55"/>
        <v xml:space="preserve"> 01:35</v>
      </c>
      <c r="J265" s="3" t="str">
        <f t="shared" si="56"/>
        <v>-</v>
      </c>
      <c r="K265" s="1" t="str">
        <f t="shared" si="57"/>
        <v>-8</v>
      </c>
      <c r="L265" s="7" t="str">
        <f t="shared" si="58"/>
        <v>旧</v>
      </c>
      <c r="M265" t="str">
        <f t="shared" si="59"/>
        <v>否</v>
      </c>
      <c r="N265" t="str">
        <f t="shared" si="60"/>
        <v>否</v>
      </c>
      <c r="O265" t="str">
        <f t="shared" si="61"/>
        <v>否</v>
      </c>
      <c r="P265" t="str">
        <f t="shared" si="62"/>
        <v>是</v>
      </c>
      <c r="Q265" t="str">
        <f t="shared" si="63"/>
        <v>是</v>
      </c>
      <c r="R265" t="str">
        <f t="shared" si="64"/>
        <v>否</v>
      </c>
    </row>
    <row r="266" spans="2:18">
      <c r="B266" t="s">
        <v>3396</v>
      </c>
      <c r="C266" t="s">
        <v>3112</v>
      </c>
      <c r="D266" t="s">
        <v>3395</v>
      </c>
      <c r="F266" t="str">
        <f t="shared" si="52"/>
        <v>9</v>
      </c>
      <c r="G266" t="str">
        <f t="shared" si="53"/>
        <v>30</v>
      </c>
      <c r="H266" s="1" t="str">
        <f t="shared" si="54"/>
        <v>三</v>
      </c>
      <c r="I266" s="3" t="str">
        <f t="shared" si="55"/>
        <v xml:space="preserve"> 01:35</v>
      </c>
      <c r="J266" s="3" t="str">
        <f t="shared" si="56"/>
        <v>+</v>
      </c>
      <c r="K266" s="1" t="str">
        <f t="shared" si="57"/>
        <v>+2</v>
      </c>
      <c r="L266" s="7" t="str">
        <f t="shared" si="58"/>
        <v>旧</v>
      </c>
      <c r="M266" t="str">
        <f t="shared" si="59"/>
        <v>否</v>
      </c>
      <c r="N266" t="str">
        <f t="shared" si="60"/>
        <v>否</v>
      </c>
      <c r="O266" t="str">
        <f t="shared" si="61"/>
        <v>否</v>
      </c>
      <c r="P266" t="str">
        <f t="shared" si="62"/>
        <v>是</v>
      </c>
      <c r="Q266" t="str">
        <f t="shared" si="63"/>
        <v>是</v>
      </c>
      <c r="R266" t="str">
        <f t="shared" si="64"/>
        <v>否</v>
      </c>
    </row>
    <row r="267" spans="2:18">
      <c r="B267" t="s">
        <v>3396</v>
      </c>
      <c r="C267" t="s">
        <v>3021</v>
      </c>
      <c r="D267" t="s">
        <v>3395</v>
      </c>
      <c r="F267" t="str">
        <f t="shared" si="52"/>
        <v>9</v>
      </c>
      <c r="G267" t="str">
        <f t="shared" si="53"/>
        <v>30</v>
      </c>
      <c r="H267" s="1" t="str">
        <f t="shared" si="54"/>
        <v>三</v>
      </c>
      <c r="I267" s="3" t="str">
        <f t="shared" si="55"/>
        <v xml:space="preserve"> 01:35</v>
      </c>
      <c r="J267" s="3" t="str">
        <f t="shared" si="56"/>
        <v>-</v>
      </c>
      <c r="K267" s="1" t="str">
        <f t="shared" si="57"/>
        <v>-2</v>
      </c>
      <c r="L267" s="7" t="str">
        <f t="shared" si="58"/>
        <v>旧</v>
      </c>
      <c r="M267" t="str">
        <f t="shared" si="59"/>
        <v>否</v>
      </c>
      <c r="N267" t="str">
        <f t="shared" si="60"/>
        <v>否</v>
      </c>
      <c r="O267" t="str">
        <f t="shared" si="61"/>
        <v>否</v>
      </c>
      <c r="P267" t="str">
        <f t="shared" si="62"/>
        <v>是</v>
      </c>
      <c r="Q267" t="str">
        <f t="shared" si="63"/>
        <v>是</v>
      </c>
      <c r="R267" t="str">
        <f t="shared" si="64"/>
        <v>否</v>
      </c>
    </row>
    <row r="268" spans="2:18">
      <c r="B268" t="s">
        <v>3396</v>
      </c>
      <c r="C268" t="s">
        <v>3021</v>
      </c>
      <c r="D268" t="s">
        <v>3395</v>
      </c>
      <c r="F268" t="str">
        <f t="shared" si="52"/>
        <v>9</v>
      </c>
      <c r="G268" t="str">
        <f t="shared" si="53"/>
        <v>30</v>
      </c>
      <c r="H268" s="1" t="str">
        <f t="shared" si="54"/>
        <v>三</v>
      </c>
      <c r="I268" s="3" t="str">
        <f t="shared" si="55"/>
        <v xml:space="preserve"> 01:35</v>
      </c>
      <c r="J268" s="3" t="str">
        <f t="shared" si="56"/>
        <v>-</v>
      </c>
      <c r="K268" s="1" t="str">
        <f t="shared" si="57"/>
        <v>-2</v>
      </c>
      <c r="L268" s="7" t="str">
        <f t="shared" si="58"/>
        <v>旧</v>
      </c>
      <c r="M268" t="str">
        <f t="shared" si="59"/>
        <v>否</v>
      </c>
      <c r="N268" t="str">
        <f t="shared" si="60"/>
        <v>否</v>
      </c>
      <c r="O268" t="str">
        <f t="shared" si="61"/>
        <v>否</v>
      </c>
      <c r="P268" t="str">
        <f t="shared" si="62"/>
        <v>是</v>
      </c>
      <c r="Q268" t="str">
        <f t="shared" si="63"/>
        <v>是</v>
      </c>
      <c r="R268" t="str">
        <f t="shared" si="64"/>
        <v>否</v>
      </c>
    </row>
    <row r="269" spans="2:18">
      <c r="B269" t="s">
        <v>3397</v>
      </c>
      <c r="C269" t="s">
        <v>3307</v>
      </c>
      <c r="D269" t="s">
        <v>3395</v>
      </c>
      <c r="F269" t="str">
        <f t="shared" si="52"/>
        <v>9</v>
      </c>
      <c r="G269" t="str">
        <f t="shared" si="53"/>
        <v>30</v>
      </c>
      <c r="H269" s="1" t="str">
        <f t="shared" si="54"/>
        <v>三</v>
      </c>
      <c r="I269" s="3" t="str">
        <f t="shared" si="55"/>
        <v xml:space="preserve"> 01:34</v>
      </c>
      <c r="J269" s="3" t="str">
        <f t="shared" si="56"/>
        <v>+</v>
      </c>
      <c r="K269" s="1" t="str">
        <f t="shared" si="57"/>
        <v>+9</v>
      </c>
      <c r="L269" s="7" t="str">
        <f t="shared" si="58"/>
        <v>旧</v>
      </c>
      <c r="M269" t="str">
        <f t="shared" si="59"/>
        <v>否</v>
      </c>
      <c r="N269" t="str">
        <f t="shared" si="60"/>
        <v>否</v>
      </c>
      <c r="O269" t="str">
        <f t="shared" si="61"/>
        <v>否</v>
      </c>
      <c r="P269" t="str">
        <f t="shared" si="62"/>
        <v>是</v>
      </c>
      <c r="Q269" t="str">
        <f t="shared" si="63"/>
        <v>是</v>
      </c>
      <c r="R269" t="str">
        <f t="shared" si="64"/>
        <v>否</v>
      </c>
    </row>
    <row r="270" spans="2:18">
      <c r="B270" t="s">
        <v>3397</v>
      </c>
      <c r="C270" t="s">
        <v>3166</v>
      </c>
      <c r="D270" t="s">
        <v>3398</v>
      </c>
      <c r="F270" t="str">
        <f t="shared" si="52"/>
        <v>9</v>
      </c>
      <c r="G270" t="str">
        <f t="shared" si="53"/>
        <v>30</v>
      </c>
      <c r="H270" s="1" t="str">
        <f t="shared" si="54"/>
        <v>三</v>
      </c>
      <c r="I270" s="3" t="str">
        <f t="shared" si="55"/>
        <v xml:space="preserve"> 01:34</v>
      </c>
      <c r="J270" s="3" t="str">
        <f t="shared" si="56"/>
        <v>+</v>
      </c>
      <c r="K270" s="1" t="str">
        <f t="shared" si="57"/>
        <v>+3</v>
      </c>
      <c r="L270" s="7" t="str">
        <f t="shared" si="58"/>
        <v>旧</v>
      </c>
      <c r="M270" t="str">
        <f t="shared" si="59"/>
        <v>否</v>
      </c>
      <c r="N270" t="str">
        <f t="shared" si="60"/>
        <v>否</v>
      </c>
      <c r="O270" t="str">
        <f t="shared" si="61"/>
        <v>否</v>
      </c>
      <c r="P270" t="str">
        <f t="shared" si="62"/>
        <v>是</v>
      </c>
      <c r="Q270" t="str">
        <f t="shared" si="63"/>
        <v>是</v>
      </c>
      <c r="R270" t="str">
        <f t="shared" si="64"/>
        <v>否</v>
      </c>
    </row>
    <row r="271" spans="2:18">
      <c r="B271" t="s">
        <v>3397</v>
      </c>
      <c r="C271" t="s">
        <v>3102</v>
      </c>
      <c r="D271" t="s">
        <v>3398</v>
      </c>
      <c r="F271" t="str">
        <f t="shared" si="52"/>
        <v>9</v>
      </c>
      <c r="G271" t="str">
        <f t="shared" si="53"/>
        <v>30</v>
      </c>
      <c r="H271" s="1" t="str">
        <f t="shared" si="54"/>
        <v>三</v>
      </c>
      <c r="I271" s="3" t="str">
        <f t="shared" si="55"/>
        <v xml:space="preserve"> 01:34</v>
      </c>
      <c r="J271" s="3" t="str">
        <f t="shared" si="56"/>
        <v>+</v>
      </c>
      <c r="K271" s="1" t="str">
        <f t="shared" si="57"/>
        <v>+7</v>
      </c>
      <c r="L271" s="7" t="str">
        <f t="shared" si="58"/>
        <v>旧</v>
      </c>
      <c r="M271" t="str">
        <f t="shared" si="59"/>
        <v>否</v>
      </c>
      <c r="N271" t="str">
        <f t="shared" si="60"/>
        <v>否</v>
      </c>
      <c r="O271" t="str">
        <f t="shared" si="61"/>
        <v>否</v>
      </c>
      <c r="P271" t="str">
        <f t="shared" si="62"/>
        <v>是</v>
      </c>
      <c r="Q271" t="str">
        <f t="shared" si="63"/>
        <v>是</v>
      </c>
      <c r="R271" t="str">
        <f t="shared" si="64"/>
        <v>否</v>
      </c>
    </row>
    <row r="272" spans="2:18">
      <c r="B272" t="s">
        <v>3399</v>
      </c>
      <c r="C272" t="s">
        <v>3400</v>
      </c>
      <c r="D272" t="s">
        <v>3398</v>
      </c>
      <c r="F272" t="str">
        <f t="shared" si="52"/>
        <v>9</v>
      </c>
      <c r="G272" t="str">
        <f t="shared" si="53"/>
        <v>30</v>
      </c>
      <c r="H272" s="1" t="str">
        <f t="shared" si="54"/>
        <v>三</v>
      </c>
      <c r="I272" s="3" t="str">
        <f t="shared" si="55"/>
        <v xml:space="preserve"> 01:33</v>
      </c>
      <c r="J272" s="3" t="str">
        <f t="shared" si="56"/>
        <v>-</v>
      </c>
      <c r="K272" s="1" t="str">
        <f t="shared" si="57"/>
        <v>-7</v>
      </c>
      <c r="L272" s="7" t="str">
        <f t="shared" si="58"/>
        <v>旧</v>
      </c>
      <c r="M272" t="str">
        <f t="shared" si="59"/>
        <v>否</v>
      </c>
      <c r="N272" t="str">
        <f t="shared" si="60"/>
        <v>否</v>
      </c>
      <c r="O272" t="str">
        <f t="shared" si="61"/>
        <v>否</v>
      </c>
      <c r="P272" t="str">
        <f t="shared" si="62"/>
        <v>是</v>
      </c>
      <c r="Q272" t="str">
        <f t="shared" si="63"/>
        <v>是</v>
      </c>
      <c r="R272" t="str">
        <f t="shared" si="64"/>
        <v>否</v>
      </c>
    </row>
    <row r="273" spans="2:18">
      <c r="B273" t="s">
        <v>3399</v>
      </c>
      <c r="C273" t="s">
        <v>3021</v>
      </c>
      <c r="D273" t="s">
        <v>3398</v>
      </c>
      <c r="F273" t="str">
        <f t="shared" si="52"/>
        <v>9</v>
      </c>
      <c r="G273" t="str">
        <f t="shared" si="53"/>
        <v>30</v>
      </c>
      <c r="H273" s="1" t="str">
        <f t="shared" si="54"/>
        <v>三</v>
      </c>
      <c r="I273" s="3" t="str">
        <f t="shared" si="55"/>
        <v xml:space="preserve"> 01:33</v>
      </c>
      <c r="J273" s="3" t="str">
        <f t="shared" si="56"/>
        <v>-</v>
      </c>
      <c r="K273" s="1" t="str">
        <f t="shared" si="57"/>
        <v>-2</v>
      </c>
      <c r="L273" s="7" t="str">
        <f t="shared" si="58"/>
        <v>旧</v>
      </c>
      <c r="M273" t="str">
        <f t="shared" si="59"/>
        <v>否</v>
      </c>
      <c r="N273" t="str">
        <f t="shared" si="60"/>
        <v>否</v>
      </c>
      <c r="O273" t="str">
        <f t="shared" si="61"/>
        <v>否</v>
      </c>
      <c r="P273" t="str">
        <f t="shared" si="62"/>
        <v>是</v>
      </c>
      <c r="Q273" t="str">
        <f t="shared" si="63"/>
        <v>是</v>
      </c>
      <c r="R273" t="str">
        <f t="shared" si="64"/>
        <v>否</v>
      </c>
    </row>
    <row r="274" spans="2:18">
      <c r="B274" t="s">
        <v>3399</v>
      </c>
      <c r="C274" t="s">
        <v>3401</v>
      </c>
      <c r="D274" t="s">
        <v>3402</v>
      </c>
      <c r="F274" t="str">
        <f t="shared" si="52"/>
        <v>9</v>
      </c>
      <c r="G274" t="str">
        <f t="shared" si="53"/>
        <v>30</v>
      </c>
      <c r="H274" s="1" t="str">
        <f t="shared" si="54"/>
        <v>三</v>
      </c>
      <c r="I274" s="3" t="str">
        <f t="shared" si="55"/>
        <v xml:space="preserve"> 01:33</v>
      </c>
      <c r="J274" s="3" t="str">
        <f t="shared" si="56"/>
        <v>-</v>
      </c>
      <c r="K274" s="1" t="str">
        <f t="shared" si="57"/>
        <v>-3</v>
      </c>
      <c r="L274" s="7" t="str">
        <f t="shared" si="58"/>
        <v>旧</v>
      </c>
      <c r="M274" t="str">
        <f t="shared" si="59"/>
        <v>否</v>
      </c>
      <c r="N274" t="str">
        <f t="shared" si="60"/>
        <v>否</v>
      </c>
      <c r="O274" t="str">
        <f t="shared" si="61"/>
        <v>否</v>
      </c>
      <c r="P274" t="str">
        <f t="shared" si="62"/>
        <v>是</v>
      </c>
      <c r="Q274" t="str">
        <f t="shared" si="63"/>
        <v>是</v>
      </c>
      <c r="R274" t="str">
        <f t="shared" si="64"/>
        <v>否</v>
      </c>
    </row>
    <row r="275" spans="2:18">
      <c r="B275" t="s">
        <v>3399</v>
      </c>
      <c r="C275" t="s">
        <v>3168</v>
      </c>
      <c r="D275" t="s">
        <v>3398</v>
      </c>
      <c r="F275" t="str">
        <f t="shared" si="52"/>
        <v>9</v>
      </c>
      <c r="G275" t="str">
        <f t="shared" si="53"/>
        <v>30</v>
      </c>
      <c r="H275" s="1" t="str">
        <f t="shared" si="54"/>
        <v>三</v>
      </c>
      <c r="I275" s="3" t="str">
        <f t="shared" si="55"/>
        <v xml:space="preserve"> 01:33</v>
      </c>
      <c r="J275" s="3" t="str">
        <f t="shared" si="56"/>
        <v>+</v>
      </c>
      <c r="K275" s="1" t="str">
        <f t="shared" si="57"/>
        <v>+235</v>
      </c>
      <c r="L275" s="7" t="str">
        <f t="shared" si="58"/>
        <v>旧</v>
      </c>
      <c r="M275" t="str">
        <f t="shared" si="59"/>
        <v>否</v>
      </c>
      <c r="N275" t="str">
        <f t="shared" si="60"/>
        <v>否</v>
      </c>
      <c r="O275" t="str">
        <f t="shared" si="61"/>
        <v>否</v>
      </c>
      <c r="P275" t="str">
        <f t="shared" si="62"/>
        <v>是</v>
      </c>
      <c r="Q275" t="str">
        <f t="shared" si="63"/>
        <v>是</v>
      </c>
      <c r="R275" t="str">
        <f t="shared" si="64"/>
        <v>否</v>
      </c>
    </row>
    <row r="276" spans="2:18">
      <c r="B276" t="s">
        <v>3403</v>
      </c>
      <c r="C276" t="s">
        <v>3404</v>
      </c>
      <c r="D276" t="s">
        <v>3348</v>
      </c>
      <c r="F276" t="str">
        <f t="shared" si="52"/>
        <v>9</v>
      </c>
      <c r="G276" t="str">
        <f t="shared" si="53"/>
        <v>30</v>
      </c>
      <c r="H276" s="1" t="str">
        <f t="shared" si="54"/>
        <v>三</v>
      </c>
      <c r="I276" s="3" t="str">
        <f t="shared" si="55"/>
        <v xml:space="preserve"> 01:28</v>
      </c>
      <c r="J276" s="3" t="str">
        <f t="shared" si="56"/>
        <v>+</v>
      </c>
      <c r="K276" s="1" t="str">
        <f t="shared" si="57"/>
        <v>+47</v>
      </c>
      <c r="L276" s="7" t="str">
        <f t="shared" si="58"/>
        <v>旧</v>
      </c>
      <c r="M276" t="str">
        <f t="shared" si="59"/>
        <v>否</v>
      </c>
      <c r="N276" t="str">
        <f t="shared" si="60"/>
        <v>否</v>
      </c>
      <c r="O276" t="str">
        <f t="shared" si="61"/>
        <v>否</v>
      </c>
      <c r="P276" t="str">
        <f t="shared" si="62"/>
        <v>是</v>
      </c>
      <c r="Q276" t="str">
        <f t="shared" si="63"/>
        <v>是</v>
      </c>
      <c r="R276" t="str">
        <f t="shared" si="64"/>
        <v>否</v>
      </c>
    </row>
    <row r="277" spans="2:18">
      <c r="B277" t="s">
        <v>3405</v>
      </c>
      <c r="C277" t="s">
        <v>2966</v>
      </c>
      <c r="D277" t="s">
        <v>3393</v>
      </c>
      <c r="F277" t="str">
        <f t="shared" si="52"/>
        <v>9</v>
      </c>
      <c r="G277" t="str">
        <f t="shared" si="53"/>
        <v>30</v>
      </c>
      <c r="H277" s="1" t="str">
        <f t="shared" si="54"/>
        <v>三</v>
      </c>
      <c r="I277" s="3" t="str">
        <f t="shared" si="55"/>
        <v xml:space="preserve"> 01:17</v>
      </c>
      <c r="J277" s="3" t="str">
        <f t="shared" si="56"/>
        <v>+</v>
      </c>
      <c r="K277" s="1" t="str">
        <f t="shared" si="57"/>
        <v>+1</v>
      </c>
      <c r="L277" s="7" t="str">
        <f t="shared" si="58"/>
        <v>旧</v>
      </c>
      <c r="M277" t="str">
        <f t="shared" si="59"/>
        <v>否</v>
      </c>
      <c r="N277" t="str">
        <f t="shared" si="60"/>
        <v>否</v>
      </c>
      <c r="O277" t="str">
        <f t="shared" si="61"/>
        <v>否</v>
      </c>
      <c r="P277" t="str">
        <f t="shared" si="62"/>
        <v>是</v>
      </c>
      <c r="Q277" t="str">
        <f t="shared" si="63"/>
        <v>是</v>
      </c>
      <c r="R277" t="str">
        <f t="shared" si="64"/>
        <v>否</v>
      </c>
    </row>
    <row r="278" spans="2:18">
      <c r="B278" t="s">
        <v>3405</v>
      </c>
      <c r="C278" t="s">
        <v>3406</v>
      </c>
      <c r="D278" t="s">
        <v>3393</v>
      </c>
      <c r="F278" t="str">
        <f t="shared" si="52"/>
        <v>9</v>
      </c>
      <c r="G278" t="str">
        <f t="shared" si="53"/>
        <v>30</v>
      </c>
      <c r="H278" s="1" t="str">
        <f t="shared" si="54"/>
        <v>三</v>
      </c>
      <c r="I278" s="3" t="str">
        <f t="shared" si="55"/>
        <v xml:space="preserve"> 01:17</v>
      </c>
      <c r="J278" s="3" t="str">
        <f t="shared" si="56"/>
        <v>+</v>
      </c>
      <c r="K278" s="1" t="str">
        <f t="shared" si="57"/>
        <v>+406</v>
      </c>
      <c r="L278" s="7" t="str">
        <f t="shared" si="58"/>
        <v>旧</v>
      </c>
      <c r="M278" t="str">
        <f t="shared" si="59"/>
        <v>否</v>
      </c>
      <c r="N278" t="str">
        <f t="shared" si="60"/>
        <v>否</v>
      </c>
      <c r="O278" t="str">
        <f t="shared" si="61"/>
        <v>否</v>
      </c>
      <c r="P278" t="str">
        <f t="shared" si="62"/>
        <v>是</v>
      </c>
      <c r="Q278" t="str">
        <f t="shared" si="63"/>
        <v>是</v>
      </c>
      <c r="R278" t="str">
        <f t="shared" si="64"/>
        <v>否</v>
      </c>
    </row>
    <row r="279" spans="2:18">
      <c r="B279" t="s">
        <v>3407</v>
      </c>
      <c r="C279" t="s">
        <v>3408</v>
      </c>
      <c r="D279" t="s">
        <v>3348</v>
      </c>
      <c r="F279" t="str">
        <f t="shared" si="52"/>
        <v>9</v>
      </c>
      <c r="G279" t="str">
        <f t="shared" si="53"/>
        <v>30</v>
      </c>
      <c r="H279" s="1" t="str">
        <f t="shared" si="54"/>
        <v>三</v>
      </c>
      <c r="I279" s="3" t="str">
        <f t="shared" si="55"/>
        <v xml:space="preserve"> 01:11</v>
      </c>
      <c r="J279" s="3" t="str">
        <f t="shared" si="56"/>
        <v>+</v>
      </c>
      <c r="K279" s="1" t="str">
        <f t="shared" si="57"/>
        <v>+262</v>
      </c>
      <c r="L279" s="7" t="str">
        <f t="shared" si="58"/>
        <v>旧</v>
      </c>
      <c r="M279" t="str">
        <f t="shared" si="59"/>
        <v>否</v>
      </c>
      <c r="N279" t="str">
        <f t="shared" si="60"/>
        <v>否</v>
      </c>
      <c r="O279" t="str">
        <f t="shared" si="61"/>
        <v>否</v>
      </c>
      <c r="P279" t="str">
        <f t="shared" si="62"/>
        <v>是</v>
      </c>
      <c r="Q279" t="str">
        <f t="shared" si="63"/>
        <v>是</v>
      </c>
      <c r="R279" t="str">
        <f t="shared" si="64"/>
        <v>否</v>
      </c>
    </row>
    <row r="280" spans="2:18">
      <c r="B280" t="s">
        <v>3409</v>
      </c>
      <c r="C280" t="s">
        <v>2966</v>
      </c>
      <c r="D280" t="s">
        <v>3395</v>
      </c>
      <c r="F280" t="str">
        <f t="shared" si="52"/>
        <v>9</v>
      </c>
      <c r="G280" t="str">
        <f t="shared" si="53"/>
        <v>30</v>
      </c>
      <c r="H280" s="1" t="str">
        <f t="shared" si="54"/>
        <v>三</v>
      </c>
      <c r="I280" s="3" t="str">
        <f t="shared" si="55"/>
        <v xml:space="preserve"> 00:50</v>
      </c>
      <c r="J280" s="3" t="str">
        <f t="shared" si="56"/>
        <v>+</v>
      </c>
      <c r="K280" s="1" t="str">
        <f t="shared" si="57"/>
        <v>+1</v>
      </c>
      <c r="L280" s="7" t="str">
        <f t="shared" si="58"/>
        <v>旧</v>
      </c>
      <c r="M280" t="str">
        <f t="shared" si="59"/>
        <v>否</v>
      </c>
      <c r="N280" t="str">
        <f t="shared" si="60"/>
        <v>否</v>
      </c>
      <c r="O280" t="str">
        <f t="shared" si="61"/>
        <v>否</v>
      </c>
      <c r="P280" t="str">
        <f t="shared" si="62"/>
        <v>是</v>
      </c>
      <c r="Q280" t="str">
        <f t="shared" si="63"/>
        <v>是</v>
      </c>
      <c r="R280" t="str">
        <f t="shared" si="64"/>
        <v>否</v>
      </c>
    </row>
    <row r="281" spans="2:18">
      <c r="B281" t="s">
        <v>3409</v>
      </c>
      <c r="C281" t="s">
        <v>2966</v>
      </c>
      <c r="D281" t="s">
        <v>3395</v>
      </c>
      <c r="F281" t="str">
        <f t="shared" si="52"/>
        <v>9</v>
      </c>
      <c r="G281" t="str">
        <f t="shared" si="53"/>
        <v>30</v>
      </c>
      <c r="H281" s="1" t="str">
        <f t="shared" si="54"/>
        <v>三</v>
      </c>
      <c r="I281" s="3" t="str">
        <f t="shared" si="55"/>
        <v xml:space="preserve"> 00:50</v>
      </c>
      <c r="J281" s="3" t="str">
        <f t="shared" si="56"/>
        <v>+</v>
      </c>
      <c r="K281" s="1" t="str">
        <f t="shared" si="57"/>
        <v>+1</v>
      </c>
      <c r="L281" s="7" t="str">
        <f t="shared" si="58"/>
        <v>旧</v>
      </c>
      <c r="M281" t="str">
        <f t="shared" si="59"/>
        <v>否</v>
      </c>
      <c r="N281" t="str">
        <f t="shared" si="60"/>
        <v>否</v>
      </c>
      <c r="O281" t="str">
        <f t="shared" si="61"/>
        <v>否</v>
      </c>
      <c r="P281" t="str">
        <f t="shared" si="62"/>
        <v>是</v>
      </c>
      <c r="Q281" t="str">
        <f t="shared" si="63"/>
        <v>是</v>
      </c>
      <c r="R281" t="str">
        <f t="shared" si="64"/>
        <v>否</v>
      </c>
    </row>
    <row r="282" spans="2:18">
      <c r="B282" t="s">
        <v>3409</v>
      </c>
      <c r="C282" t="s">
        <v>3410</v>
      </c>
      <c r="D282" t="s">
        <v>3395</v>
      </c>
      <c r="F282" t="str">
        <f t="shared" si="52"/>
        <v>9</v>
      </c>
      <c r="G282" t="str">
        <f t="shared" si="53"/>
        <v>30</v>
      </c>
      <c r="H282" s="1" t="str">
        <f t="shared" si="54"/>
        <v>三</v>
      </c>
      <c r="I282" s="3" t="str">
        <f t="shared" si="55"/>
        <v xml:space="preserve"> 00:50</v>
      </c>
      <c r="J282" s="3" t="str">
        <f t="shared" si="56"/>
        <v>+</v>
      </c>
      <c r="K282" s="1" t="str">
        <f t="shared" si="57"/>
        <v>+405</v>
      </c>
      <c r="L282" s="7" t="str">
        <f t="shared" si="58"/>
        <v>旧</v>
      </c>
      <c r="M282" t="str">
        <f t="shared" si="59"/>
        <v>否</v>
      </c>
      <c r="N282" t="str">
        <f t="shared" si="60"/>
        <v>否</v>
      </c>
      <c r="O282" t="str">
        <f t="shared" si="61"/>
        <v>否</v>
      </c>
      <c r="P282" t="str">
        <f t="shared" si="62"/>
        <v>是</v>
      </c>
      <c r="Q282" t="str">
        <f t="shared" si="63"/>
        <v>是</v>
      </c>
      <c r="R282" t="str">
        <f t="shared" si="64"/>
        <v>否</v>
      </c>
    </row>
    <row r="283" spans="2:18">
      <c r="B283" t="s">
        <v>3411</v>
      </c>
      <c r="C283" t="s">
        <v>2947</v>
      </c>
      <c r="D283" t="s">
        <v>3395</v>
      </c>
      <c r="F283" t="str">
        <f t="shared" si="52"/>
        <v>9</v>
      </c>
      <c r="G283" t="str">
        <f t="shared" si="53"/>
        <v>30</v>
      </c>
      <c r="H283" s="1" t="str">
        <f t="shared" si="54"/>
        <v>三</v>
      </c>
      <c r="I283" s="3" t="str">
        <f t="shared" si="55"/>
        <v xml:space="preserve"> 00:47</v>
      </c>
      <c r="J283" s="3" t="str">
        <f t="shared" si="56"/>
        <v>+</v>
      </c>
      <c r="K283" s="1" t="str">
        <f t="shared" si="57"/>
        <v>+6</v>
      </c>
      <c r="L283" s="7" t="str">
        <f t="shared" si="58"/>
        <v>旧</v>
      </c>
      <c r="M283" t="str">
        <f t="shared" si="59"/>
        <v>否</v>
      </c>
      <c r="N283" t="str">
        <f t="shared" si="60"/>
        <v>否</v>
      </c>
      <c r="O283" t="str">
        <f t="shared" si="61"/>
        <v>否</v>
      </c>
      <c r="P283" t="str">
        <f t="shared" si="62"/>
        <v>是</v>
      </c>
      <c r="Q283" t="str">
        <f t="shared" si="63"/>
        <v>是</v>
      </c>
      <c r="R283" t="str">
        <f t="shared" si="64"/>
        <v>否</v>
      </c>
    </row>
    <row r="284" spans="2:18">
      <c r="B284" t="s">
        <v>3411</v>
      </c>
      <c r="C284" t="s">
        <v>2964</v>
      </c>
      <c r="D284" t="s">
        <v>3395</v>
      </c>
      <c r="F284" t="str">
        <f t="shared" si="52"/>
        <v>9</v>
      </c>
      <c r="G284" t="str">
        <f t="shared" si="53"/>
        <v>30</v>
      </c>
      <c r="H284" s="1" t="str">
        <f t="shared" si="54"/>
        <v>三</v>
      </c>
      <c r="I284" s="3" t="str">
        <f t="shared" si="55"/>
        <v xml:space="preserve"> 00:47</v>
      </c>
      <c r="J284" s="3" t="str">
        <f t="shared" si="56"/>
        <v>0</v>
      </c>
      <c r="K284" s="1" t="str">
        <f t="shared" si="57"/>
        <v>0</v>
      </c>
      <c r="L284" s="7" t="str">
        <f t="shared" si="58"/>
        <v>旧</v>
      </c>
      <c r="M284" t="str">
        <f t="shared" si="59"/>
        <v>否</v>
      </c>
      <c r="N284" t="str">
        <f t="shared" si="60"/>
        <v>否</v>
      </c>
      <c r="O284" t="str">
        <f t="shared" si="61"/>
        <v>否</v>
      </c>
      <c r="P284" t="str">
        <f t="shared" si="62"/>
        <v>是</v>
      </c>
      <c r="Q284" t="str">
        <f t="shared" si="63"/>
        <v>是</v>
      </c>
      <c r="R284" t="str">
        <f t="shared" si="64"/>
        <v>否</v>
      </c>
    </row>
    <row r="285" spans="2:18">
      <c r="B285" t="s">
        <v>3412</v>
      </c>
      <c r="C285" t="s">
        <v>3189</v>
      </c>
      <c r="D285" t="s">
        <v>3413</v>
      </c>
      <c r="F285" t="str">
        <f t="shared" si="52"/>
        <v>9</v>
      </c>
      <c r="G285" t="str">
        <f t="shared" si="53"/>
        <v>30</v>
      </c>
      <c r="H285" s="1" t="str">
        <f t="shared" si="54"/>
        <v>三</v>
      </c>
      <c r="I285" s="3" t="str">
        <f t="shared" si="55"/>
        <v xml:space="preserve"> 00:46</v>
      </c>
      <c r="J285" s="3" t="str">
        <f t="shared" si="56"/>
        <v>+</v>
      </c>
      <c r="K285" s="1" t="str">
        <f t="shared" si="57"/>
        <v>+84</v>
      </c>
      <c r="L285" s="7" t="str">
        <f t="shared" si="58"/>
        <v>旧</v>
      </c>
      <c r="M285" t="str">
        <f t="shared" si="59"/>
        <v>否</v>
      </c>
      <c r="N285" t="str">
        <f t="shared" si="60"/>
        <v>否</v>
      </c>
      <c r="O285" t="str">
        <f t="shared" si="61"/>
        <v>否</v>
      </c>
      <c r="P285" t="str">
        <f t="shared" si="62"/>
        <v>是</v>
      </c>
      <c r="Q285" t="str">
        <f t="shared" si="63"/>
        <v>是</v>
      </c>
      <c r="R285" t="str">
        <f t="shared" si="64"/>
        <v>否</v>
      </c>
    </row>
    <row r="286" spans="2:18">
      <c r="B286" t="s">
        <v>3414</v>
      </c>
      <c r="C286" t="s">
        <v>3010</v>
      </c>
      <c r="D286" t="s">
        <v>3395</v>
      </c>
      <c r="F286" t="str">
        <f t="shared" si="52"/>
        <v>9</v>
      </c>
      <c r="G286" t="str">
        <f t="shared" si="53"/>
        <v>30</v>
      </c>
      <c r="H286" s="1" t="str">
        <f t="shared" si="54"/>
        <v>三</v>
      </c>
      <c r="I286" s="3" t="str">
        <f t="shared" si="55"/>
        <v xml:space="preserve"> 00:45</v>
      </c>
      <c r="J286" s="3" t="str">
        <f t="shared" si="56"/>
        <v>+</v>
      </c>
      <c r="K286" s="1" t="str">
        <f t="shared" si="57"/>
        <v>+4</v>
      </c>
      <c r="L286" s="7" t="str">
        <f t="shared" si="58"/>
        <v>旧</v>
      </c>
      <c r="M286" t="str">
        <f t="shared" si="59"/>
        <v>否</v>
      </c>
      <c r="N286" t="str">
        <f t="shared" si="60"/>
        <v>否</v>
      </c>
      <c r="O286" t="str">
        <f t="shared" si="61"/>
        <v>否</v>
      </c>
      <c r="P286" t="str">
        <f t="shared" si="62"/>
        <v>是</v>
      </c>
      <c r="Q286" t="str">
        <f t="shared" si="63"/>
        <v>是</v>
      </c>
      <c r="R286" t="str">
        <f t="shared" si="64"/>
        <v>否</v>
      </c>
    </row>
    <row r="287" spans="2:18">
      <c r="B287" t="s">
        <v>3414</v>
      </c>
      <c r="C287" t="s">
        <v>2991</v>
      </c>
      <c r="D287" t="s">
        <v>3413</v>
      </c>
      <c r="F287" t="str">
        <f t="shared" si="52"/>
        <v>9</v>
      </c>
      <c r="G287" t="str">
        <f t="shared" si="53"/>
        <v>30</v>
      </c>
      <c r="H287" s="1" t="str">
        <f t="shared" si="54"/>
        <v>三</v>
      </c>
      <c r="I287" s="3" t="str">
        <f t="shared" si="55"/>
        <v xml:space="preserve"> 00:45</v>
      </c>
      <c r="J287" s="3" t="str">
        <f t="shared" si="56"/>
        <v>+</v>
      </c>
      <c r="K287" s="1" t="str">
        <f t="shared" si="57"/>
        <v>+5</v>
      </c>
      <c r="L287" s="7" t="str">
        <f t="shared" si="58"/>
        <v>旧</v>
      </c>
      <c r="M287" t="str">
        <f t="shared" si="59"/>
        <v>否</v>
      </c>
      <c r="N287" t="str">
        <f t="shared" si="60"/>
        <v>否</v>
      </c>
      <c r="O287" t="str">
        <f t="shared" si="61"/>
        <v>否</v>
      </c>
      <c r="P287" t="str">
        <f t="shared" si="62"/>
        <v>是</v>
      </c>
      <c r="Q287" t="str">
        <f t="shared" si="63"/>
        <v>是</v>
      </c>
      <c r="R287" t="str">
        <f t="shared" si="64"/>
        <v>否</v>
      </c>
    </row>
    <row r="288" spans="2:18">
      <c r="B288" t="s">
        <v>3414</v>
      </c>
      <c r="C288" t="s">
        <v>3173</v>
      </c>
      <c r="D288" t="s">
        <v>3415</v>
      </c>
      <c r="F288" t="str">
        <f t="shared" si="52"/>
        <v>9</v>
      </c>
      <c r="G288" t="str">
        <f t="shared" si="53"/>
        <v>30</v>
      </c>
      <c r="H288" s="1" t="str">
        <f t="shared" si="54"/>
        <v>三</v>
      </c>
      <c r="I288" s="3" t="str">
        <f t="shared" si="55"/>
        <v xml:space="preserve"> 00:45</v>
      </c>
      <c r="J288" s="3" t="str">
        <f t="shared" si="56"/>
        <v>+</v>
      </c>
      <c r="K288" s="1" t="str">
        <f t="shared" si="57"/>
        <v>+43</v>
      </c>
      <c r="L288" s="7" t="str">
        <f t="shared" si="58"/>
        <v>旧</v>
      </c>
      <c r="M288" t="str">
        <f t="shared" si="59"/>
        <v>否</v>
      </c>
      <c r="N288" t="str">
        <f t="shared" si="60"/>
        <v>否</v>
      </c>
      <c r="O288" t="str">
        <f t="shared" si="61"/>
        <v>否</v>
      </c>
      <c r="P288" t="str">
        <f t="shared" si="62"/>
        <v>是</v>
      </c>
      <c r="Q288" t="str">
        <f t="shared" si="63"/>
        <v>是</v>
      </c>
      <c r="R288" t="str">
        <f t="shared" si="64"/>
        <v>否</v>
      </c>
    </row>
    <row r="289" spans="2:18">
      <c r="B289" t="s">
        <v>3416</v>
      </c>
      <c r="C289" t="s">
        <v>2973</v>
      </c>
      <c r="D289" t="s">
        <v>3417</v>
      </c>
      <c r="F289" t="str">
        <f t="shared" si="52"/>
        <v>9</v>
      </c>
      <c r="G289" t="str">
        <f t="shared" si="53"/>
        <v>30</v>
      </c>
      <c r="H289" s="1" t="str">
        <f t="shared" si="54"/>
        <v>三</v>
      </c>
      <c r="I289" s="3" t="str">
        <f t="shared" si="55"/>
        <v xml:space="preserve"> 00:44</v>
      </c>
      <c r="J289" s="3" t="str">
        <f t="shared" si="56"/>
        <v>-</v>
      </c>
      <c r="K289" s="1" t="str">
        <f t="shared" si="57"/>
        <v>-1</v>
      </c>
      <c r="L289" s="7" t="str">
        <f t="shared" si="58"/>
        <v>旧</v>
      </c>
      <c r="M289" t="str">
        <f t="shared" si="59"/>
        <v>否</v>
      </c>
      <c r="N289" t="str">
        <f t="shared" si="60"/>
        <v>否</v>
      </c>
      <c r="O289" t="str">
        <f t="shared" si="61"/>
        <v>否</v>
      </c>
      <c r="P289" t="str">
        <f t="shared" si="62"/>
        <v>是</v>
      </c>
      <c r="Q289" t="str">
        <f t="shared" si="63"/>
        <v>是</v>
      </c>
      <c r="R289" t="str">
        <f t="shared" si="64"/>
        <v>否</v>
      </c>
    </row>
    <row r="290" spans="2:18">
      <c r="B290" t="s">
        <v>3418</v>
      </c>
      <c r="C290" t="s">
        <v>3419</v>
      </c>
      <c r="D290" t="s">
        <v>3420</v>
      </c>
      <c r="F290" t="str">
        <f t="shared" si="52"/>
        <v>9</v>
      </c>
      <c r="G290" t="str">
        <f t="shared" si="53"/>
        <v>30</v>
      </c>
      <c r="H290" s="1" t="str">
        <f t="shared" si="54"/>
        <v>三</v>
      </c>
      <c r="I290" s="3" t="str">
        <f t="shared" si="55"/>
        <v xml:space="preserve"> 00:43</v>
      </c>
      <c r="J290" s="3" t="str">
        <f t="shared" si="56"/>
        <v>+</v>
      </c>
      <c r="K290" s="1" t="str">
        <f t="shared" si="57"/>
        <v>+785</v>
      </c>
      <c r="L290" s="7" t="str">
        <f t="shared" si="58"/>
        <v>旧</v>
      </c>
      <c r="M290" t="str">
        <f t="shared" si="59"/>
        <v>否</v>
      </c>
      <c r="N290" t="str">
        <f t="shared" si="60"/>
        <v>否</v>
      </c>
      <c r="O290" t="str">
        <f t="shared" si="61"/>
        <v>否</v>
      </c>
      <c r="P290" t="str">
        <f t="shared" si="62"/>
        <v>是</v>
      </c>
      <c r="Q290" t="str">
        <f t="shared" si="63"/>
        <v>是</v>
      </c>
      <c r="R290" t="str">
        <f t="shared" si="64"/>
        <v>否</v>
      </c>
    </row>
    <row r="291" spans="2:18">
      <c r="B291" t="s">
        <v>3421</v>
      </c>
      <c r="C291" t="s">
        <v>3163</v>
      </c>
      <c r="D291" t="s">
        <v>3422</v>
      </c>
      <c r="F291" t="str">
        <f t="shared" si="52"/>
        <v>9</v>
      </c>
      <c r="G291" t="str">
        <f t="shared" si="53"/>
        <v>30</v>
      </c>
      <c r="H291" s="1" t="str">
        <f t="shared" si="54"/>
        <v>三</v>
      </c>
      <c r="I291" s="3" t="str">
        <f t="shared" si="55"/>
        <v xml:space="preserve"> 00:24</v>
      </c>
      <c r="J291" s="3" t="str">
        <f t="shared" si="56"/>
        <v>-</v>
      </c>
      <c r="K291" s="1" t="str">
        <f t="shared" si="57"/>
        <v>-4</v>
      </c>
      <c r="L291" s="7" t="str">
        <f t="shared" si="58"/>
        <v>旧</v>
      </c>
      <c r="M291" t="str">
        <f t="shared" si="59"/>
        <v>否</v>
      </c>
      <c r="N291" t="str">
        <f t="shared" si="60"/>
        <v>否</v>
      </c>
      <c r="O291" t="str">
        <f t="shared" si="61"/>
        <v>否</v>
      </c>
      <c r="P291" t="str">
        <f t="shared" si="62"/>
        <v>是</v>
      </c>
      <c r="Q291" t="str">
        <f t="shared" si="63"/>
        <v>是</v>
      </c>
      <c r="R291" t="str">
        <f t="shared" si="64"/>
        <v>否</v>
      </c>
    </row>
    <row r="292" spans="2:18">
      <c r="B292" t="s">
        <v>3421</v>
      </c>
      <c r="C292" t="s">
        <v>2977</v>
      </c>
      <c r="D292" t="s">
        <v>3422</v>
      </c>
      <c r="F292" t="str">
        <f t="shared" si="52"/>
        <v>9</v>
      </c>
      <c r="G292" t="str">
        <f t="shared" si="53"/>
        <v>30</v>
      </c>
      <c r="H292" s="1" t="str">
        <f t="shared" si="54"/>
        <v>三</v>
      </c>
      <c r="I292" s="3" t="str">
        <f t="shared" si="55"/>
        <v xml:space="preserve"> 00:24</v>
      </c>
      <c r="J292" s="3" t="str">
        <f t="shared" si="56"/>
        <v>+</v>
      </c>
      <c r="K292" s="1" t="str">
        <f t="shared" si="57"/>
        <v>+31</v>
      </c>
      <c r="L292" s="7" t="str">
        <f t="shared" si="58"/>
        <v>旧</v>
      </c>
      <c r="M292" t="str">
        <f t="shared" si="59"/>
        <v>否</v>
      </c>
      <c r="N292" t="str">
        <f t="shared" si="60"/>
        <v>否</v>
      </c>
      <c r="O292" t="str">
        <f t="shared" si="61"/>
        <v>否</v>
      </c>
      <c r="P292" t="str">
        <f t="shared" si="62"/>
        <v>是</v>
      </c>
      <c r="Q292" t="str">
        <f t="shared" si="63"/>
        <v>是</v>
      </c>
      <c r="R292" t="str">
        <f t="shared" si="64"/>
        <v>否</v>
      </c>
    </row>
    <row r="293" spans="2:18">
      <c r="B293" t="s">
        <v>3423</v>
      </c>
      <c r="C293" t="s">
        <v>3424</v>
      </c>
      <c r="D293" t="s">
        <v>3422</v>
      </c>
      <c r="F293" t="str">
        <f t="shared" si="52"/>
        <v>9</v>
      </c>
      <c r="G293" t="str">
        <f t="shared" si="53"/>
        <v>30</v>
      </c>
      <c r="H293" s="1" t="str">
        <f t="shared" si="54"/>
        <v>三</v>
      </c>
      <c r="I293" s="3" t="str">
        <f t="shared" si="55"/>
        <v xml:space="preserve"> 00:23</v>
      </c>
      <c r="J293" s="3" t="str">
        <f t="shared" si="56"/>
        <v>+</v>
      </c>
      <c r="K293" s="1" t="str">
        <f t="shared" si="57"/>
        <v>+766</v>
      </c>
      <c r="L293" s="7" t="str">
        <f t="shared" si="58"/>
        <v>旧</v>
      </c>
      <c r="M293" t="str">
        <f t="shared" si="59"/>
        <v>否</v>
      </c>
      <c r="N293" t="str">
        <f t="shared" si="60"/>
        <v>否</v>
      </c>
      <c r="O293" t="str">
        <f t="shared" si="61"/>
        <v>否</v>
      </c>
      <c r="P293" t="str">
        <f t="shared" si="62"/>
        <v>是</v>
      </c>
      <c r="Q293" t="str">
        <f t="shared" si="63"/>
        <v>是</v>
      </c>
      <c r="R293" t="str">
        <f t="shared" si="64"/>
        <v>否</v>
      </c>
    </row>
    <row r="294" spans="2:18">
      <c r="B294" t="s">
        <v>3425</v>
      </c>
      <c r="C294" t="s">
        <v>3426</v>
      </c>
      <c r="D294" t="s">
        <v>3422</v>
      </c>
      <c r="F294" t="str">
        <f t="shared" si="52"/>
        <v>9</v>
      </c>
      <c r="G294" t="str">
        <f t="shared" si="53"/>
        <v>30</v>
      </c>
      <c r="H294" s="1" t="str">
        <f t="shared" si="54"/>
        <v>三</v>
      </c>
      <c r="I294" s="3" t="str">
        <f t="shared" si="55"/>
        <v xml:space="preserve"> 00:20</v>
      </c>
      <c r="J294" s="3" t="str">
        <f t="shared" si="56"/>
        <v>+</v>
      </c>
      <c r="K294" s="1" t="str">
        <f t="shared" si="57"/>
        <v>+252</v>
      </c>
      <c r="L294" s="7" t="str">
        <f t="shared" si="58"/>
        <v>旧</v>
      </c>
      <c r="M294" t="str">
        <f t="shared" si="59"/>
        <v>否</v>
      </c>
      <c r="N294" t="str">
        <f t="shared" si="60"/>
        <v>否</v>
      </c>
      <c r="O294" t="str">
        <f t="shared" si="61"/>
        <v>否</v>
      </c>
      <c r="P294" t="str">
        <f t="shared" si="62"/>
        <v>是</v>
      </c>
      <c r="Q294" t="str">
        <f t="shared" si="63"/>
        <v>是</v>
      </c>
      <c r="R294" t="str">
        <f t="shared" si="64"/>
        <v>否</v>
      </c>
    </row>
    <row r="295" spans="2:18">
      <c r="B295" t="s">
        <v>3427</v>
      </c>
      <c r="C295" t="s">
        <v>3010</v>
      </c>
      <c r="D295" t="s">
        <v>3422</v>
      </c>
      <c r="F295" t="str">
        <f t="shared" si="52"/>
        <v>9</v>
      </c>
      <c r="G295" t="str">
        <f t="shared" si="53"/>
        <v>30</v>
      </c>
      <c r="H295" s="1" t="str">
        <f t="shared" si="54"/>
        <v>三</v>
      </c>
      <c r="I295" s="3" t="str">
        <f t="shared" si="55"/>
        <v xml:space="preserve"> 00:19</v>
      </c>
      <c r="J295" s="3" t="str">
        <f t="shared" si="56"/>
        <v>+</v>
      </c>
      <c r="K295" s="1" t="str">
        <f t="shared" si="57"/>
        <v>+4</v>
      </c>
      <c r="L295" s="7" t="str">
        <f t="shared" si="58"/>
        <v>旧</v>
      </c>
      <c r="M295" t="str">
        <f t="shared" si="59"/>
        <v>否</v>
      </c>
      <c r="N295" t="str">
        <f t="shared" si="60"/>
        <v>否</v>
      </c>
      <c r="O295" t="str">
        <f t="shared" si="61"/>
        <v>否</v>
      </c>
      <c r="P295" t="str">
        <f t="shared" si="62"/>
        <v>是</v>
      </c>
      <c r="Q295" t="str">
        <f t="shared" si="63"/>
        <v>是</v>
      </c>
      <c r="R295" t="str">
        <f t="shared" si="64"/>
        <v>否</v>
      </c>
    </row>
    <row r="296" spans="2:18">
      <c r="B296" t="s">
        <v>3428</v>
      </c>
      <c r="C296" t="s">
        <v>3429</v>
      </c>
      <c r="D296" t="s">
        <v>3391</v>
      </c>
      <c r="F296" t="str">
        <f t="shared" si="52"/>
        <v>9</v>
      </c>
      <c r="G296" t="str">
        <f t="shared" si="53"/>
        <v>30</v>
      </c>
      <c r="H296" s="1" t="str">
        <f t="shared" si="54"/>
        <v>三</v>
      </c>
      <c r="I296" s="3" t="str">
        <f t="shared" si="55"/>
        <v xml:space="preserve"> 00:17</v>
      </c>
      <c r="J296" s="3" t="str">
        <f t="shared" si="56"/>
        <v>+</v>
      </c>
      <c r="K296" s="1" t="str">
        <f t="shared" si="57"/>
        <v>+32</v>
      </c>
      <c r="L296" s="7" t="str">
        <f t="shared" si="58"/>
        <v>旧</v>
      </c>
      <c r="M296" t="str">
        <f t="shared" si="59"/>
        <v>否</v>
      </c>
      <c r="N296" t="str">
        <f t="shared" si="60"/>
        <v>否</v>
      </c>
      <c r="O296" t="str">
        <f t="shared" si="61"/>
        <v>否</v>
      </c>
      <c r="P296" t="str">
        <f t="shared" si="62"/>
        <v>是</v>
      </c>
      <c r="Q296" t="str">
        <f t="shared" si="63"/>
        <v>是</v>
      </c>
      <c r="R296" t="str">
        <f t="shared" si="64"/>
        <v>否</v>
      </c>
    </row>
    <row r="297" spans="2:18">
      <c r="B297" t="s">
        <v>3430</v>
      </c>
      <c r="C297" t="s">
        <v>3171</v>
      </c>
      <c r="D297" t="s">
        <v>3431</v>
      </c>
      <c r="F297" t="str">
        <f t="shared" si="52"/>
        <v>9</v>
      </c>
      <c r="G297" t="str">
        <f t="shared" si="53"/>
        <v>30</v>
      </c>
      <c r="H297" s="1" t="str">
        <f t="shared" si="54"/>
        <v>三</v>
      </c>
      <c r="I297" s="3" t="str">
        <f t="shared" si="55"/>
        <v xml:space="preserve"> 00:16</v>
      </c>
      <c r="J297" s="3" t="str">
        <f t="shared" si="56"/>
        <v>+</v>
      </c>
      <c r="K297" s="1" t="str">
        <f t="shared" si="57"/>
        <v>+48</v>
      </c>
      <c r="L297" s="7" t="str">
        <f t="shared" si="58"/>
        <v>旧</v>
      </c>
      <c r="M297" t="str">
        <f t="shared" si="59"/>
        <v>否</v>
      </c>
      <c r="N297" t="str">
        <f t="shared" si="60"/>
        <v>否</v>
      </c>
      <c r="O297" t="str">
        <f t="shared" si="61"/>
        <v>否</v>
      </c>
      <c r="P297" t="str">
        <f t="shared" si="62"/>
        <v>是</v>
      </c>
      <c r="Q297" t="str">
        <f t="shared" si="63"/>
        <v>是</v>
      </c>
      <c r="R297" t="str">
        <f t="shared" si="64"/>
        <v>否</v>
      </c>
    </row>
    <row r="298" spans="2:18">
      <c r="B298" t="s">
        <v>3432</v>
      </c>
      <c r="C298" t="s">
        <v>3433</v>
      </c>
      <c r="D298" t="s">
        <v>3431</v>
      </c>
      <c r="F298" t="str">
        <f t="shared" si="52"/>
        <v>9</v>
      </c>
      <c r="G298" t="str">
        <f t="shared" si="53"/>
        <v>30</v>
      </c>
      <c r="H298" s="1" t="str">
        <f t="shared" si="54"/>
        <v>三</v>
      </c>
      <c r="I298" s="3" t="str">
        <f t="shared" si="55"/>
        <v xml:space="preserve"> 00:11</v>
      </c>
      <c r="J298" s="3" t="str">
        <f t="shared" si="56"/>
        <v>+</v>
      </c>
      <c r="K298" s="1" t="str">
        <f t="shared" si="57"/>
        <v>+91</v>
      </c>
      <c r="L298" s="7" t="str">
        <f t="shared" si="58"/>
        <v>旧</v>
      </c>
      <c r="M298" t="str">
        <f t="shared" si="59"/>
        <v>否</v>
      </c>
      <c r="N298" t="str">
        <f t="shared" si="60"/>
        <v>否</v>
      </c>
      <c r="O298" t="str">
        <f t="shared" si="61"/>
        <v>否</v>
      </c>
      <c r="P298" t="str">
        <f t="shared" si="62"/>
        <v>是</v>
      </c>
      <c r="Q298" t="str">
        <f t="shared" si="63"/>
        <v>是</v>
      </c>
      <c r="R298" t="str">
        <f t="shared" si="64"/>
        <v>否</v>
      </c>
    </row>
    <row r="299" spans="2:18">
      <c r="B299" t="s">
        <v>3434</v>
      </c>
      <c r="C299" t="s">
        <v>3435</v>
      </c>
      <c r="D299" t="s">
        <v>3436</v>
      </c>
      <c r="F299" t="str">
        <f t="shared" si="52"/>
        <v>9</v>
      </c>
      <c r="G299" t="str">
        <f t="shared" si="53"/>
        <v>28</v>
      </c>
      <c r="H299" s="1" t="str">
        <f t="shared" si="54"/>
        <v>一</v>
      </c>
      <c r="I299" s="3" t="str">
        <f t="shared" si="55"/>
        <v xml:space="preserve"> 22:55</v>
      </c>
      <c r="J299" s="3" t="str">
        <f t="shared" si="56"/>
        <v>+</v>
      </c>
      <c r="K299" s="1" t="str">
        <f t="shared" si="57"/>
        <v>+1,474</v>
      </c>
      <c r="L299" s="7" t="str">
        <f t="shared" si="58"/>
        <v>新</v>
      </c>
      <c r="M299" t="str">
        <f t="shared" si="59"/>
        <v>否</v>
      </c>
      <c r="N299" t="str">
        <f t="shared" si="60"/>
        <v>否</v>
      </c>
      <c r="O299" t="str">
        <f t="shared" si="61"/>
        <v>否</v>
      </c>
      <c r="P299" t="str">
        <f t="shared" si="62"/>
        <v>是</v>
      </c>
      <c r="Q299" t="str">
        <f t="shared" si="63"/>
        <v>是</v>
      </c>
      <c r="R299" t="str">
        <f t="shared" si="64"/>
        <v>否</v>
      </c>
    </row>
    <row r="300" spans="2:18">
      <c r="B300" t="s">
        <v>3434</v>
      </c>
      <c r="C300" t="s">
        <v>3258</v>
      </c>
      <c r="D300" t="s">
        <v>3327</v>
      </c>
      <c r="F300" t="str">
        <f t="shared" si="52"/>
        <v>9</v>
      </c>
      <c r="G300" t="str">
        <f t="shared" si="53"/>
        <v>28</v>
      </c>
      <c r="H300" s="1" t="str">
        <f t="shared" si="54"/>
        <v>一</v>
      </c>
      <c r="I300" s="3" t="str">
        <f t="shared" si="55"/>
        <v xml:space="preserve"> 22:55</v>
      </c>
      <c r="J300" s="3" t="str">
        <f t="shared" si="56"/>
        <v>+</v>
      </c>
      <c r="K300" s="1" t="str">
        <f t="shared" si="57"/>
        <v>+45</v>
      </c>
      <c r="L300" s="7" t="str">
        <f t="shared" si="58"/>
        <v>旧</v>
      </c>
      <c r="M300" t="str">
        <f t="shared" si="59"/>
        <v>否</v>
      </c>
      <c r="N300" t="str">
        <f t="shared" si="60"/>
        <v>否</v>
      </c>
      <c r="O300" t="str">
        <f t="shared" si="61"/>
        <v>否</v>
      </c>
      <c r="P300" t="str">
        <f t="shared" si="62"/>
        <v>是</v>
      </c>
      <c r="Q300" t="str">
        <f t="shared" si="63"/>
        <v>否</v>
      </c>
      <c r="R300" t="str">
        <f t="shared" si="64"/>
        <v>是</v>
      </c>
    </row>
    <row r="301" spans="2:18">
      <c r="B301" t="s">
        <v>3437</v>
      </c>
      <c r="C301" t="s">
        <v>3438</v>
      </c>
      <c r="D301" t="s">
        <v>3439</v>
      </c>
      <c r="F301" t="str">
        <f t="shared" si="52"/>
        <v>9</v>
      </c>
      <c r="G301" t="str">
        <f t="shared" si="53"/>
        <v>23</v>
      </c>
      <c r="H301" s="1" t="str">
        <f t="shared" si="54"/>
        <v>三</v>
      </c>
      <c r="I301" s="3" t="str">
        <f t="shared" si="55"/>
        <v xml:space="preserve"> 00:02</v>
      </c>
      <c r="J301" s="3" t="str">
        <f t="shared" si="56"/>
        <v>+</v>
      </c>
      <c r="K301" s="1" t="str">
        <f t="shared" si="57"/>
        <v>+1,555</v>
      </c>
      <c r="L301" s="7" t="str">
        <f t="shared" si="58"/>
        <v>旧</v>
      </c>
      <c r="M301" t="str">
        <f t="shared" si="59"/>
        <v>否</v>
      </c>
      <c r="N301" t="str">
        <f t="shared" si="60"/>
        <v>否</v>
      </c>
      <c r="O301" t="str">
        <f t="shared" si="61"/>
        <v>否</v>
      </c>
      <c r="P301" t="str">
        <f t="shared" si="62"/>
        <v>是</v>
      </c>
      <c r="Q301" t="str">
        <f t="shared" si="63"/>
        <v>是</v>
      </c>
      <c r="R301" t="str">
        <f t="shared" si="64"/>
        <v>否</v>
      </c>
    </row>
    <row r="302" spans="2:18">
      <c r="B302" t="s">
        <v>3440</v>
      </c>
      <c r="C302" t="s">
        <v>2947</v>
      </c>
      <c r="D302" t="s">
        <v>3439</v>
      </c>
      <c r="F302" t="str">
        <f t="shared" si="52"/>
        <v>9</v>
      </c>
      <c r="G302" t="str">
        <f t="shared" si="53"/>
        <v>22</v>
      </c>
      <c r="H302" s="1" t="str">
        <f t="shared" si="54"/>
        <v>二</v>
      </c>
      <c r="I302" s="3" t="str">
        <f t="shared" si="55"/>
        <v xml:space="preserve"> 23:25</v>
      </c>
      <c r="J302" s="3" t="str">
        <f t="shared" si="56"/>
        <v>+</v>
      </c>
      <c r="K302" s="1" t="str">
        <f t="shared" si="57"/>
        <v>+6</v>
      </c>
      <c r="L302" s="7" t="str">
        <f t="shared" si="58"/>
        <v>旧</v>
      </c>
      <c r="M302" t="str">
        <f t="shared" si="59"/>
        <v>否</v>
      </c>
      <c r="N302" t="str">
        <f t="shared" si="60"/>
        <v>否</v>
      </c>
      <c r="O302" t="str">
        <f t="shared" si="61"/>
        <v>否</v>
      </c>
      <c r="P302" t="str">
        <f t="shared" si="62"/>
        <v>是</v>
      </c>
      <c r="Q302" t="str">
        <f t="shared" si="63"/>
        <v>是</v>
      </c>
      <c r="R302" t="str">
        <f t="shared" si="64"/>
        <v>否</v>
      </c>
    </row>
    <row r="303" spans="2:18">
      <c r="B303" t="s">
        <v>3440</v>
      </c>
      <c r="C303" t="s">
        <v>2947</v>
      </c>
      <c r="D303" t="s">
        <v>3439</v>
      </c>
      <c r="F303" t="str">
        <f t="shared" si="52"/>
        <v>9</v>
      </c>
      <c r="G303" t="str">
        <f t="shared" si="53"/>
        <v>22</v>
      </c>
      <c r="H303" s="1" t="str">
        <f t="shared" si="54"/>
        <v>二</v>
      </c>
      <c r="I303" s="3" t="str">
        <f t="shared" si="55"/>
        <v xml:space="preserve"> 23:25</v>
      </c>
      <c r="J303" s="3" t="str">
        <f t="shared" si="56"/>
        <v>+</v>
      </c>
      <c r="K303" s="1" t="str">
        <f t="shared" si="57"/>
        <v>+6</v>
      </c>
      <c r="L303" s="7" t="str">
        <f t="shared" si="58"/>
        <v>旧</v>
      </c>
      <c r="M303" t="str">
        <f t="shared" si="59"/>
        <v>否</v>
      </c>
      <c r="N303" t="str">
        <f t="shared" si="60"/>
        <v>否</v>
      </c>
      <c r="O303" t="str">
        <f t="shared" si="61"/>
        <v>否</v>
      </c>
      <c r="P303" t="str">
        <f t="shared" si="62"/>
        <v>是</v>
      </c>
      <c r="Q303" t="str">
        <f t="shared" si="63"/>
        <v>是</v>
      </c>
      <c r="R303" t="str">
        <f t="shared" si="64"/>
        <v>否</v>
      </c>
    </row>
    <row r="304" spans="2:18">
      <c r="B304" t="s">
        <v>3441</v>
      </c>
      <c r="C304" t="s">
        <v>3442</v>
      </c>
      <c r="D304" t="s">
        <v>3439</v>
      </c>
      <c r="F304" t="str">
        <f t="shared" si="52"/>
        <v>9</v>
      </c>
      <c r="G304" t="str">
        <f t="shared" si="53"/>
        <v>22</v>
      </c>
      <c r="H304" s="1" t="str">
        <f t="shared" si="54"/>
        <v>二</v>
      </c>
      <c r="I304" s="3" t="str">
        <f t="shared" si="55"/>
        <v xml:space="preserve"> 23:23</v>
      </c>
      <c r="J304" s="3" t="str">
        <f t="shared" si="56"/>
        <v>+</v>
      </c>
      <c r="K304" s="1" t="str">
        <f t="shared" si="57"/>
        <v>+304</v>
      </c>
      <c r="L304" s="7" t="str">
        <f t="shared" si="58"/>
        <v>旧</v>
      </c>
      <c r="M304" t="str">
        <f t="shared" si="59"/>
        <v>否</v>
      </c>
      <c r="N304" t="str">
        <f t="shared" si="60"/>
        <v>否</v>
      </c>
      <c r="O304" t="str">
        <f t="shared" si="61"/>
        <v>否</v>
      </c>
      <c r="P304" t="str">
        <f t="shared" si="62"/>
        <v>是</v>
      </c>
      <c r="Q304" t="str">
        <f t="shared" si="63"/>
        <v>是</v>
      </c>
      <c r="R304" t="str">
        <f t="shared" si="64"/>
        <v>否</v>
      </c>
    </row>
    <row r="305" spans="2:18">
      <c r="B305" t="s">
        <v>3443</v>
      </c>
      <c r="C305" t="s">
        <v>3444</v>
      </c>
      <c r="D305" t="s">
        <v>3439</v>
      </c>
      <c r="F305" t="str">
        <f t="shared" si="52"/>
        <v>9</v>
      </c>
      <c r="G305" t="str">
        <f t="shared" si="53"/>
        <v>22</v>
      </c>
      <c r="H305" s="1" t="str">
        <f t="shared" si="54"/>
        <v>二</v>
      </c>
      <c r="I305" s="3" t="str">
        <f t="shared" si="55"/>
        <v xml:space="preserve"> 23:01</v>
      </c>
      <c r="J305" s="3" t="str">
        <f t="shared" si="56"/>
        <v>+</v>
      </c>
      <c r="K305" s="1" t="str">
        <f t="shared" si="57"/>
        <v>+204</v>
      </c>
      <c r="L305" s="7" t="str">
        <f t="shared" si="58"/>
        <v>旧</v>
      </c>
      <c r="M305" t="str">
        <f t="shared" si="59"/>
        <v>否</v>
      </c>
      <c r="N305" t="str">
        <f t="shared" si="60"/>
        <v>否</v>
      </c>
      <c r="O305" t="str">
        <f t="shared" si="61"/>
        <v>否</v>
      </c>
      <c r="P305" t="str">
        <f t="shared" si="62"/>
        <v>是</v>
      </c>
      <c r="Q305" t="str">
        <f t="shared" si="63"/>
        <v>是</v>
      </c>
      <c r="R305" t="str">
        <f t="shared" si="64"/>
        <v>否</v>
      </c>
    </row>
    <row r="306" spans="2:18">
      <c r="B306" t="s">
        <v>3445</v>
      </c>
      <c r="C306" t="s">
        <v>3362</v>
      </c>
      <c r="D306" t="s">
        <v>3446</v>
      </c>
      <c r="F306" t="str">
        <f t="shared" si="52"/>
        <v>9</v>
      </c>
      <c r="G306" t="str">
        <f t="shared" si="53"/>
        <v>22</v>
      </c>
      <c r="H306" s="1" t="str">
        <f t="shared" si="54"/>
        <v>二</v>
      </c>
      <c r="I306" s="3" t="str">
        <f t="shared" si="55"/>
        <v xml:space="preserve"> 22:08</v>
      </c>
      <c r="J306" s="3" t="str">
        <f t="shared" si="56"/>
        <v>+</v>
      </c>
      <c r="K306" s="1" t="str">
        <f t="shared" si="57"/>
        <v>+27</v>
      </c>
      <c r="L306" s="7" t="str">
        <f t="shared" si="58"/>
        <v>新</v>
      </c>
      <c r="M306" t="str">
        <f t="shared" si="59"/>
        <v>否</v>
      </c>
      <c r="N306" t="str">
        <f t="shared" si="60"/>
        <v>否</v>
      </c>
      <c r="O306" t="str">
        <f t="shared" si="61"/>
        <v>否</v>
      </c>
      <c r="P306" t="str">
        <f t="shared" si="62"/>
        <v>是</v>
      </c>
      <c r="Q306" t="str">
        <f t="shared" si="63"/>
        <v>是</v>
      </c>
      <c r="R306" t="str">
        <f t="shared" si="64"/>
        <v>否</v>
      </c>
    </row>
    <row r="307" spans="2:18">
      <c r="B307" t="s">
        <v>3447</v>
      </c>
      <c r="C307" t="s">
        <v>3112</v>
      </c>
      <c r="D307" t="s">
        <v>3314</v>
      </c>
      <c r="F307" t="str">
        <f t="shared" si="52"/>
        <v>9</v>
      </c>
      <c r="G307" t="str">
        <f t="shared" si="53"/>
        <v>22</v>
      </c>
      <c r="H307" s="1" t="str">
        <f t="shared" si="54"/>
        <v>二</v>
      </c>
      <c r="I307" s="3" t="str">
        <f t="shared" si="55"/>
        <v xml:space="preserve"> 22:06</v>
      </c>
      <c r="J307" s="3" t="str">
        <f t="shared" si="56"/>
        <v>+</v>
      </c>
      <c r="K307" s="1" t="str">
        <f t="shared" si="57"/>
        <v>+2</v>
      </c>
      <c r="L307" s="7" t="str">
        <f t="shared" si="58"/>
        <v>旧</v>
      </c>
      <c r="M307" t="str">
        <f t="shared" si="59"/>
        <v>否</v>
      </c>
      <c r="N307" t="str">
        <f t="shared" si="60"/>
        <v>否</v>
      </c>
      <c r="O307" t="str">
        <f t="shared" si="61"/>
        <v>否</v>
      </c>
      <c r="P307" t="str">
        <f t="shared" si="62"/>
        <v>是</v>
      </c>
      <c r="Q307" t="str">
        <f t="shared" si="63"/>
        <v>否</v>
      </c>
      <c r="R307" t="str">
        <f t="shared" si="64"/>
        <v>是</v>
      </c>
    </row>
    <row r="308" spans="2:18">
      <c r="B308" t="s">
        <v>3448</v>
      </c>
      <c r="C308" t="s">
        <v>3449</v>
      </c>
      <c r="D308" t="s">
        <v>3314</v>
      </c>
      <c r="F308" t="str">
        <f t="shared" si="52"/>
        <v>9</v>
      </c>
      <c r="G308" t="str">
        <f t="shared" si="53"/>
        <v>22</v>
      </c>
      <c r="H308" s="1" t="str">
        <f t="shared" si="54"/>
        <v>二</v>
      </c>
      <c r="I308" s="3" t="str">
        <f t="shared" si="55"/>
        <v xml:space="preserve"> 21:56</v>
      </c>
      <c r="J308" s="3" t="str">
        <f t="shared" si="56"/>
        <v>+</v>
      </c>
      <c r="K308" s="1" t="str">
        <f t="shared" si="57"/>
        <v>+95</v>
      </c>
      <c r="L308" s="7" t="str">
        <f t="shared" si="58"/>
        <v>旧</v>
      </c>
      <c r="M308" t="str">
        <f t="shared" si="59"/>
        <v>否</v>
      </c>
      <c r="N308" t="str">
        <f t="shared" si="60"/>
        <v>否</v>
      </c>
      <c r="O308" t="str">
        <f t="shared" si="61"/>
        <v>否</v>
      </c>
      <c r="P308" t="str">
        <f t="shared" si="62"/>
        <v>是</v>
      </c>
      <c r="Q308" t="str">
        <f t="shared" si="63"/>
        <v>否</v>
      </c>
      <c r="R308" t="str">
        <f t="shared" si="64"/>
        <v>是</v>
      </c>
    </row>
    <row r="309" spans="2:18">
      <c r="B309" t="s">
        <v>3450</v>
      </c>
      <c r="C309" t="s">
        <v>2973</v>
      </c>
      <c r="D309" t="s">
        <v>3093</v>
      </c>
      <c r="F309" t="str">
        <f t="shared" si="52"/>
        <v>9</v>
      </c>
      <c r="G309" t="str">
        <f t="shared" si="53"/>
        <v>17</v>
      </c>
      <c r="H309" s="1" t="str">
        <f t="shared" si="54"/>
        <v>四</v>
      </c>
      <c r="I309" s="3" t="str">
        <f t="shared" si="55"/>
        <v xml:space="preserve"> 08:43</v>
      </c>
      <c r="J309" s="3" t="str">
        <f t="shared" si="56"/>
        <v>-</v>
      </c>
      <c r="K309" s="1" t="str">
        <f t="shared" si="57"/>
        <v>-1</v>
      </c>
      <c r="L309" s="7" t="str">
        <f t="shared" si="58"/>
        <v>旧</v>
      </c>
      <c r="M309" t="str">
        <f t="shared" si="59"/>
        <v>是</v>
      </c>
      <c r="N309" t="str">
        <f t="shared" si="60"/>
        <v>否</v>
      </c>
      <c r="O309" t="str">
        <f t="shared" si="61"/>
        <v>否</v>
      </c>
      <c r="P309" t="str">
        <f t="shared" si="62"/>
        <v>否</v>
      </c>
      <c r="Q309" t="str">
        <f t="shared" si="63"/>
        <v>否</v>
      </c>
      <c r="R309" t="str">
        <f t="shared" si="64"/>
        <v>否</v>
      </c>
    </row>
    <row r="310" spans="2:18">
      <c r="B310" t="s">
        <v>3451</v>
      </c>
      <c r="C310" t="s">
        <v>3452</v>
      </c>
      <c r="D310" t="s">
        <v>3453</v>
      </c>
      <c r="F310" t="str">
        <f t="shared" si="52"/>
        <v>9</v>
      </c>
      <c r="G310" t="str">
        <f t="shared" si="53"/>
        <v>17</v>
      </c>
      <c r="H310" s="1" t="str">
        <f t="shared" si="54"/>
        <v>四</v>
      </c>
      <c r="I310" s="3" t="str">
        <f t="shared" si="55"/>
        <v xml:space="preserve"> 08:42</v>
      </c>
      <c r="J310" s="3" t="str">
        <f t="shared" si="56"/>
        <v>+</v>
      </c>
      <c r="K310" s="1" t="str">
        <f t="shared" si="57"/>
        <v>+160</v>
      </c>
      <c r="L310" s="7" t="str">
        <f t="shared" si="58"/>
        <v>旧</v>
      </c>
      <c r="M310" t="str">
        <f t="shared" si="59"/>
        <v>是</v>
      </c>
      <c r="N310" t="str">
        <f t="shared" si="60"/>
        <v>否</v>
      </c>
      <c r="O310" t="str">
        <f t="shared" si="61"/>
        <v>否</v>
      </c>
      <c r="P310" t="str">
        <f t="shared" si="62"/>
        <v>否</v>
      </c>
      <c r="Q310" t="str">
        <f t="shared" si="63"/>
        <v>否</v>
      </c>
      <c r="R310" t="str">
        <f t="shared" si="64"/>
        <v>否</v>
      </c>
    </row>
    <row r="311" spans="2:18" hidden="1">
      <c r="F311" t="str">
        <f t="shared" ref="F311:F329" si="65">MID(B312,6,2)</f>
        <v/>
      </c>
      <c r="H311" s="1"/>
      <c r="I311" s="3"/>
      <c r="K311" s="1"/>
    </row>
    <row r="312" spans="2:18" hidden="1">
      <c r="F312" t="str">
        <f t="shared" si="65"/>
        <v/>
      </c>
      <c r="I312" s="3"/>
      <c r="K312" s="1"/>
    </row>
    <row r="313" spans="2:18" hidden="1">
      <c r="F313" t="str">
        <f t="shared" si="65"/>
        <v/>
      </c>
      <c r="I313" s="3"/>
      <c r="K313" s="1"/>
    </row>
    <row r="314" spans="2:18" hidden="1">
      <c r="F314" t="str">
        <f t="shared" si="65"/>
        <v/>
      </c>
      <c r="I314" s="3"/>
      <c r="K314" s="1"/>
    </row>
    <row r="315" spans="2:18" hidden="1">
      <c r="F315" t="str">
        <f t="shared" si="65"/>
        <v/>
      </c>
      <c r="I315" s="3"/>
      <c r="K315" s="1"/>
    </row>
    <row r="316" spans="2:18" hidden="1">
      <c r="F316" t="str">
        <f t="shared" si="65"/>
        <v/>
      </c>
      <c r="I316" s="3"/>
      <c r="K316" s="1"/>
    </row>
    <row r="317" spans="2:18" hidden="1">
      <c r="F317" t="str">
        <f t="shared" si="65"/>
        <v/>
      </c>
      <c r="I317" s="3"/>
      <c r="K317" s="1"/>
    </row>
    <row r="318" spans="2:18" hidden="1">
      <c r="F318" t="str">
        <f t="shared" si="65"/>
        <v/>
      </c>
      <c r="K318" s="1"/>
    </row>
    <row r="319" spans="2:18" hidden="1">
      <c r="F319" t="str">
        <f t="shared" si="65"/>
        <v/>
      </c>
      <c r="K319" s="1"/>
    </row>
    <row r="320" spans="2:18" hidden="1">
      <c r="F320" t="str">
        <f t="shared" si="65"/>
        <v/>
      </c>
      <c r="K320" s="1"/>
    </row>
    <row r="321" spans="6:11" hidden="1">
      <c r="F321" t="str">
        <f t="shared" si="65"/>
        <v/>
      </c>
      <c r="K321" s="1"/>
    </row>
    <row r="322" spans="6:11" hidden="1">
      <c r="F322" t="str">
        <f t="shared" si="65"/>
        <v/>
      </c>
      <c r="K322" s="1"/>
    </row>
    <row r="323" spans="6:11" hidden="1">
      <c r="F323" t="str">
        <f t="shared" si="65"/>
        <v/>
      </c>
      <c r="K323" s="1"/>
    </row>
    <row r="324" spans="6:11" hidden="1">
      <c r="F324" t="str">
        <f t="shared" si="65"/>
        <v/>
      </c>
      <c r="K324" s="1"/>
    </row>
    <row r="325" spans="6:11" hidden="1">
      <c r="F325" t="str">
        <f t="shared" si="65"/>
        <v/>
      </c>
      <c r="K325" s="1"/>
    </row>
    <row r="326" spans="6:11" hidden="1">
      <c r="F326" t="str">
        <f t="shared" si="65"/>
        <v/>
      </c>
      <c r="K326" s="1"/>
    </row>
    <row r="327" spans="6:11" hidden="1">
      <c r="F327" t="str">
        <f t="shared" si="65"/>
        <v/>
      </c>
      <c r="K327" s="1"/>
    </row>
    <row r="328" spans="6:11" hidden="1">
      <c r="F328" t="str">
        <f t="shared" si="65"/>
        <v/>
      </c>
      <c r="K328" s="1"/>
    </row>
    <row r="329" spans="6:11" hidden="1">
      <c r="F329" t="str">
        <f t="shared" si="65"/>
        <v/>
      </c>
      <c r="K329" s="1"/>
    </row>
    <row r="330" spans="6:11">
      <c r="K330" s="1"/>
    </row>
    <row r="331" spans="6:11">
      <c r="K331" s="1"/>
    </row>
    <row r="332" spans="6:11">
      <c r="K332" s="1"/>
    </row>
    <row r="333" spans="6:11">
      <c r="K333" s="1"/>
    </row>
    <row r="334" spans="6:11">
      <c r="K334" s="1"/>
    </row>
    <row r="335" spans="6:11">
      <c r="K335" s="1"/>
    </row>
    <row r="336" spans="6:11">
      <c r="K336" s="1"/>
    </row>
    <row r="337" spans="11:11">
      <c r="K337" s="1"/>
    </row>
    <row r="338" spans="11:11">
      <c r="K338" s="1"/>
    </row>
  </sheetData>
  <autoFilter ref="A2:U329">
    <filterColumn colId="11">
      <customFilters>
        <customFilter operator="notEqual" val=" "/>
      </customFilters>
    </filterColumn>
  </autoFilter>
  <phoneticPr fontId="1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8"/>
  <sheetViews>
    <sheetView workbookViewId="0">
      <selection activeCell="M12" sqref="M12"/>
    </sheetView>
  </sheetViews>
  <sheetFormatPr baseColWidth="10" defaultColWidth="11" defaultRowHeight="15" x14ac:dyDescent="0"/>
  <sheetData>
    <row r="1" spans="1:6" ht="57" customHeight="1">
      <c r="B1" s="9"/>
      <c r="C1" s="2"/>
    </row>
    <row r="2" spans="1:6">
      <c r="A2" s="1" t="s">
        <v>2428</v>
      </c>
      <c r="B2" s="1" t="s">
        <v>2421</v>
      </c>
      <c r="C2" s="1"/>
      <c r="D2" s="1"/>
      <c r="E2" s="1"/>
      <c r="F2" s="1"/>
    </row>
    <row r="3" spans="1:6">
      <c r="B3" t="s">
        <v>3463</v>
      </c>
      <c r="C3" t="s">
        <v>3464</v>
      </c>
      <c r="D3" t="s">
        <v>3465</v>
      </c>
    </row>
    <row r="4" spans="1:6">
      <c r="B4" t="s">
        <v>3466</v>
      </c>
      <c r="C4" t="s">
        <v>3467</v>
      </c>
      <c r="D4" t="s">
        <v>3468</v>
      </c>
    </row>
    <row r="5" spans="1:6">
      <c r="B5" t="s">
        <v>3469</v>
      </c>
      <c r="C5" t="s">
        <v>3293</v>
      </c>
      <c r="D5" t="s">
        <v>3470</v>
      </c>
    </row>
    <row r="6" spans="1:6">
      <c r="B6" t="s">
        <v>3471</v>
      </c>
      <c r="C6" t="s">
        <v>2985</v>
      </c>
      <c r="D6" t="s">
        <v>3472</v>
      </c>
    </row>
    <row r="7" spans="1:6">
      <c r="B7" t="s">
        <v>3471</v>
      </c>
      <c r="C7" t="s">
        <v>3307</v>
      </c>
      <c r="D7" t="s">
        <v>3473</v>
      </c>
    </row>
    <row r="8" spans="1:6">
      <c r="B8" t="s">
        <v>3474</v>
      </c>
      <c r="C8" t="s">
        <v>3331</v>
      </c>
      <c r="D8" t="s">
        <v>3475</v>
      </c>
    </row>
    <row r="9" spans="1:6">
      <c r="B9" t="s">
        <v>3476</v>
      </c>
      <c r="C9" t="s">
        <v>3021</v>
      </c>
      <c r="D9" t="s">
        <v>3475</v>
      </c>
    </row>
    <row r="10" spans="1:6">
      <c r="B10" t="s">
        <v>3477</v>
      </c>
      <c r="C10" t="s">
        <v>3478</v>
      </c>
      <c r="D10" t="s">
        <v>3475</v>
      </c>
    </row>
    <row r="11" spans="1:6">
      <c r="B11" t="s">
        <v>3479</v>
      </c>
      <c r="C11" t="s">
        <v>3480</v>
      </c>
      <c r="D11" t="s">
        <v>3475</v>
      </c>
    </row>
    <row r="12" spans="1:6">
      <c r="B12" t="s">
        <v>3481</v>
      </c>
      <c r="C12" t="s">
        <v>3482</v>
      </c>
      <c r="D12" t="s">
        <v>3475</v>
      </c>
    </row>
    <row r="13" spans="1:6">
      <c r="B13" t="s">
        <v>3483</v>
      </c>
      <c r="C13" t="s">
        <v>3021</v>
      </c>
      <c r="D13" t="s">
        <v>3475</v>
      </c>
    </row>
    <row r="14" spans="1:6">
      <c r="B14" t="s">
        <v>3484</v>
      </c>
      <c r="C14" t="s">
        <v>2964</v>
      </c>
      <c r="D14" t="s">
        <v>3475</v>
      </c>
    </row>
    <row r="15" spans="1:6">
      <c r="B15" t="s">
        <v>3485</v>
      </c>
      <c r="C15" t="s">
        <v>3372</v>
      </c>
      <c r="D15" t="s">
        <v>3475</v>
      </c>
    </row>
    <row r="16" spans="1:6">
      <c r="B16" t="s">
        <v>3486</v>
      </c>
      <c r="C16" t="s">
        <v>3166</v>
      </c>
      <c r="D16" t="s">
        <v>3475</v>
      </c>
    </row>
    <row r="17" spans="2:6">
      <c r="B17" t="s">
        <v>3487</v>
      </c>
      <c r="C17" t="s">
        <v>2982</v>
      </c>
      <c r="D17" t="s">
        <v>3475</v>
      </c>
    </row>
    <row r="18" spans="2:6">
      <c r="B18" t="s">
        <v>3488</v>
      </c>
      <c r="C18" t="s">
        <v>3166</v>
      </c>
      <c r="D18" t="s">
        <v>3475</v>
      </c>
    </row>
    <row r="19" spans="2:6">
      <c r="B19" t="s">
        <v>3489</v>
      </c>
      <c r="C19" t="s">
        <v>3490</v>
      </c>
      <c r="D19" t="s">
        <v>3475</v>
      </c>
    </row>
    <row r="20" spans="2:6">
      <c r="B20" t="s">
        <v>3491</v>
      </c>
      <c r="C20" t="s">
        <v>3018</v>
      </c>
      <c r="D20" t="s">
        <v>3475</v>
      </c>
    </row>
    <row r="21" spans="2:6">
      <c r="B21" t="s">
        <v>3492</v>
      </c>
      <c r="C21" t="s">
        <v>3112</v>
      </c>
      <c r="D21" t="s">
        <v>3475</v>
      </c>
    </row>
    <row r="22" spans="2:6">
      <c r="B22" t="s">
        <v>3493</v>
      </c>
      <c r="C22" t="s">
        <v>3112</v>
      </c>
      <c r="D22" t="s">
        <v>3475</v>
      </c>
    </row>
    <row r="23" spans="2:6">
      <c r="B23" t="s">
        <v>3494</v>
      </c>
      <c r="C23" t="s">
        <v>2964</v>
      </c>
      <c r="D23" t="s">
        <v>3475</v>
      </c>
    </row>
    <row r="24" spans="2:6">
      <c r="B24" t="s">
        <v>3494</v>
      </c>
      <c r="C24" t="s">
        <v>3370</v>
      </c>
      <c r="D24" t="s">
        <v>3475</v>
      </c>
    </row>
    <row r="25" spans="2:6">
      <c r="B25" t="s">
        <v>3495</v>
      </c>
      <c r="C25" t="s">
        <v>3010</v>
      </c>
      <c r="D25" t="s">
        <v>3475</v>
      </c>
    </row>
    <row r="26" spans="2:6">
      <c r="B26" t="s">
        <v>3496</v>
      </c>
      <c r="C26" t="s">
        <v>3497</v>
      </c>
      <c r="D26" t="s">
        <v>3475</v>
      </c>
    </row>
    <row r="27" spans="2:6">
      <c r="B27" t="s">
        <v>3498</v>
      </c>
      <c r="C27" t="s">
        <v>3499</v>
      </c>
      <c r="D27" t="s">
        <v>3468</v>
      </c>
    </row>
    <row r="28" spans="2:6">
      <c r="B28" t="s">
        <v>3500</v>
      </c>
      <c r="C28" t="s">
        <v>2966</v>
      </c>
      <c r="D28" t="s">
        <v>3501</v>
      </c>
    </row>
    <row r="29" spans="2:6">
      <c r="B29" t="s">
        <v>3500</v>
      </c>
      <c r="C29" t="s">
        <v>3502</v>
      </c>
      <c r="D29" t="s">
        <v>3503</v>
      </c>
      <c r="E29" t="s">
        <v>3504</v>
      </c>
      <c r="F29" t="s">
        <v>3505</v>
      </c>
    </row>
    <row r="30" spans="2:6">
      <c r="B30" t="s">
        <v>3506</v>
      </c>
      <c r="C30" t="s">
        <v>3507</v>
      </c>
      <c r="D30" t="s">
        <v>3508</v>
      </c>
    </row>
    <row r="31" spans="2:6">
      <c r="B31" t="s">
        <v>3509</v>
      </c>
      <c r="C31" t="s">
        <v>3021</v>
      </c>
      <c r="D31" t="s">
        <v>3508</v>
      </c>
    </row>
    <row r="32" spans="2:6">
      <c r="B32" t="s">
        <v>3510</v>
      </c>
      <c r="C32" t="s">
        <v>3511</v>
      </c>
      <c r="D32" t="s">
        <v>3508</v>
      </c>
    </row>
    <row r="33" spans="2:9">
      <c r="B33" t="s">
        <v>3512</v>
      </c>
      <c r="C33" t="s">
        <v>3513</v>
      </c>
      <c r="D33" t="s">
        <v>3514</v>
      </c>
    </row>
    <row r="34" spans="2:9">
      <c r="B34" t="s">
        <v>3515</v>
      </c>
      <c r="C34" t="s">
        <v>3110</v>
      </c>
      <c r="D34" t="s">
        <v>3213</v>
      </c>
    </row>
    <row r="35" spans="2:9">
      <c r="B35" t="s">
        <v>3516</v>
      </c>
      <c r="C35" t="s">
        <v>3166</v>
      </c>
      <c r="D35" t="s">
        <v>3517</v>
      </c>
    </row>
    <row r="36" spans="2:9">
      <c r="B36" t="s">
        <v>3516</v>
      </c>
      <c r="C36" t="s">
        <v>3518</v>
      </c>
      <c r="D36" t="s">
        <v>3519</v>
      </c>
      <c r="E36" t="s">
        <v>3520</v>
      </c>
      <c r="F36" t="s">
        <v>3521</v>
      </c>
      <c r="I36" t="s">
        <v>3325</v>
      </c>
    </row>
    <row r="37" spans="2:9">
      <c r="B37" t="s">
        <v>3522</v>
      </c>
      <c r="C37" t="s">
        <v>3307</v>
      </c>
      <c r="D37" t="s">
        <v>3473</v>
      </c>
    </row>
    <row r="38" spans="2:9">
      <c r="B38" t="s">
        <v>3523</v>
      </c>
      <c r="C38" t="s">
        <v>3307</v>
      </c>
      <c r="D38" t="s">
        <v>3524</v>
      </c>
    </row>
    <row r="39" spans="2:9">
      <c r="B39" t="s">
        <v>3525</v>
      </c>
      <c r="C39" t="s">
        <v>2947</v>
      </c>
      <c r="D39" t="s">
        <v>3526</v>
      </c>
    </row>
    <row r="40" spans="2:9">
      <c r="B40" t="s">
        <v>3525</v>
      </c>
      <c r="C40" t="s">
        <v>2947</v>
      </c>
      <c r="D40" t="s">
        <v>3526</v>
      </c>
    </row>
    <row r="41" spans="2:9">
      <c r="B41" t="s">
        <v>3527</v>
      </c>
      <c r="C41" t="s">
        <v>3528</v>
      </c>
      <c r="D41" t="s">
        <v>3529</v>
      </c>
    </row>
    <row r="42" spans="2:9">
      <c r="B42" t="s">
        <v>3530</v>
      </c>
      <c r="C42" t="s">
        <v>3021</v>
      </c>
      <c r="D42" t="s">
        <v>3531</v>
      </c>
    </row>
    <row r="43" spans="2:9">
      <c r="B43" t="s">
        <v>3530</v>
      </c>
      <c r="C43" t="s">
        <v>3532</v>
      </c>
      <c r="D43" t="s">
        <v>3531</v>
      </c>
    </row>
    <row r="44" spans="2:9">
      <c r="B44" t="s">
        <v>3533</v>
      </c>
      <c r="C44" t="s">
        <v>3534</v>
      </c>
      <c r="D44" t="s">
        <v>3535</v>
      </c>
      <c r="G44" t="s">
        <v>3063</v>
      </c>
    </row>
    <row r="45" spans="2:9">
      <c r="B45" t="s">
        <v>3536</v>
      </c>
      <c r="C45" t="s">
        <v>3478</v>
      </c>
      <c r="D45" t="s">
        <v>3529</v>
      </c>
    </row>
    <row r="46" spans="2:9">
      <c r="B46" t="s">
        <v>3536</v>
      </c>
      <c r="C46" t="s">
        <v>3537</v>
      </c>
      <c r="D46" t="s">
        <v>3531</v>
      </c>
    </row>
    <row r="47" spans="2:9">
      <c r="B47" t="s">
        <v>3536</v>
      </c>
      <c r="C47" t="s">
        <v>3538</v>
      </c>
      <c r="D47" t="s">
        <v>3529</v>
      </c>
    </row>
    <row r="48" spans="2:9">
      <c r="B48" t="s">
        <v>3539</v>
      </c>
      <c r="C48" t="s">
        <v>3540</v>
      </c>
      <c r="D48" t="s">
        <v>3541</v>
      </c>
      <c r="G48" t="s">
        <v>3325</v>
      </c>
    </row>
    <row r="49" spans="2:7">
      <c r="B49" t="s">
        <v>3539</v>
      </c>
      <c r="C49" t="s">
        <v>2964</v>
      </c>
      <c r="D49" t="s">
        <v>3473</v>
      </c>
    </row>
    <row r="50" spans="2:7">
      <c r="B50" t="s">
        <v>3539</v>
      </c>
      <c r="C50" t="s">
        <v>3307</v>
      </c>
      <c r="D50" t="s">
        <v>3542</v>
      </c>
    </row>
    <row r="51" spans="2:7">
      <c r="B51" t="s">
        <v>3543</v>
      </c>
      <c r="C51" t="s">
        <v>3307</v>
      </c>
      <c r="D51" t="s">
        <v>3544</v>
      </c>
    </row>
    <row r="52" spans="2:7">
      <c r="B52" t="s">
        <v>3543</v>
      </c>
      <c r="C52" t="s">
        <v>3545</v>
      </c>
      <c r="D52" t="s">
        <v>3542</v>
      </c>
    </row>
    <row r="53" spans="2:7">
      <c r="B53" t="s">
        <v>3546</v>
      </c>
      <c r="C53" t="s">
        <v>3307</v>
      </c>
      <c r="D53" t="s">
        <v>3526</v>
      </c>
    </row>
    <row r="54" spans="2:7">
      <c r="B54" t="s">
        <v>3547</v>
      </c>
      <c r="C54" t="s">
        <v>3548</v>
      </c>
      <c r="D54" t="s">
        <v>3549</v>
      </c>
    </row>
    <row r="55" spans="2:7">
      <c r="B55" t="s">
        <v>3550</v>
      </c>
      <c r="C55" t="s">
        <v>3401</v>
      </c>
      <c r="D55" t="s">
        <v>3526</v>
      </c>
    </row>
    <row r="56" spans="2:7">
      <c r="B56" t="s">
        <v>3550</v>
      </c>
      <c r="C56" t="s">
        <v>3551</v>
      </c>
      <c r="D56" t="s">
        <v>3544</v>
      </c>
    </row>
    <row r="57" spans="2:7">
      <c r="B57" t="s">
        <v>3552</v>
      </c>
      <c r="C57" t="s">
        <v>3112</v>
      </c>
      <c r="D57" t="s">
        <v>3544</v>
      </c>
    </row>
    <row r="58" spans="2:7">
      <c r="B58" t="s">
        <v>3553</v>
      </c>
      <c r="C58" t="s">
        <v>3554</v>
      </c>
      <c r="D58" t="s">
        <v>3544</v>
      </c>
    </row>
    <row r="59" spans="2:7">
      <c r="B59" t="s">
        <v>3555</v>
      </c>
      <c r="C59" t="s">
        <v>3556</v>
      </c>
      <c r="D59" t="s">
        <v>3531</v>
      </c>
    </row>
    <row r="60" spans="2:7">
      <c r="B60" t="s">
        <v>3557</v>
      </c>
      <c r="C60" t="s">
        <v>2966</v>
      </c>
      <c r="D60" t="s">
        <v>3558</v>
      </c>
    </row>
    <row r="61" spans="2:7">
      <c r="B61" t="s">
        <v>3557</v>
      </c>
      <c r="C61" t="s">
        <v>2947</v>
      </c>
      <c r="D61" t="s">
        <v>3529</v>
      </c>
    </row>
    <row r="62" spans="2:7">
      <c r="B62" t="s">
        <v>3559</v>
      </c>
      <c r="C62" t="s">
        <v>3318</v>
      </c>
      <c r="D62" t="s">
        <v>3529</v>
      </c>
    </row>
    <row r="63" spans="2:7">
      <c r="B63" t="s">
        <v>3221</v>
      </c>
      <c r="C63" t="s">
        <v>3560</v>
      </c>
      <c r="D63" t="s">
        <v>3561</v>
      </c>
      <c r="G63" t="s">
        <v>3325</v>
      </c>
    </row>
    <row r="64" spans="2:7">
      <c r="B64" t="s">
        <v>3221</v>
      </c>
      <c r="C64" t="s">
        <v>3401</v>
      </c>
      <c r="D64" t="s">
        <v>3526</v>
      </c>
    </row>
    <row r="65" spans="2:4">
      <c r="B65" t="s">
        <v>3225</v>
      </c>
      <c r="C65" t="s">
        <v>2973</v>
      </c>
      <c r="D65" t="s">
        <v>3562</v>
      </c>
    </row>
    <row r="66" spans="2:4">
      <c r="B66" t="s">
        <v>3225</v>
      </c>
      <c r="C66" t="s">
        <v>3563</v>
      </c>
      <c r="D66" t="s">
        <v>3564</v>
      </c>
    </row>
    <row r="67" spans="2:4">
      <c r="B67" t="s">
        <v>3565</v>
      </c>
      <c r="C67" t="s">
        <v>3566</v>
      </c>
      <c r="D67" t="s">
        <v>3567</v>
      </c>
    </row>
    <row r="68" spans="2:4">
      <c r="B68" t="s">
        <v>3568</v>
      </c>
      <c r="C68" t="s">
        <v>3569</v>
      </c>
      <c r="D68" t="s">
        <v>3570</v>
      </c>
    </row>
    <row r="69" spans="2:4">
      <c r="B69" t="s">
        <v>3571</v>
      </c>
      <c r="C69" t="s">
        <v>3572</v>
      </c>
      <c r="D69" t="s">
        <v>3573</v>
      </c>
    </row>
    <row r="70" spans="2:4">
      <c r="B70" t="s">
        <v>3574</v>
      </c>
      <c r="C70" t="s">
        <v>3575</v>
      </c>
      <c r="D70" t="s">
        <v>3576</v>
      </c>
    </row>
    <row r="71" spans="2:4">
      <c r="B71" t="s">
        <v>3574</v>
      </c>
      <c r="C71" t="s">
        <v>2964</v>
      </c>
      <c r="D71" t="s">
        <v>3577</v>
      </c>
    </row>
    <row r="72" spans="2:4">
      <c r="B72" t="s">
        <v>3578</v>
      </c>
      <c r="C72" t="s">
        <v>3579</v>
      </c>
      <c r="D72" t="s">
        <v>3564</v>
      </c>
    </row>
    <row r="73" spans="2:4">
      <c r="B73" t="s">
        <v>3580</v>
      </c>
      <c r="C73" t="s">
        <v>3287</v>
      </c>
      <c r="D73" t="s">
        <v>3564</v>
      </c>
    </row>
    <row r="74" spans="2:4">
      <c r="B74" t="s">
        <v>3581</v>
      </c>
      <c r="C74" t="s">
        <v>3359</v>
      </c>
      <c r="D74" t="s">
        <v>3582</v>
      </c>
    </row>
    <row r="75" spans="2:4">
      <c r="B75" t="s">
        <v>3583</v>
      </c>
      <c r="C75" t="s">
        <v>3222</v>
      </c>
      <c r="D75" t="s">
        <v>3564</v>
      </c>
    </row>
    <row r="76" spans="2:4">
      <c r="B76" t="s">
        <v>3583</v>
      </c>
      <c r="C76" t="s">
        <v>3584</v>
      </c>
      <c r="D76" t="s">
        <v>3585</v>
      </c>
    </row>
    <row r="77" spans="2:4">
      <c r="B77" t="s">
        <v>3583</v>
      </c>
      <c r="C77" t="s">
        <v>3050</v>
      </c>
      <c r="D77" t="s">
        <v>3564</v>
      </c>
    </row>
    <row r="78" spans="2:4">
      <c r="B78" t="s">
        <v>3586</v>
      </c>
      <c r="C78" t="s">
        <v>3307</v>
      </c>
      <c r="D78" t="s">
        <v>3587</v>
      </c>
    </row>
    <row r="79" spans="2:4">
      <c r="B79" t="s">
        <v>3588</v>
      </c>
      <c r="C79" t="s">
        <v>3589</v>
      </c>
      <c r="D79" t="s">
        <v>3587</v>
      </c>
    </row>
    <row r="80" spans="2:4">
      <c r="B80" t="s">
        <v>3590</v>
      </c>
      <c r="C80" t="s">
        <v>3591</v>
      </c>
      <c r="D80" t="s">
        <v>3587</v>
      </c>
    </row>
    <row r="81" spans="2:5">
      <c r="B81" t="s">
        <v>3592</v>
      </c>
      <c r="C81" t="s">
        <v>3593</v>
      </c>
      <c r="D81" t="s">
        <v>3587</v>
      </c>
    </row>
    <row r="82" spans="2:5">
      <c r="B82" t="s">
        <v>3594</v>
      </c>
      <c r="C82" t="s">
        <v>3595</v>
      </c>
      <c r="D82" t="s">
        <v>3587</v>
      </c>
    </row>
    <row r="83" spans="2:5">
      <c r="B83" t="s">
        <v>3596</v>
      </c>
      <c r="C83" t="s">
        <v>3467</v>
      </c>
      <c r="D83" t="s">
        <v>3587</v>
      </c>
    </row>
    <row r="84" spans="2:5">
      <c r="B84" t="s">
        <v>3597</v>
      </c>
      <c r="C84" t="s">
        <v>3598</v>
      </c>
      <c r="D84" t="s">
        <v>3587</v>
      </c>
    </row>
    <row r="85" spans="2:5">
      <c r="B85" t="s">
        <v>3599</v>
      </c>
      <c r="C85" t="s">
        <v>3600</v>
      </c>
      <c r="D85" t="s">
        <v>3542</v>
      </c>
    </row>
    <row r="86" spans="2:5">
      <c r="B86" t="s">
        <v>3601</v>
      </c>
      <c r="C86" t="s">
        <v>3602</v>
      </c>
      <c r="D86" t="s">
        <v>3542</v>
      </c>
    </row>
    <row r="87" spans="2:5">
      <c r="B87" t="s">
        <v>3603</v>
      </c>
      <c r="C87" t="s">
        <v>3604</v>
      </c>
      <c r="D87" t="s">
        <v>3508</v>
      </c>
    </row>
    <row r="88" spans="2:5">
      <c r="B88" t="s">
        <v>3605</v>
      </c>
      <c r="C88" t="s">
        <v>3449</v>
      </c>
      <c r="D88" t="s">
        <v>3606</v>
      </c>
    </row>
    <row r="89" spans="2:5">
      <c r="B89" t="s">
        <v>3607</v>
      </c>
      <c r="C89" t="s">
        <v>3608</v>
      </c>
      <c r="D89" t="s">
        <v>3609</v>
      </c>
    </row>
    <row r="90" spans="2:5">
      <c r="B90" t="s">
        <v>3610</v>
      </c>
      <c r="C90" t="s">
        <v>3611</v>
      </c>
      <c r="D90" t="s">
        <v>3612</v>
      </c>
    </row>
    <row r="91" spans="2:5">
      <c r="B91" t="s">
        <v>3613</v>
      </c>
      <c r="C91" t="s">
        <v>2966</v>
      </c>
      <c r="D91" t="s">
        <v>3213</v>
      </c>
    </row>
    <row r="92" spans="2:5">
      <c r="B92" t="s">
        <v>3614</v>
      </c>
      <c r="C92" t="s">
        <v>3511</v>
      </c>
      <c r="D92" t="s">
        <v>3213</v>
      </c>
    </row>
    <row r="93" spans="2:5">
      <c r="B93" t="s">
        <v>3615</v>
      </c>
      <c r="C93" t="s">
        <v>3616</v>
      </c>
      <c r="D93" t="s">
        <v>3617</v>
      </c>
    </row>
    <row r="94" spans="2:5">
      <c r="B94" t="s">
        <v>3615</v>
      </c>
      <c r="C94" t="s">
        <v>3362</v>
      </c>
      <c r="D94" t="s">
        <v>3618</v>
      </c>
      <c r="E94" t="s">
        <v>3619</v>
      </c>
    </row>
    <row r="95" spans="2:5">
      <c r="B95" t="s">
        <v>3620</v>
      </c>
      <c r="C95" t="s">
        <v>3563</v>
      </c>
      <c r="D95" t="s">
        <v>3391</v>
      </c>
    </row>
    <row r="96" spans="2:5">
      <c r="B96" t="s">
        <v>3620</v>
      </c>
      <c r="C96" t="s">
        <v>3362</v>
      </c>
      <c r="D96" t="s">
        <v>3621</v>
      </c>
      <c r="E96" t="s">
        <v>3619</v>
      </c>
    </row>
    <row r="97" spans="2:4">
      <c r="B97" t="s">
        <v>3622</v>
      </c>
      <c r="C97" t="s">
        <v>3623</v>
      </c>
      <c r="D97" t="s">
        <v>3624</v>
      </c>
    </row>
    <row r="98" spans="2:4">
      <c r="B98" t="s">
        <v>3625</v>
      </c>
      <c r="C98" t="s">
        <v>3626</v>
      </c>
      <c r="D98" t="s">
        <v>3627</v>
      </c>
    </row>
    <row r="99" spans="2:4">
      <c r="B99" t="s">
        <v>3628</v>
      </c>
      <c r="C99" t="s">
        <v>3117</v>
      </c>
      <c r="D99" t="s">
        <v>3473</v>
      </c>
    </row>
    <row r="100" spans="2:4">
      <c r="B100" t="s">
        <v>3629</v>
      </c>
      <c r="C100" t="s">
        <v>3025</v>
      </c>
      <c r="D100" t="s">
        <v>3630</v>
      </c>
    </row>
    <row r="101" spans="2:4">
      <c r="B101" t="s">
        <v>3631</v>
      </c>
      <c r="C101" t="s">
        <v>3632</v>
      </c>
      <c r="D101" t="s">
        <v>3544</v>
      </c>
    </row>
    <row r="102" spans="2:4">
      <c r="B102" t="s">
        <v>3633</v>
      </c>
      <c r="C102" t="s">
        <v>3634</v>
      </c>
      <c r="D102" t="s">
        <v>3473</v>
      </c>
    </row>
    <row r="103" spans="2:4">
      <c r="B103" t="s">
        <v>3635</v>
      </c>
      <c r="C103" t="s">
        <v>3636</v>
      </c>
      <c r="D103" t="s">
        <v>3473</v>
      </c>
    </row>
    <row r="104" spans="2:4">
      <c r="B104" t="s">
        <v>3637</v>
      </c>
      <c r="C104" t="s">
        <v>2966</v>
      </c>
      <c r="D104" t="s">
        <v>3473</v>
      </c>
    </row>
    <row r="105" spans="2:4">
      <c r="B105" t="s">
        <v>3637</v>
      </c>
      <c r="C105" t="s">
        <v>2973</v>
      </c>
      <c r="D105" t="s">
        <v>3473</v>
      </c>
    </row>
    <row r="106" spans="2:4">
      <c r="B106" t="s">
        <v>3637</v>
      </c>
      <c r="C106" t="s">
        <v>3400</v>
      </c>
      <c r="D106" t="s">
        <v>3473</v>
      </c>
    </row>
    <row r="107" spans="2:4">
      <c r="B107" t="s">
        <v>3638</v>
      </c>
      <c r="C107" t="s">
        <v>3166</v>
      </c>
      <c r="D107" t="s">
        <v>3473</v>
      </c>
    </row>
    <row r="108" spans="2:4">
      <c r="B108" t="s">
        <v>3638</v>
      </c>
      <c r="C108" t="s">
        <v>3639</v>
      </c>
      <c r="D108" t="s">
        <v>3473</v>
      </c>
    </row>
    <row r="109" spans="2:4">
      <c r="B109" t="s">
        <v>3640</v>
      </c>
      <c r="C109" t="s">
        <v>3110</v>
      </c>
      <c r="D109" t="s">
        <v>3529</v>
      </c>
    </row>
    <row r="110" spans="2:4">
      <c r="B110" t="s">
        <v>3641</v>
      </c>
      <c r="C110" t="s">
        <v>3642</v>
      </c>
      <c r="D110" t="s">
        <v>3473</v>
      </c>
    </row>
    <row r="111" spans="2:4">
      <c r="B111" t="s">
        <v>3643</v>
      </c>
      <c r="C111" t="s">
        <v>3644</v>
      </c>
      <c r="D111" t="s">
        <v>3544</v>
      </c>
    </row>
    <row r="112" spans="2:4">
      <c r="B112" t="s">
        <v>3645</v>
      </c>
      <c r="C112" t="s">
        <v>3112</v>
      </c>
      <c r="D112" t="s">
        <v>3529</v>
      </c>
    </row>
    <row r="113" spans="2:4">
      <c r="B113" t="s">
        <v>3645</v>
      </c>
      <c r="C113" t="s">
        <v>3056</v>
      </c>
      <c r="D113" t="s">
        <v>3529</v>
      </c>
    </row>
    <row r="114" spans="2:4">
      <c r="B114" t="s">
        <v>3646</v>
      </c>
      <c r="C114" t="s">
        <v>3248</v>
      </c>
      <c r="D114" t="s">
        <v>3627</v>
      </c>
    </row>
    <row r="115" spans="2:4">
      <c r="B115" t="s">
        <v>3647</v>
      </c>
      <c r="C115" t="s">
        <v>3648</v>
      </c>
      <c r="D115" t="s">
        <v>3627</v>
      </c>
    </row>
    <row r="116" spans="2:4">
      <c r="B116" t="s">
        <v>3649</v>
      </c>
      <c r="C116" t="s">
        <v>3650</v>
      </c>
      <c r="D116" t="s">
        <v>3627</v>
      </c>
    </row>
    <row r="117" spans="2:4">
      <c r="B117" t="s">
        <v>3651</v>
      </c>
      <c r="C117" t="s">
        <v>3652</v>
      </c>
      <c r="D117" t="s">
        <v>3627</v>
      </c>
    </row>
    <row r="118" spans="2:4">
      <c r="B118" t="s">
        <v>3653</v>
      </c>
      <c r="C118" t="s">
        <v>3654</v>
      </c>
      <c r="D118" t="s">
        <v>3627</v>
      </c>
    </row>
    <row r="119" spans="2:4">
      <c r="B119" t="s">
        <v>3655</v>
      </c>
      <c r="C119" t="s">
        <v>3656</v>
      </c>
      <c r="D119" t="s">
        <v>3627</v>
      </c>
    </row>
    <row r="120" spans="2:4">
      <c r="B120" t="s">
        <v>3657</v>
      </c>
      <c r="C120" t="s">
        <v>3658</v>
      </c>
      <c r="D120" t="s">
        <v>3542</v>
      </c>
    </row>
    <row r="121" spans="2:4">
      <c r="B121" t="s">
        <v>3657</v>
      </c>
      <c r="C121" t="s">
        <v>3658</v>
      </c>
      <c r="D121" t="s">
        <v>3659</v>
      </c>
    </row>
    <row r="122" spans="2:4">
      <c r="B122" t="s">
        <v>3660</v>
      </c>
      <c r="C122" t="s">
        <v>3658</v>
      </c>
      <c r="D122" t="s">
        <v>3661</v>
      </c>
    </row>
    <row r="123" spans="2:4">
      <c r="B123" t="s">
        <v>3660</v>
      </c>
      <c r="C123" t="s">
        <v>3662</v>
      </c>
      <c r="D123" t="s">
        <v>3544</v>
      </c>
    </row>
    <row r="124" spans="2:4">
      <c r="B124" t="s">
        <v>3663</v>
      </c>
      <c r="C124" t="s">
        <v>2973</v>
      </c>
      <c r="D124" t="s">
        <v>3627</v>
      </c>
    </row>
    <row r="125" spans="2:4">
      <c r="B125" t="s">
        <v>3664</v>
      </c>
      <c r="C125" t="s">
        <v>3665</v>
      </c>
      <c r="D125" t="s">
        <v>3627</v>
      </c>
    </row>
    <row r="126" spans="2:4">
      <c r="B126" t="s">
        <v>3664</v>
      </c>
      <c r="C126" t="s">
        <v>3666</v>
      </c>
      <c r="D126" t="s">
        <v>3529</v>
      </c>
    </row>
    <row r="127" spans="2:4">
      <c r="B127" t="s">
        <v>3667</v>
      </c>
      <c r="C127" t="s">
        <v>3357</v>
      </c>
      <c r="D127" t="s">
        <v>3544</v>
      </c>
    </row>
    <row r="128" spans="2:4">
      <c r="B128" t="s">
        <v>3668</v>
      </c>
      <c r="C128" t="s">
        <v>3669</v>
      </c>
      <c r="D128" t="s">
        <v>3544</v>
      </c>
    </row>
    <row r="129" spans="2:5">
      <c r="B129" t="s">
        <v>3670</v>
      </c>
      <c r="C129" t="s">
        <v>3139</v>
      </c>
      <c r="D129" t="s">
        <v>3671</v>
      </c>
    </row>
    <row r="130" spans="2:5">
      <c r="B130" t="s">
        <v>3672</v>
      </c>
      <c r="C130" t="s">
        <v>2966</v>
      </c>
      <c r="D130" t="s">
        <v>3673</v>
      </c>
    </row>
    <row r="131" spans="2:5">
      <c r="B131" t="s">
        <v>3672</v>
      </c>
      <c r="C131" t="s">
        <v>3200</v>
      </c>
      <c r="D131" t="s">
        <v>3609</v>
      </c>
    </row>
    <row r="132" spans="2:5">
      <c r="B132" t="s">
        <v>3388</v>
      </c>
      <c r="C132" t="s">
        <v>3674</v>
      </c>
      <c r="D132" t="s">
        <v>3224</v>
      </c>
    </row>
    <row r="133" spans="2:5">
      <c r="B133" t="s">
        <v>3675</v>
      </c>
      <c r="C133" t="s">
        <v>3400</v>
      </c>
      <c r="D133" t="s">
        <v>3224</v>
      </c>
    </row>
    <row r="134" spans="2:5">
      <c r="B134" t="s">
        <v>3676</v>
      </c>
      <c r="C134" t="s">
        <v>3079</v>
      </c>
      <c r="D134" t="s">
        <v>3431</v>
      </c>
    </row>
    <row r="135" spans="2:5">
      <c r="B135" t="s">
        <v>3677</v>
      </c>
      <c r="C135" t="s">
        <v>3318</v>
      </c>
      <c r="D135" t="s">
        <v>3431</v>
      </c>
    </row>
    <row r="136" spans="2:5">
      <c r="B136" t="s">
        <v>3678</v>
      </c>
      <c r="C136" t="s">
        <v>3679</v>
      </c>
      <c r="D136" t="s">
        <v>3226</v>
      </c>
    </row>
    <row r="137" spans="2:5">
      <c r="B137" t="s">
        <v>3680</v>
      </c>
      <c r="C137" t="s">
        <v>3681</v>
      </c>
      <c r="D137" t="s">
        <v>3671</v>
      </c>
    </row>
    <row r="138" spans="2:5">
      <c r="B138" t="s">
        <v>3682</v>
      </c>
      <c r="C138" t="s">
        <v>3683</v>
      </c>
      <c r="D138" t="s">
        <v>3684</v>
      </c>
    </row>
    <row r="139" spans="2:5">
      <c r="B139" t="s">
        <v>3685</v>
      </c>
      <c r="C139" t="s">
        <v>3079</v>
      </c>
      <c r="D139" t="s">
        <v>3686</v>
      </c>
    </row>
    <row r="140" spans="2:5">
      <c r="B140" t="s">
        <v>3687</v>
      </c>
      <c r="C140" t="s">
        <v>3688</v>
      </c>
      <c r="D140" t="s">
        <v>3508</v>
      </c>
    </row>
    <row r="141" spans="2:5">
      <c r="B141" t="s">
        <v>3689</v>
      </c>
      <c r="C141" t="s">
        <v>3362</v>
      </c>
      <c r="D141" t="s">
        <v>3690</v>
      </c>
      <c r="E141" t="s">
        <v>3691</v>
      </c>
    </row>
    <row r="142" spans="2:5">
      <c r="B142" t="s">
        <v>3692</v>
      </c>
      <c r="C142" t="s">
        <v>3362</v>
      </c>
      <c r="D142" t="s">
        <v>3693</v>
      </c>
      <c r="E142" t="s">
        <v>3691</v>
      </c>
    </row>
    <row r="143" spans="2:5">
      <c r="B143" t="s">
        <v>3694</v>
      </c>
      <c r="C143" t="s">
        <v>2947</v>
      </c>
      <c r="D143" t="s">
        <v>3684</v>
      </c>
    </row>
    <row r="144" spans="2:5">
      <c r="B144" t="s">
        <v>3695</v>
      </c>
      <c r="C144" t="s">
        <v>3401</v>
      </c>
      <c r="D144" t="s">
        <v>3684</v>
      </c>
    </row>
    <row r="145" spans="2:4">
      <c r="B145" t="s">
        <v>3696</v>
      </c>
      <c r="C145" t="s">
        <v>3401</v>
      </c>
      <c r="D145" t="s">
        <v>3684</v>
      </c>
    </row>
    <row r="146" spans="2:4">
      <c r="B146" t="s">
        <v>3696</v>
      </c>
      <c r="C146" t="s">
        <v>2947</v>
      </c>
      <c r="D146" t="s">
        <v>3684</v>
      </c>
    </row>
    <row r="147" spans="2:4">
      <c r="B147" t="s">
        <v>3697</v>
      </c>
      <c r="C147" t="s">
        <v>3698</v>
      </c>
      <c r="D147" t="s">
        <v>3567</v>
      </c>
    </row>
    <row r="148" spans="2:4">
      <c r="B148" t="s">
        <v>3699</v>
      </c>
      <c r="C148" t="s">
        <v>3700</v>
      </c>
      <c r="D148" t="s">
        <v>3567</v>
      </c>
    </row>
    <row r="149" spans="2:4">
      <c r="B149" t="s">
        <v>3701</v>
      </c>
      <c r="C149" t="s">
        <v>3156</v>
      </c>
      <c r="D149" t="s">
        <v>3567</v>
      </c>
    </row>
    <row r="150" spans="2:4">
      <c r="B150" t="s">
        <v>3702</v>
      </c>
      <c r="C150" t="s">
        <v>3030</v>
      </c>
      <c r="D150" t="s">
        <v>3567</v>
      </c>
    </row>
    <row r="151" spans="2:4">
      <c r="B151" t="s">
        <v>3703</v>
      </c>
      <c r="C151" t="s">
        <v>3704</v>
      </c>
      <c r="D151" t="s">
        <v>3508</v>
      </c>
    </row>
    <row r="152" spans="2:4">
      <c r="B152" t="s">
        <v>3705</v>
      </c>
      <c r="C152" t="s">
        <v>3018</v>
      </c>
      <c r="D152" t="s">
        <v>3567</v>
      </c>
    </row>
    <row r="153" spans="2:4">
      <c r="B153" t="s">
        <v>3706</v>
      </c>
      <c r="C153" t="s">
        <v>3401</v>
      </c>
      <c r="D153" t="s">
        <v>3570</v>
      </c>
    </row>
    <row r="154" spans="2:4">
      <c r="B154" t="s">
        <v>3706</v>
      </c>
      <c r="C154" t="s">
        <v>3143</v>
      </c>
      <c r="D154" t="s">
        <v>3508</v>
      </c>
    </row>
    <row r="155" spans="2:4">
      <c r="B155" t="s">
        <v>3707</v>
      </c>
      <c r="C155" t="s">
        <v>3708</v>
      </c>
      <c r="D155" t="s">
        <v>3508</v>
      </c>
    </row>
    <row r="156" spans="2:4">
      <c r="B156" t="s">
        <v>3709</v>
      </c>
      <c r="C156" t="s">
        <v>3710</v>
      </c>
      <c r="D156" t="s">
        <v>3508</v>
      </c>
    </row>
    <row r="157" spans="2:4">
      <c r="B157" t="s">
        <v>3711</v>
      </c>
      <c r="C157" t="s">
        <v>3712</v>
      </c>
      <c r="D157" t="s">
        <v>3508</v>
      </c>
    </row>
    <row r="158" spans="2:4">
      <c r="B158" t="s">
        <v>3713</v>
      </c>
      <c r="C158" t="s">
        <v>3714</v>
      </c>
      <c r="D158" t="s">
        <v>3715</v>
      </c>
    </row>
    <row r="159" spans="2:4">
      <c r="B159" t="s">
        <v>3716</v>
      </c>
      <c r="C159" t="s">
        <v>2966</v>
      </c>
      <c r="D159" t="s">
        <v>3717</v>
      </c>
    </row>
    <row r="160" spans="2:4">
      <c r="B160" t="s">
        <v>3718</v>
      </c>
      <c r="C160" t="s">
        <v>3136</v>
      </c>
      <c r="D160" t="s">
        <v>3717</v>
      </c>
    </row>
    <row r="161" spans="2:8">
      <c r="B161" t="s">
        <v>3719</v>
      </c>
      <c r="C161" t="s">
        <v>3222</v>
      </c>
      <c r="D161" t="s">
        <v>3720</v>
      </c>
    </row>
    <row r="162" spans="2:8">
      <c r="B162" t="s">
        <v>3721</v>
      </c>
      <c r="C162" t="s">
        <v>3010</v>
      </c>
      <c r="D162" t="s">
        <v>3612</v>
      </c>
    </row>
    <row r="163" spans="2:8">
      <c r="B163" t="s">
        <v>3721</v>
      </c>
      <c r="C163" t="s">
        <v>3722</v>
      </c>
      <c r="D163" t="s">
        <v>3723</v>
      </c>
    </row>
    <row r="164" spans="2:8">
      <c r="B164" t="s">
        <v>3724</v>
      </c>
      <c r="C164" t="s">
        <v>3725</v>
      </c>
      <c r="D164" t="s">
        <v>3726</v>
      </c>
    </row>
    <row r="165" spans="2:8">
      <c r="B165" t="s">
        <v>3727</v>
      </c>
      <c r="C165" t="s">
        <v>3708</v>
      </c>
      <c r="D165" t="s">
        <v>3508</v>
      </c>
    </row>
    <row r="166" spans="2:8">
      <c r="B166" t="s">
        <v>3728</v>
      </c>
      <c r="C166" t="s">
        <v>3729</v>
      </c>
      <c r="D166" t="s">
        <v>3730</v>
      </c>
      <c r="E166" t="s">
        <v>3731</v>
      </c>
      <c r="H166" t="s">
        <v>3325</v>
      </c>
    </row>
    <row r="167" spans="2:8">
      <c r="B167" t="s">
        <v>3732</v>
      </c>
      <c r="C167" t="s">
        <v>3449</v>
      </c>
      <c r="D167" t="s">
        <v>3314</v>
      </c>
    </row>
    <row r="168" spans="2:8">
      <c r="B168" t="s">
        <v>3733</v>
      </c>
      <c r="C168" t="s">
        <v>3734</v>
      </c>
      <c r="D168" t="s">
        <v>3735</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2"/>
  <sheetViews>
    <sheetView workbookViewId="0">
      <selection activeCell="D1" sqref="D1:D1048576"/>
    </sheetView>
  </sheetViews>
  <sheetFormatPr baseColWidth="10" defaultColWidth="11" defaultRowHeight="15" x14ac:dyDescent="0"/>
  <sheetData>
    <row r="1" spans="1:6" ht="57" customHeight="1">
      <c r="B1" s="9"/>
      <c r="C1" s="2"/>
    </row>
    <row r="2" spans="1:6">
      <c r="A2" s="1" t="s">
        <v>2428</v>
      </c>
      <c r="B2" s="1" t="s">
        <v>2421</v>
      </c>
      <c r="C2" s="1"/>
      <c r="D2" s="1"/>
      <c r="E2" s="1"/>
      <c r="F2" s="1"/>
    </row>
    <row r="3" spans="1:6">
      <c r="B3" t="s">
        <v>3736</v>
      </c>
      <c r="C3" t="s">
        <v>3737</v>
      </c>
      <c r="D3" t="s">
        <v>3738</v>
      </c>
    </row>
    <row r="4" spans="1:6">
      <c r="B4" t="s">
        <v>3736</v>
      </c>
      <c r="C4" t="s">
        <v>3073</v>
      </c>
      <c r="D4" t="s">
        <v>3739</v>
      </c>
    </row>
    <row r="5" spans="1:6">
      <c r="B5" t="s">
        <v>3736</v>
      </c>
      <c r="C5" t="s">
        <v>3046</v>
      </c>
      <c r="D5" t="s">
        <v>3739</v>
      </c>
    </row>
    <row r="6" spans="1:6">
      <c r="B6" t="s">
        <v>3740</v>
      </c>
      <c r="C6" t="s">
        <v>3046</v>
      </c>
      <c r="D6" t="s">
        <v>3741</v>
      </c>
    </row>
    <row r="7" spans="1:6">
      <c r="B7" t="s">
        <v>3742</v>
      </c>
      <c r="C7" t="s">
        <v>3248</v>
      </c>
      <c r="D7" t="s">
        <v>3743</v>
      </c>
    </row>
    <row r="8" spans="1:6">
      <c r="B8" t="s">
        <v>3744</v>
      </c>
      <c r="C8" t="s">
        <v>3134</v>
      </c>
      <c r="D8" t="s">
        <v>3745</v>
      </c>
    </row>
    <row r="9" spans="1:6">
      <c r="B9" t="s">
        <v>3746</v>
      </c>
      <c r="C9" t="s">
        <v>3747</v>
      </c>
      <c r="D9" t="s">
        <v>3748</v>
      </c>
    </row>
    <row r="10" spans="1:6">
      <c r="B10" t="s">
        <v>3749</v>
      </c>
      <c r="C10" t="s">
        <v>3750</v>
      </c>
      <c r="D10" t="s">
        <v>3751</v>
      </c>
    </row>
    <row r="11" spans="1:6">
      <c r="B11" t="s">
        <v>2968</v>
      </c>
      <c r="C11" t="s">
        <v>2955</v>
      </c>
      <c r="D11" t="s">
        <v>3748</v>
      </c>
    </row>
    <row r="12" spans="1:6">
      <c r="B12" t="s">
        <v>2968</v>
      </c>
      <c r="C12" t="s">
        <v>3150</v>
      </c>
      <c r="D12" t="s">
        <v>3752</v>
      </c>
    </row>
    <row r="13" spans="1:6">
      <c r="B13" t="s">
        <v>2976</v>
      </c>
      <c r="C13" t="s">
        <v>3753</v>
      </c>
      <c r="D13" t="s">
        <v>3752</v>
      </c>
    </row>
    <row r="14" spans="1:6">
      <c r="B14" t="s">
        <v>3754</v>
      </c>
      <c r="C14" t="s">
        <v>3021</v>
      </c>
      <c r="D14" t="s">
        <v>3743</v>
      </c>
    </row>
    <row r="15" spans="1:6">
      <c r="B15" t="s">
        <v>3754</v>
      </c>
      <c r="C15" t="s">
        <v>3021</v>
      </c>
      <c r="D15" t="s">
        <v>3741</v>
      </c>
    </row>
    <row r="16" spans="1:6">
      <c r="B16" t="s">
        <v>3754</v>
      </c>
      <c r="C16" t="s">
        <v>2973</v>
      </c>
      <c r="D16" t="s">
        <v>3739</v>
      </c>
    </row>
    <row r="17" spans="2:10">
      <c r="B17" t="s">
        <v>3755</v>
      </c>
      <c r="C17" t="s">
        <v>3021</v>
      </c>
      <c r="D17" t="s">
        <v>3756</v>
      </c>
    </row>
    <row r="18" spans="2:10">
      <c r="B18" t="s">
        <v>3755</v>
      </c>
      <c r="C18" t="s">
        <v>3757</v>
      </c>
      <c r="D18" t="s">
        <v>3758</v>
      </c>
      <c r="G18" t="s">
        <v>3325</v>
      </c>
    </row>
    <row r="19" spans="2:10">
      <c r="B19" t="s">
        <v>3759</v>
      </c>
      <c r="C19" t="s">
        <v>3021</v>
      </c>
      <c r="D19" t="s">
        <v>3743</v>
      </c>
    </row>
    <row r="20" spans="2:10">
      <c r="B20" t="s">
        <v>3759</v>
      </c>
      <c r="C20" t="s">
        <v>3021</v>
      </c>
      <c r="D20" t="s">
        <v>3741</v>
      </c>
    </row>
    <row r="21" spans="2:10">
      <c r="B21" t="s">
        <v>3759</v>
      </c>
      <c r="C21" t="s">
        <v>3021</v>
      </c>
      <c r="D21" t="s">
        <v>3739</v>
      </c>
    </row>
    <row r="22" spans="2:10">
      <c r="B22" t="s">
        <v>3760</v>
      </c>
      <c r="C22" t="s">
        <v>3401</v>
      </c>
      <c r="D22" t="s">
        <v>3761</v>
      </c>
    </row>
    <row r="23" spans="2:10">
      <c r="B23" t="s">
        <v>3760</v>
      </c>
      <c r="C23" t="s">
        <v>3021</v>
      </c>
      <c r="D23" t="s">
        <v>3756</v>
      </c>
    </row>
    <row r="24" spans="2:10">
      <c r="B24" t="s">
        <v>3762</v>
      </c>
      <c r="C24" t="s">
        <v>3163</v>
      </c>
      <c r="D24" t="s">
        <v>3756</v>
      </c>
    </row>
    <row r="25" spans="2:10">
      <c r="B25" t="s">
        <v>3762</v>
      </c>
      <c r="C25" t="s">
        <v>3163</v>
      </c>
      <c r="D25" t="s">
        <v>3761</v>
      </c>
    </row>
    <row r="26" spans="2:10">
      <c r="B26" t="s">
        <v>3762</v>
      </c>
      <c r="C26" t="s">
        <v>3163</v>
      </c>
      <c r="D26" t="s">
        <v>3739</v>
      </c>
    </row>
    <row r="27" spans="2:10">
      <c r="B27" t="s">
        <v>3762</v>
      </c>
      <c r="C27" t="s">
        <v>3163</v>
      </c>
      <c r="D27" t="s">
        <v>3741</v>
      </c>
    </row>
    <row r="28" spans="2:10">
      <c r="B28" t="s">
        <v>3762</v>
      </c>
      <c r="C28" t="s">
        <v>3763</v>
      </c>
      <c r="D28" t="s">
        <v>3743</v>
      </c>
    </row>
    <row r="29" spans="2:10">
      <c r="B29" t="s">
        <v>3764</v>
      </c>
      <c r="C29" t="s">
        <v>3765</v>
      </c>
      <c r="D29" t="s">
        <v>3741</v>
      </c>
    </row>
    <row r="30" spans="2:10">
      <c r="B30" t="s">
        <v>3766</v>
      </c>
      <c r="C30" t="s">
        <v>3767</v>
      </c>
      <c r="D30" t="s">
        <v>3768</v>
      </c>
      <c r="G30" t="s">
        <v>3063</v>
      </c>
    </row>
    <row r="31" spans="2:10">
      <c r="B31" t="s">
        <v>3769</v>
      </c>
      <c r="C31" t="s">
        <v>3770</v>
      </c>
      <c r="D31" t="s">
        <v>3739</v>
      </c>
    </row>
    <row r="32" spans="2:10">
      <c r="B32" t="s">
        <v>3769</v>
      </c>
      <c r="C32" t="s">
        <v>3771</v>
      </c>
      <c r="D32" t="s">
        <v>3772</v>
      </c>
      <c r="E32" t="s">
        <v>3773</v>
      </c>
      <c r="F32" t="s">
        <v>3774</v>
      </c>
      <c r="G32" t="s">
        <v>3775</v>
      </c>
      <c r="J32" t="s">
        <v>3063</v>
      </c>
    </row>
    <row r="33" spans="2:7">
      <c r="B33" t="s">
        <v>3776</v>
      </c>
      <c r="C33" t="s">
        <v>3777</v>
      </c>
      <c r="D33" t="s">
        <v>3761</v>
      </c>
    </row>
    <row r="34" spans="2:7">
      <c r="B34" t="s">
        <v>3778</v>
      </c>
      <c r="C34" t="s">
        <v>3779</v>
      </c>
      <c r="D34" t="s">
        <v>3780</v>
      </c>
      <c r="G34" t="s">
        <v>3063</v>
      </c>
    </row>
    <row r="35" spans="2:7">
      <c r="B35" t="s">
        <v>3778</v>
      </c>
      <c r="C35" t="s">
        <v>3478</v>
      </c>
      <c r="D35" t="s">
        <v>3756</v>
      </c>
    </row>
    <row r="36" spans="2:7">
      <c r="B36" t="s">
        <v>3781</v>
      </c>
      <c r="C36" t="s">
        <v>3782</v>
      </c>
      <c r="D36" t="s">
        <v>3756</v>
      </c>
    </row>
    <row r="37" spans="2:7">
      <c r="B37" t="s">
        <v>3783</v>
      </c>
      <c r="C37" t="s">
        <v>3784</v>
      </c>
      <c r="D37" t="s">
        <v>3785</v>
      </c>
      <c r="G37" t="s">
        <v>3063</v>
      </c>
    </row>
    <row r="38" spans="2:7">
      <c r="B38" t="s">
        <v>3786</v>
      </c>
      <c r="C38" t="s">
        <v>3023</v>
      </c>
      <c r="D38" t="s">
        <v>3787</v>
      </c>
    </row>
    <row r="39" spans="2:7">
      <c r="B39" t="s">
        <v>3786</v>
      </c>
      <c r="C39" t="s">
        <v>2958</v>
      </c>
      <c r="D39" t="s">
        <v>3788</v>
      </c>
    </row>
    <row r="40" spans="2:7">
      <c r="B40" t="s">
        <v>3789</v>
      </c>
      <c r="C40" t="s">
        <v>3790</v>
      </c>
      <c r="D40" t="s">
        <v>3791</v>
      </c>
    </row>
    <row r="41" spans="2:7">
      <c r="B41" t="s">
        <v>3789</v>
      </c>
      <c r="C41" t="s">
        <v>3792</v>
      </c>
      <c r="D41" t="s">
        <v>3791</v>
      </c>
    </row>
    <row r="42" spans="2:7">
      <c r="B42" t="s">
        <v>3793</v>
      </c>
      <c r="C42" t="s">
        <v>3115</v>
      </c>
      <c r="D42" t="s">
        <v>3788</v>
      </c>
    </row>
    <row r="43" spans="2:7">
      <c r="B43" t="s">
        <v>3794</v>
      </c>
      <c r="C43" t="s">
        <v>3401</v>
      </c>
      <c r="D43" t="s">
        <v>3795</v>
      </c>
    </row>
    <row r="44" spans="2:7">
      <c r="B44" t="s">
        <v>3794</v>
      </c>
      <c r="C44" t="s">
        <v>3401</v>
      </c>
      <c r="D44" t="s">
        <v>3795</v>
      </c>
    </row>
    <row r="45" spans="2:7">
      <c r="B45" t="s">
        <v>3794</v>
      </c>
      <c r="C45" t="s">
        <v>3796</v>
      </c>
      <c r="D45" t="s">
        <v>3739</v>
      </c>
    </row>
    <row r="46" spans="2:7">
      <c r="B46" t="s">
        <v>3797</v>
      </c>
      <c r="C46" t="s">
        <v>2947</v>
      </c>
      <c r="D46" t="s">
        <v>3795</v>
      </c>
    </row>
    <row r="47" spans="2:7">
      <c r="B47" t="s">
        <v>3797</v>
      </c>
      <c r="C47" t="s">
        <v>3023</v>
      </c>
      <c r="D47" t="s">
        <v>3756</v>
      </c>
    </row>
    <row r="48" spans="2:7">
      <c r="B48" t="s">
        <v>3798</v>
      </c>
      <c r="C48" t="s">
        <v>2947</v>
      </c>
      <c r="D48" t="s">
        <v>3795</v>
      </c>
    </row>
    <row r="49" spans="2:7">
      <c r="B49" t="s">
        <v>3798</v>
      </c>
      <c r="C49" t="s">
        <v>3202</v>
      </c>
      <c r="D49" t="s">
        <v>3799</v>
      </c>
    </row>
    <row r="50" spans="2:7">
      <c r="B50" t="s">
        <v>3800</v>
      </c>
      <c r="C50" t="s">
        <v>3801</v>
      </c>
      <c r="D50" t="s">
        <v>3788</v>
      </c>
    </row>
    <row r="51" spans="2:7">
      <c r="B51" t="s">
        <v>3802</v>
      </c>
      <c r="C51" t="s">
        <v>3030</v>
      </c>
      <c r="D51" t="s">
        <v>3741</v>
      </c>
    </row>
    <row r="52" spans="2:7">
      <c r="B52" t="s">
        <v>3803</v>
      </c>
      <c r="C52" t="s">
        <v>3804</v>
      </c>
      <c r="D52" t="s">
        <v>3805</v>
      </c>
    </row>
    <row r="53" spans="2:7">
      <c r="B53" t="s">
        <v>3806</v>
      </c>
      <c r="C53" t="s">
        <v>3807</v>
      </c>
      <c r="D53" t="s">
        <v>3805</v>
      </c>
    </row>
    <row r="54" spans="2:7">
      <c r="B54" t="s">
        <v>3808</v>
      </c>
      <c r="C54" t="s">
        <v>3809</v>
      </c>
      <c r="D54" t="s">
        <v>3805</v>
      </c>
    </row>
    <row r="55" spans="2:7">
      <c r="B55" t="s">
        <v>3268</v>
      </c>
      <c r="C55" t="s">
        <v>3810</v>
      </c>
      <c r="D55" t="s">
        <v>3811</v>
      </c>
      <c r="G55" t="s">
        <v>3063</v>
      </c>
    </row>
    <row r="56" spans="2:7">
      <c r="B56" t="s">
        <v>3812</v>
      </c>
      <c r="C56" t="s">
        <v>3813</v>
      </c>
      <c r="D56" t="s">
        <v>3805</v>
      </c>
    </row>
    <row r="57" spans="2:7">
      <c r="B57" t="s">
        <v>3814</v>
      </c>
      <c r="C57" t="s">
        <v>3815</v>
      </c>
      <c r="D57" t="s">
        <v>3805</v>
      </c>
    </row>
    <row r="58" spans="2:7">
      <c r="B58" t="s">
        <v>3816</v>
      </c>
      <c r="C58" t="s">
        <v>3817</v>
      </c>
      <c r="D58" t="s">
        <v>3818</v>
      </c>
    </row>
    <row r="59" spans="2:7">
      <c r="B59" t="s">
        <v>3816</v>
      </c>
      <c r="C59" t="s">
        <v>3819</v>
      </c>
      <c r="D59" t="s">
        <v>3820</v>
      </c>
    </row>
    <row r="60" spans="2:7">
      <c r="B60" t="s">
        <v>3821</v>
      </c>
      <c r="C60" t="s">
        <v>3822</v>
      </c>
      <c r="D60" t="s">
        <v>3805</v>
      </c>
    </row>
    <row r="61" spans="2:7">
      <c r="B61" t="s">
        <v>3823</v>
      </c>
      <c r="C61" t="s">
        <v>3824</v>
      </c>
      <c r="D61" t="s">
        <v>3805</v>
      </c>
    </row>
    <row r="62" spans="2:7">
      <c r="B62" t="s">
        <v>3825</v>
      </c>
      <c r="C62" t="s">
        <v>3073</v>
      </c>
      <c r="D62" t="s">
        <v>3791</v>
      </c>
    </row>
    <row r="63" spans="2:7">
      <c r="B63" t="s">
        <v>3826</v>
      </c>
      <c r="C63" t="s">
        <v>3161</v>
      </c>
      <c r="D63" t="s">
        <v>3788</v>
      </c>
    </row>
    <row r="64" spans="2:7">
      <c r="B64" t="s">
        <v>3827</v>
      </c>
      <c r="C64" t="s">
        <v>3112</v>
      </c>
      <c r="D64" t="s">
        <v>3213</v>
      </c>
    </row>
    <row r="65" spans="2:8">
      <c r="B65" t="s">
        <v>3828</v>
      </c>
      <c r="C65" t="s">
        <v>3829</v>
      </c>
      <c r="D65" t="s">
        <v>3213</v>
      </c>
    </row>
    <row r="66" spans="2:8">
      <c r="B66" t="s">
        <v>3830</v>
      </c>
      <c r="C66" t="s">
        <v>3113</v>
      </c>
      <c r="D66" t="s">
        <v>3213</v>
      </c>
    </row>
    <row r="67" spans="2:8">
      <c r="B67" t="s">
        <v>3831</v>
      </c>
      <c r="C67" t="s">
        <v>3166</v>
      </c>
      <c r="D67" t="s">
        <v>3213</v>
      </c>
    </row>
    <row r="68" spans="2:8">
      <c r="B68" t="s">
        <v>3832</v>
      </c>
      <c r="C68" t="s">
        <v>3075</v>
      </c>
      <c r="D68" t="s">
        <v>3213</v>
      </c>
    </row>
    <row r="69" spans="2:8">
      <c r="B69" t="s">
        <v>3664</v>
      </c>
      <c r="C69" t="s">
        <v>3166</v>
      </c>
      <c r="D69" t="s">
        <v>3833</v>
      </c>
    </row>
    <row r="70" spans="2:8">
      <c r="B70" t="s">
        <v>3834</v>
      </c>
      <c r="C70" t="s">
        <v>3835</v>
      </c>
      <c r="D70" t="s">
        <v>3836</v>
      </c>
      <c r="G70" t="s">
        <v>3063</v>
      </c>
    </row>
    <row r="71" spans="2:8">
      <c r="B71" t="s">
        <v>3837</v>
      </c>
      <c r="C71" t="s">
        <v>3362</v>
      </c>
      <c r="D71" t="s">
        <v>3838</v>
      </c>
      <c r="E71" t="s">
        <v>3619</v>
      </c>
    </row>
    <row r="72" spans="2:8">
      <c r="B72" t="s">
        <v>3839</v>
      </c>
      <c r="C72" t="s">
        <v>3010</v>
      </c>
      <c r="D72" t="s">
        <v>3840</v>
      </c>
    </row>
    <row r="73" spans="2:8">
      <c r="B73" t="s">
        <v>3841</v>
      </c>
      <c r="C73" t="s">
        <v>3102</v>
      </c>
      <c r="D73" t="s">
        <v>3842</v>
      </c>
    </row>
    <row r="74" spans="2:8">
      <c r="B74" t="s">
        <v>3843</v>
      </c>
      <c r="C74" t="s">
        <v>3275</v>
      </c>
      <c r="D74" t="s">
        <v>3844</v>
      </c>
    </row>
    <row r="75" spans="2:8">
      <c r="B75" t="s">
        <v>3845</v>
      </c>
      <c r="C75" t="s">
        <v>3846</v>
      </c>
      <c r="D75" t="s">
        <v>3847</v>
      </c>
      <c r="E75" t="s">
        <v>3848</v>
      </c>
      <c r="H75" t="s">
        <v>3063</v>
      </c>
    </row>
    <row r="76" spans="2:8">
      <c r="B76" t="s">
        <v>3849</v>
      </c>
      <c r="C76" t="s">
        <v>2966</v>
      </c>
      <c r="D76" t="s">
        <v>3850</v>
      </c>
    </row>
    <row r="77" spans="2:8">
      <c r="B77" t="s">
        <v>3849</v>
      </c>
      <c r="C77" t="s">
        <v>3255</v>
      </c>
      <c r="D77" t="s">
        <v>3739</v>
      </c>
    </row>
    <row r="78" spans="2:8">
      <c r="B78" t="s">
        <v>3851</v>
      </c>
      <c r="C78" t="s">
        <v>3852</v>
      </c>
      <c r="D78" t="s">
        <v>3840</v>
      </c>
    </row>
    <row r="79" spans="2:8">
      <c r="B79" t="s">
        <v>3853</v>
      </c>
      <c r="C79" t="s">
        <v>3854</v>
      </c>
      <c r="D79" t="s">
        <v>3840</v>
      </c>
    </row>
    <row r="80" spans="2:8">
      <c r="B80" t="s">
        <v>3855</v>
      </c>
      <c r="C80" t="s">
        <v>3804</v>
      </c>
      <c r="D80" t="s">
        <v>3840</v>
      </c>
    </row>
    <row r="81" spans="2:6">
      <c r="B81" t="s">
        <v>3856</v>
      </c>
      <c r="C81" t="s">
        <v>3406</v>
      </c>
      <c r="D81" t="s">
        <v>3840</v>
      </c>
    </row>
    <row r="82" spans="2:6">
      <c r="B82" t="s">
        <v>3857</v>
      </c>
      <c r="C82" t="s">
        <v>2964</v>
      </c>
      <c r="D82" t="s">
        <v>3858</v>
      </c>
      <c r="E82" t="s">
        <v>3859</v>
      </c>
      <c r="F82" t="s">
        <v>3860</v>
      </c>
    </row>
    <row r="83" spans="2:6">
      <c r="B83" t="s">
        <v>3861</v>
      </c>
      <c r="C83" t="s">
        <v>3118</v>
      </c>
      <c r="D83" t="s">
        <v>3840</v>
      </c>
    </row>
    <row r="84" spans="2:6">
      <c r="B84" t="s">
        <v>3861</v>
      </c>
      <c r="C84" t="s">
        <v>3362</v>
      </c>
      <c r="D84" t="s">
        <v>3862</v>
      </c>
      <c r="E84" t="s">
        <v>3863</v>
      </c>
    </row>
    <row r="85" spans="2:6">
      <c r="B85" t="s">
        <v>3861</v>
      </c>
      <c r="C85" t="s">
        <v>3478</v>
      </c>
      <c r="D85" t="s">
        <v>3840</v>
      </c>
    </row>
    <row r="86" spans="2:6">
      <c r="B86" t="s">
        <v>3864</v>
      </c>
      <c r="C86" t="s">
        <v>3865</v>
      </c>
      <c r="D86" t="s">
        <v>3840</v>
      </c>
    </row>
    <row r="87" spans="2:6">
      <c r="B87" t="s">
        <v>3866</v>
      </c>
      <c r="C87" t="s">
        <v>3867</v>
      </c>
      <c r="D87" t="s">
        <v>3840</v>
      </c>
    </row>
    <row r="88" spans="2:6">
      <c r="B88" t="s">
        <v>3868</v>
      </c>
      <c r="C88" t="s">
        <v>3869</v>
      </c>
      <c r="D88" t="s">
        <v>3840</v>
      </c>
    </row>
    <row r="89" spans="2:6">
      <c r="B89" t="s">
        <v>3870</v>
      </c>
      <c r="C89" t="s">
        <v>3156</v>
      </c>
      <c r="D89" t="s">
        <v>3788</v>
      </c>
    </row>
    <row r="90" spans="2:6">
      <c r="B90" t="s">
        <v>3870</v>
      </c>
      <c r="C90" t="s">
        <v>3180</v>
      </c>
      <c r="D90" t="s">
        <v>3840</v>
      </c>
    </row>
    <row r="91" spans="2:6">
      <c r="B91" t="s">
        <v>3871</v>
      </c>
      <c r="C91" t="s">
        <v>2966</v>
      </c>
      <c r="D91" t="s">
        <v>3805</v>
      </c>
    </row>
    <row r="92" spans="2:6">
      <c r="B92" t="s">
        <v>3872</v>
      </c>
      <c r="C92" t="s">
        <v>3873</v>
      </c>
      <c r="D92" t="s">
        <v>3805</v>
      </c>
    </row>
    <row r="93" spans="2:6">
      <c r="B93" t="s">
        <v>3874</v>
      </c>
      <c r="C93" t="s">
        <v>3875</v>
      </c>
      <c r="D93" t="s">
        <v>3805</v>
      </c>
    </row>
    <row r="94" spans="2:6">
      <c r="B94" t="s">
        <v>3876</v>
      </c>
      <c r="C94" t="s">
        <v>3877</v>
      </c>
      <c r="D94" t="s">
        <v>3805</v>
      </c>
    </row>
    <row r="95" spans="2:6">
      <c r="B95" t="s">
        <v>3878</v>
      </c>
      <c r="C95" t="s">
        <v>3010</v>
      </c>
      <c r="D95" t="s">
        <v>3805</v>
      </c>
    </row>
    <row r="96" spans="2:6">
      <c r="B96" t="s">
        <v>3879</v>
      </c>
      <c r="C96" t="s">
        <v>3658</v>
      </c>
      <c r="D96" t="s">
        <v>3805</v>
      </c>
    </row>
    <row r="97" spans="2:4">
      <c r="B97" t="s">
        <v>3880</v>
      </c>
      <c r="C97" t="s">
        <v>3143</v>
      </c>
      <c r="D97" t="s">
        <v>3805</v>
      </c>
    </row>
    <row r="98" spans="2:4">
      <c r="B98" t="s">
        <v>3881</v>
      </c>
      <c r="C98" t="s">
        <v>3046</v>
      </c>
      <c r="D98" t="s">
        <v>3805</v>
      </c>
    </row>
    <row r="99" spans="2:4">
      <c r="B99" t="s">
        <v>3881</v>
      </c>
      <c r="C99" t="s">
        <v>3010</v>
      </c>
      <c r="D99" t="s">
        <v>3805</v>
      </c>
    </row>
    <row r="100" spans="2:4">
      <c r="B100" t="s">
        <v>3882</v>
      </c>
      <c r="C100" t="s">
        <v>3482</v>
      </c>
      <c r="D100" t="s">
        <v>3805</v>
      </c>
    </row>
    <row r="101" spans="2:4">
      <c r="B101" t="s">
        <v>3883</v>
      </c>
      <c r="C101" t="s">
        <v>2991</v>
      </c>
      <c r="D101" t="s">
        <v>3805</v>
      </c>
    </row>
    <row r="102" spans="2:4">
      <c r="B102" t="s">
        <v>3883</v>
      </c>
      <c r="C102" t="s">
        <v>3021</v>
      </c>
      <c r="D102" t="s">
        <v>3805</v>
      </c>
    </row>
    <row r="103" spans="2:4">
      <c r="B103" t="s">
        <v>3883</v>
      </c>
      <c r="C103" t="s">
        <v>3021</v>
      </c>
      <c r="D103" t="s">
        <v>3805</v>
      </c>
    </row>
    <row r="104" spans="2:4">
      <c r="B104" t="s">
        <v>3884</v>
      </c>
      <c r="C104" t="s">
        <v>3885</v>
      </c>
      <c r="D104" t="s">
        <v>3805</v>
      </c>
    </row>
    <row r="105" spans="2:4">
      <c r="B105" t="s">
        <v>3886</v>
      </c>
      <c r="C105" t="s">
        <v>3401</v>
      </c>
      <c r="D105" t="s">
        <v>3840</v>
      </c>
    </row>
    <row r="106" spans="2:4">
      <c r="B106" t="s">
        <v>3887</v>
      </c>
      <c r="C106" t="s">
        <v>2947</v>
      </c>
      <c r="D106" t="s">
        <v>3840</v>
      </c>
    </row>
    <row r="107" spans="2:4">
      <c r="B107" t="s">
        <v>3888</v>
      </c>
      <c r="C107" t="s">
        <v>2947</v>
      </c>
      <c r="D107" t="s">
        <v>3840</v>
      </c>
    </row>
    <row r="108" spans="2:4">
      <c r="B108" t="s">
        <v>3888</v>
      </c>
      <c r="C108" t="s">
        <v>3889</v>
      </c>
      <c r="D108" t="s">
        <v>3788</v>
      </c>
    </row>
    <row r="109" spans="2:4">
      <c r="B109" t="s">
        <v>3890</v>
      </c>
      <c r="C109" t="s">
        <v>2966</v>
      </c>
      <c r="D109" t="s">
        <v>3739</v>
      </c>
    </row>
    <row r="110" spans="2:4">
      <c r="B110" t="s">
        <v>3890</v>
      </c>
      <c r="C110" t="s">
        <v>3891</v>
      </c>
      <c r="D110" t="s">
        <v>3892</v>
      </c>
    </row>
    <row r="111" spans="2:4">
      <c r="B111" t="s">
        <v>3893</v>
      </c>
      <c r="C111" t="s">
        <v>3191</v>
      </c>
      <c r="D111" t="s">
        <v>3894</v>
      </c>
    </row>
    <row r="112" spans="2:4">
      <c r="B112" t="s">
        <v>3895</v>
      </c>
      <c r="C112" t="s">
        <v>3046</v>
      </c>
      <c r="D112" t="s">
        <v>3894</v>
      </c>
    </row>
    <row r="113" spans="2:4">
      <c r="B113" t="s">
        <v>3896</v>
      </c>
      <c r="C113" t="s">
        <v>3897</v>
      </c>
      <c r="D113" t="s">
        <v>3894</v>
      </c>
    </row>
    <row r="114" spans="2:4">
      <c r="B114" t="s">
        <v>3898</v>
      </c>
      <c r="C114" t="s">
        <v>3899</v>
      </c>
      <c r="D114" t="s">
        <v>3008</v>
      </c>
    </row>
    <row r="115" spans="2:4">
      <c r="B115" t="s">
        <v>3900</v>
      </c>
      <c r="C115" t="s">
        <v>3073</v>
      </c>
      <c r="D115" t="s">
        <v>3788</v>
      </c>
    </row>
    <row r="116" spans="2:4">
      <c r="B116" t="s">
        <v>3901</v>
      </c>
      <c r="C116" t="s">
        <v>3902</v>
      </c>
      <c r="D116" t="s">
        <v>3903</v>
      </c>
    </row>
    <row r="117" spans="2:4">
      <c r="B117" t="s">
        <v>3904</v>
      </c>
      <c r="C117" t="s">
        <v>3401</v>
      </c>
      <c r="D117" t="s">
        <v>3905</v>
      </c>
    </row>
    <row r="118" spans="2:4">
      <c r="B118" t="s">
        <v>3906</v>
      </c>
      <c r="C118" t="s">
        <v>3154</v>
      </c>
      <c r="D118" t="s">
        <v>3907</v>
      </c>
    </row>
    <row r="119" spans="2:4">
      <c r="B119" t="s">
        <v>3908</v>
      </c>
      <c r="C119" t="s">
        <v>3222</v>
      </c>
      <c r="D119" t="s">
        <v>3799</v>
      </c>
    </row>
    <row r="120" spans="2:4">
      <c r="B120" t="s">
        <v>3909</v>
      </c>
      <c r="C120" t="s">
        <v>3910</v>
      </c>
      <c r="D120" t="s">
        <v>3907</v>
      </c>
    </row>
    <row r="121" spans="2:4">
      <c r="B121" t="s">
        <v>3911</v>
      </c>
      <c r="C121" t="s">
        <v>3912</v>
      </c>
      <c r="D121" t="s">
        <v>3907</v>
      </c>
    </row>
    <row r="122" spans="2:4">
      <c r="B122" t="s">
        <v>3913</v>
      </c>
      <c r="C122" t="s">
        <v>3914</v>
      </c>
      <c r="D122" t="s">
        <v>3907</v>
      </c>
    </row>
    <row r="123" spans="2:4">
      <c r="B123" t="s">
        <v>3915</v>
      </c>
      <c r="C123" t="s">
        <v>3916</v>
      </c>
      <c r="D123" t="s">
        <v>3907</v>
      </c>
    </row>
    <row r="124" spans="2:4">
      <c r="B124" t="s">
        <v>3917</v>
      </c>
      <c r="C124" t="s">
        <v>3112</v>
      </c>
      <c r="D124" t="s">
        <v>3907</v>
      </c>
    </row>
    <row r="125" spans="2:4">
      <c r="B125" t="s">
        <v>3917</v>
      </c>
      <c r="C125" t="s">
        <v>3918</v>
      </c>
      <c r="D125" t="s">
        <v>3907</v>
      </c>
    </row>
    <row r="126" spans="2:4">
      <c r="B126" t="s">
        <v>3919</v>
      </c>
      <c r="C126" t="s">
        <v>3920</v>
      </c>
      <c r="D126" t="s">
        <v>3907</v>
      </c>
    </row>
    <row r="127" spans="2:4">
      <c r="B127" t="s">
        <v>3921</v>
      </c>
      <c r="C127" t="s">
        <v>3922</v>
      </c>
      <c r="D127" t="s">
        <v>3923</v>
      </c>
    </row>
    <row r="128" spans="2:4">
      <c r="B128" t="s">
        <v>3924</v>
      </c>
      <c r="C128" t="s">
        <v>3925</v>
      </c>
      <c r="D128" t="s">
        <v>3923</v>
      </c>
    </row>
    <row r="129" spans="2:5">
      <c r="B129" t="s">
        <v>3924</v>
      </c>
      <c r="C129" t="s">
        <v>3926</v>
      </c>
      <c r="D129" t="s">
        <v>3761</v>
      </c>
    </row>
    <row r="130" spans="2:5">
      <c r="B130" t="s">
        <v>3927</v>
      </c>
      <c r="C130" t="s">
        <v>3928</v>
      </c>
      <c r="D130" t="s">
        <v>3923</v>
      </c>
    </row>
    <row r="131" spans="2:5">
      <c r="B131" t="s">
        <v>3929</v>
      </c>
      <c r="C131" t="s">
        <v>2977</v>
      </c>
      <c r="D131" t="s">
        <v>3788</v>
      </c>
    </row>
    <row r="132" spans="2:5">
      <c r="B132" t="s">
        <v>3930</v>
      </c>
      <c r="C132" t="s">
        <v>3902</v>
      </c>
      <c r="D132" t="s">
        <v>3314</v>
      </c>
    </row>
    <row r="133" spans="2:5">
      <c r="B133" t="s">
        <v>3931</v>
      </c>
      <c r="C133" t="s">
        <v>2982</v>
      </c>
      <c r="D133" t="s">
        <v>3788</v>
      </c>
    </row>
    <row r="134" spans="2:5">
      <c r="B134" t="s">
        <v>3932</v>
      </c>
      <c r="C134" t="s">
        <v>2973</v>
      </c>
      <c r="D134" t="s">
        <v>3933</v>
      </c>
    </row>
    <row r="135" spans="2:5">
      <c r="B135" t="s">
        <v>3934</v>
      </c>
      <c r="C135" t="s">
        <v>3007</v>
      </c>
      <c r="D135" t="s">
        <v>3314</v>
      </c>
    </row>
    <row r="136" spans="2:5">
      <c r="B136" t="s">
        <v>3935</v>
      </c>
      <c r="C136" t="s">
        <v>3936</v>
      </c>
      <c r="D136" t="s">
        <v>3937</v>
      </c>
    </row>
    <row r="137" spans="2:5">
      <c r="B137" t="s">
        <v>3938</v>
      </c>
      <c r="C137" t="s">
        <v>3136</v>
      </c>
      <c r="D137" t="s">
        <v>3717</v>
      </c>
    </row>
    <row r="138" spans="2:5">
      <c r="B138" t="s">
        <v>3939</v>
      </c>
      <c r="C138" t="s">
        <v>3112</v>
      </c>
      <c r="D138" t="s">
        <v>3937</v>
      </c>
    </row>
    <row r="139" spans="2:5">
      <c r="B139" t="s">
        <v>3939</v>
      </c>
      <c r="C139" t="s">
        <v>3318</v>
      </c>
      <c r="D139" t="s">
        <v>3937</v>
      </c>
    </row>
    <row r="140" spans="2:5">
      <c r="B140" t="s">
        <v>3940</v>
      </c>
      <c r="C140" t="s">
        <v>3362</v>
      </c>
      <c r="D140" t="s">
        <v>3941</v>
      </c>
      <c r="E140" t="s">
        <v>3619</v>
      </c>
    </row>
    <row r="141" spans="2:5">
      <c r="B141" t="s">
        <v>3942</v>
      </c>
      <c r="C141" t="s">
        <v>3943</v>
      </c>
      <c r="D141" t="s">
        <v>3788</v>
      </c>
    </row>
    <row r="142" spans="2:5">
      <c r="B142" t="s">
        <v>3944</v>
      </c>
      <c r="C142" t="s">
        <v>3945</v>
      </c>
      <c r="D142" t="s">
        <v>3788</v>
      </c>
    </row>
    <row r="143" spans="2:5">
      <c r="B143" t="s">
        <v>3946</v>
      </c>
      <c r="C143" t="s">
        <v>3947</v>
      </c>
      <c r="D143" t="s">
        <v>3937</v>
      </c>
    </row>
    <row r="144" spans="2:5">
      <c r="B144" t="s">
        <v>3948</v>
      </c>
      <c r="C144" t="s">
        <v>3949</v>
      </c>
      <c r="D144" t="s">
        <v>3937</v>
      </c>
    </row>
    <row r="145" spans="2:4">
      <c r="B145" t="s">
        <v>3950</v>
      </c>
      <c r="C145" t="s">
        <v>3951</v>
      </c>
      <c r="D145" t="s">
        <v>3937</v>
      </c>
    </row>
    <row r="146" spans="2:4">
      <c r="B146" t="s">
        <v>3952</v>
      </c>
      <c r="C146" t="s">
        <v>3953</v>
      </c>
      <c r="D146" t="s">
        <v>3937</v>
      </c>
    </row>
    <row r="147" spans="2:4">
      <c r="B147" t="s">
        <v>3954</v>
      </c>
      <c r="C147" t="s">
        <v>3180</v>
      </c>
      <c r="D147" t="s">
        <v>3756</v>
      </c>
    </row>
    <row r="148" spans="2:4">
      <c r="B148" t="s">
        <v>3954</v>
      </c>
      <c r="C148" t="s">
        <v>3955</v>
      </c>
      <c r="D148" t="s">
        <v>3756</v>
      </c>
    </row>
    <row r="149" spans="2:4">
      <c r="B149" t="s">
        <v>3956</v>
      </c>
      <c r="C149" t="s">
        <v>3957</v>
      </c>
      <c r="D149" t="s">
        <v>3788</v>
      </c>
    </row>
    <row r="150" spans="2:4">
      <c r="B150" t="s">
        <v>3958</v>
      </c>
      <c r="C150" t="s">
        <v>2964</v>
      </c>
      <c r="D150" t="s">
        <v>3756</v>
      </c>
    </row>
    <row r="151" spans="2:4">
      <c r="B151" t="s">
        <v>3958</v>
      </c>
      <c r="C151" t="s">
        <v>3683</v>
      </c>
      <c r="D151" t="s">
        <v>3756</v>
      </c>
    </row>
    <row r="152" spans="2:4">
      <c r="B152" t="s">
        <v>3959</v>
      </c>
      <c r="C152" t="s">
        <v>3960</v>
      </c>
      <c r="D152" t="s">
        <v>3788</v>
      </c>
    </row>
    <row r="153" spans="2:4">
      <c r="B153" t="s">
        <v>3961</v>
      </c>
      <c r="C153" t="s">
        <v>3134</v>
      </c>
      <c r="D153" t="s">
        <v>3788</v>
      </c>
    </row>
    <row r="154" spans="2:4">
      <c r="B154" t="s">
        <v>3962</v>
      </c>
      <c r="C154" t="s">
        <v>3180</v>
      </c>
      <c r="D154" t="s">
        <v>3788</v>
      </c>
    </row>
    <row r="155" spans="2:4">
      <c r="B155" t="s">
        <v>3962</v>
      </c>
      <c r="C155" t="s">
        <v>3095</v>
      </c>
      <c r="D155" t="s">
        <v>3756</v>
      </c>
    </row>
    <row r="156" spans="2:4">
      <c r="B156" t="s">
        <v>3963</v>
      </c>
      <c r="C156" t="s">
        <v>3163</v>
      </c>
      <c r="D156" t="s">
        <v>3788</v>
      </c>
    </row>
    <row r="157" spans="2:4">
      <c r="B157" t="s">
        <v>3964</v>
      </c>
      <c r="C157" t="s">
        <v>3152</v>
      </c>
      <c r="D157" t="s">
        <v>3965</v>
      </c>
    </row>
    <row r="158" spans="2:4">
      <c r="B158" t="s">
        <v>3966</v>
      </c>
      <c r="C158" t="s">
        <v>3000</v>
      </c>
      <c r="D158" t="s">
        <v>3967</v>
      </c>
    </row>
    <row r="159" spans="2:4">
      <c r="B159" t="s">
        <v>3968</v>
      </c>
      <c r="C159" t="s">
        <v>3969</v>
      </c>
      <c r="D159" t="s">
        <v>3933</v>
      </c>
    </row>
    <row r="160" spans="2:4">
      <c r="B160" t="s">
        <v>3970</v>
      </c>
      <c r="C160" t="s">
        <v>3180</v>
      </c>
      <c r="D160" t="s">
        <v>3933</v>
      </c>
    </row>
    <row r="161" spans="2:5">
      <c r="B161" t="s">
        <v>3971</v>
      </c>
      <c r="C161" t="s">
        <v>3152</v>
      </c>
      <c r="D161" t="s">
        <v>3972</v>
      </c>
    </row>
    <row r="162" spans="2:5">
      <c r="B162" t="s">
        <v>3973</v>
      </c>
      <c r="C162" t="s">
        <v>3902</v>
      </c>
      <c r="D162" t="s">
        <v>3974</v>
      </c>
      <c r="E162" t="s">
        <v>3975</v>
      </c>
    </row>
    <row r="163" spans="2:5">
      <c r="B163" t="s">
        <v>3976</v>
      </c>
      <c r="C163" t="s">
        <v>3977</v>
      </c>
      <c r="D163" t="s">
        <v>3933</v>
      </c>
    </row>
    <row r="164" spans="2:5">
      <c r="B164" t="s">
        <v>3978</v>
      </c>
      <c r="C164" t="s">
        <v>3401</v>
      </c>
      <c r="D164" t="s">
        <v>3974</v>
      </c>
      <c r="E164" t="s">
        <v>3975</v>
      </c>
    </row>
    <row r="165" spans="2:5">
      <c r="B165" t="s">
        <v>3979</v>
      </c>
      <c r="C165" t="s">
        <v>2947</v>
      </c>
      <c r="D165" t="s">
        <v>3974</v>
      </c>
      <c r="E165" t="s">
        <v>3975</v>
      </c>
    </row>
    <row r="166" spans="2:5">
      <c r="B166" t="s">
        <v>3979</v>
      </c>
      <c r="C166" t="s">
        <v>3737</v>
      </c>
      <c r="D166" t="s">
        <v>3974</v>
      </c>
      <c r="E166" t="s">
        <v>3975</v>
      </c>
    </row>
    <row r="167" spans="2:5">
      <c r="B167" t="s">
        <v>3980</v>
      </c>
      <c r="C167" t="s">
        <v>2973</v>
      </c>
      <c r="D167" t="s">
        <v>3974</v>
      </c>
      <c r="E167" t="s">
        <v>3975</v>
      </c>
    </row>
    <row r="168" spans="2:5">
      <c r="B168" t="s">
        <v>3980</v>
      </c>
      <c r="C168" t="s">
        <v>3073</v>
      </c>
      <c r="D168" t="s">
        <v>3974</v>
      </c>
      <c r="E168" t="s">
        <v>3975</v>
      </c>
    </row>
    <row r="169" spans="2:5">
      <c r="B169" t="s">
        <v>3981</v>
      </c>
      <c r="C169" t="s">
        <v>3118</v>
      </c>
      <c r="D169" t="s">
        <v>3974</v>
      </c>
      <c r="E169" t="s">
        <v>3975</v>
      </c>
    </row>
    <row r="170" spans="2:5">
      <c r="B170" t="s">
        <v>3982</v>
      </c>
      <c r="C170" t="s">
        <v>3136</v>
      </c>
      <c r="D170" t="s">
        <v>3974</v>
      </c>
      <c r="E170" t="s">
        <v>3975</v>
      </c>
    </row>
    <row r="171" spans="2:5">
      <c r="B171" t="s">
        <v>3983</v>
      </c>
      <c r="C171" t="s">
        <v>3248</v>
      </c>
      <c r="D171" t="s">
        <v>3967</v>
      </c>
    </row>
    <row r="172" spans="2:5">
      <c r="B172" t="s">
        <v>3984</v>
      </c>
      <c r="C172" t="s">
        <v>3922</v>
      </c>
      <c r="D172" t="s">
        <v>3985</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
  <sheetViews>
    <sheetView workbookViewId="0">
      <selection activeCell="D1" sqref="D1:D1048576"/>
    </sheetView>
  </sheetViews>
  <sheetFormatPr baseColWidth="10" defaultColWidth="11" defaultRowHeight="15" x14ac:dyDescent="0"/>
  <sheetData>
    <row r="1" spans="1:10" ht="57" customHeight="1">
      <c r="B1" s="9"/>
      <c r="C1" s="2"/>
    </row>
    <row r="2" spans="1:10">
      <c r="A2" s="1" t="s">
        <v>2428</v>
      </c>
      <c r="B2" s="1" t="s">
        <v>2421</v>
      </c>
      <c r="C2" s="1"/>
      <c r="D2" s="1"/>
      <c r="E2" s="1"/>
      <c r="F2" s="1"/>
    </row>
    <row r="3" spans="1:10">
      <c r="B3" t="s">
        <v>3986</v>
      </c>
      <c r="C3" t="s">
        <v>3311</v>
      </c>
      <c r="D3" t="s">
        <v>3987</v>
      </c>
    </row>
    <row r="4" spans="1:10">
      <c r="B4" t="s">
        <v>3988</v>
      </c>
      <c r="C4" t="s">
        <v>3139</v>
      </c>
      <c r="D4" t="s">
        <v>3989</v>
      </c>
    </row>
    <row r="5" spans="1:10">
      <c r="B5" t="s">
        <v>3990</v>
      </c>
      <c r="C5" t="s">
        <v>3991</v>
      </c>
      <c r="D5" t="s">
        <v>3992</v>
      </c>
      <c r="G5" t="s">
        <v>3063</v>
      </c>
    </row>
    <row r="6" spans="1:10">
      <c r="B6" t="s">
        <v>3755</v>
      </c>
      <c r="C6" t="s">
        <v>3163</v>
      </c>
      <c r="D6" t="s">
        <v>3989</v>
      </c>
    </row>
    <row r="7" spans="1:10">
      <c r="B7" t="s">
        <v>3755</v>
      </c>
      <c r="C7" t="s">
        <v>3163</v>
      </c>
      <c r="D7" t="s">
        <v>3993</v>
      </c>
    </row>
    <row r="8" spans="1:10">
      <c r="B8" t="s">
        <v>3994</v>
      </c>
      <c r="C8" t="s">
        <v>3995</v>
      </c>
      <c r="D8" t="s">
        <v>3996</v>
      </c>
    </row>
    <row r="9" spans="1:10">
      <c r="B9" t="s">
        <v>3759</v>
      </c>
      <c r="C9" t="s">
        <v>3997</v>
      </c>
      <c r="D9" t="s">
        <v>3998</v>
      </c>
      <c r="E9" t="s">
        <v>3196</v>
      </c>
      <c r="F9" t="s">
        <v>3999</v>
      </c>
      <c r="G9" t="s">
        <v>4000</v>
      </c>
      <c r="J9" t="s">
        <v>3325</v>
      </c>
    </row>
    <row r="10" spans="1:10">
      <c r="B10" t="s">
        <v>3760</v>
      </c>
      <c r="C10" t="s">
        <v>4001</v>
      </c>
      <c r="D10" t="s">
        <v>4002</v>
      </c>
    </row>
    <row r="11" spans="1:10">
      <c r="B11" t="s">
        <v>3762</v>
      </c>
      <c r="C11" t="s">
        <v>4003</v>
      </c>
      <c r="D11" t="s">
        <v>4004</v>
      </c>
      <c r="G11" t="s">
        <v>3325</v>
      </c>
    </row>
    <row r="12" spans="1:10">
      <c r="B12" t="s">
        <v>3776</v>
      </c>
      <c r="C12" t="s">
        <v>4005</v>
      </c>
      <c r="D12" t="s">
        <v>4006</v>
      </c>
    </row>
    <row r="13" spans="1:10">
      <c r="B13" t="s">
        <v>3781</v>
      </c>
      <c r="C13" t="s">
        <v>4007</v>
      </c>
      <c r="D13" t="s">
        <v>4008</v>
      </c>
      <c r="E13" t="s">
        <v>3196</v>
      </c>
      <c r="F13" t="s">
        <v>4009</v>
      </c>
      <c r="I13" t="s">
        <v>3063</v>
      </c>
    </row>
    <row r="14" spans="1:10">
      <c r="B14" t="s">
        <v>4010</v>
      </c>
      <c r="C14" t="s">
        <v>2973</v>
      </c>
      <c r="D14" t="s">
        <v>4011</v>
      </c>
    </row>
    <row r="15" spans="1:10">
      <c r="B15" t="s">
        <v>4010</v>
      </c>
      <c r="C15" t="s">
        <v>4012</v>
      </c>
      <c r="D15" t="s">
        <v>4011</v>
      </c>
    </row>
    <row r="16" spans="1:10">
      <c r="B16" t="s">
        <v>4013</v>
      </c>
      <c r="C16" t="s">
        <v>4014</v>
      </c>
      <c r="D16" t="s">
        <v>4015</v>
      </c>
    </row>
    <row r="17" spans="2:9">
      <c r="B17" t="s">
        <v>4016</v>
      </c>
      <c r="C17" t="s">
        <v>3132</v>
      </c>
      <c r="D17" t="s">
        <v>4017</v>
      </c>
    </row>
    <row r="18" spans="2:9">
      <c r="B18" t="s">
        <v>4016</v>
      </c>
      <c r="C18" t="s">
        <v>2964</v>
      </c>
      <c r="D18" t="s">
        <v>4018</v>
      </c>
    </row>
    <row r="19" spans="2:9">
      <c r="B19" t="s">
        <v>4016</v>
      </c>
      <c r="C19" t="s">
        <v>2994</v>
      </c>
      <c r="D19" t="s">
        <v>4019</v>
      </c>
    </row>
    <row r="20" spans="2:9">
      <c r="B20" t="s">
        <v>4016</v>
      </c>
      <c r="C20" t="s">
        <v>2964</v>
      </c>
      <c r="D20" t="s">
        <v>4020</v>
      </c>
    </row>
    <row r="21" spans="2:9">
      <c r="B21" t="s">
        <v>4016</v>
      </c>
      <c r="C21" t="s">
        <v>4021</v>
      </c>
      <c r="D21" t="s">
        <v>4022</v>
      </c>
    </row>
    <row r="22" spans="2:9">
      <c r="B22" t="s">
        <v>3802</v>
      </c>
      <c r="C22" t="s">
        <v>3102</v>
      </c>
      <c r="D22" t="s">
        <v>4023</v>
      </c>
    </row>
    <row r="23" spans="2:9">
      <c r="B23" t="s">
        <v>4024</v>
      </c>
      <c r="C23" t="s">
        <v>3136</v>
      </c>
      <c r="D23" t="s">
        <v>3717</v>
      </c>
    </row>
    <row r="24" spans="2:9">
      <c r="B24" t="s">
        <v>4025</v>
      </c>
      <c r="C24" t="s">
        <v>4026</v>
      </c>
      <c r="D24" t="s">
        <v>4027</v>
      </c>
    </row>
    <row r="25" spans="2:9">
      <c r="B25" t="s">
        <v>4028</v>
      </c>
      <c r="C25" t="s">
        <v>4029</v>
      </c>
      <c r="D25" t="s">
        <v>4030</v>
      </c>
    </row>
    <row r="26" spans="2:9">
      <c r="B26" t="s">
        <v>4031</v>
      </c>
      <c r="C26" t="s">
        <v>3222</v>
      </c>
      <c r="D26" t="s">
        <v>3213</v>
      </c>
    </row>
    <row r="27" spans="2:9">
      <c r="B27" t="s">
        <v>4032</v>
      </c>
      <c r="C27" t="s">
        <v>3216</v>
      </c>
      <c r="D27" t="s">
        <v>4033</v>
      </c>
    </row>
    <row r="28" spans="2:9">
      <c r="B28" t="s">
        <v>4034</v>
      </c>
      <c r="C28" t="s">
        <v>4035</v>
      </c>
      <c r="D28" t="s">
        <v>4036</v>
      </c>
      <c r="E28" t="s">
        <v>4037</v>
      </c>
      <c r="F28" t="s">
        <v>4038</v>
      </c>
      <c r="G28" t="s">
        <v>4039</v>
      </c>
      <c r="H28" t="s">
        <v>4040</v>
      </c>
      <c r="I28" t="s">
        <v>4041</v>
      </c>
    </row>
    <row r="29" spans="2:9">
      <c r="B29" t="s">
        <v>4034</v>
      </c>
      <c r="C29" t="s">
        <v>3098</v>
      </c>
      <c r="D29" t="s">
        <v>4042</v>
      </c>
    </row>
    <row r="30" spans="2:9">
      <c r="B30" t="s">
        <v>4043</v>
      </c>
      <c r="C30" t="s">
        <v>3113</v>
      </c>
      <c r="D30" t="s">
        <v>4033</v>
      </c>
    </row>
    <row r="31" spans="2:9">
      <c r="B31" t="s">
        <v>4044</v>
      </c>
      <c r="C31" t="s">
        <v>4045</v>
      </c>
      <c r="D31" t="s">
        <v>4046</v>
      </c>
    </row>
    <row r="32" spans="2:9">
      <c r="B32" t="s">
        <v>4047</v>
      </c>
      <c r="C32" t="s">
        <v>3290</v>
      </c>
      <c r="D32" t="s">
        <v>4048</v>
      </c>
    </row>
    <row r="33" spans="2:5">
      <c r="B33" t="s">
        <v>4049</v>
      </c>
      <c r="C33" t="s">
        <v>3293</v>
      </c>
      <c r="D33" t="s">
        <v>4048</v>
      </c>
    </row>
    <row r="34" spans="2:5">
      <c r="B34" t="s">
        <v>4050</v>
      </c>
      <c r="C34" t="s">
        <v>3359</v>
      </c>
      <c r="D34" t="s">
        <v>4051</v>
      </c>
    </row>
    <row r="35" spans="2:5">
      <c r="B35" t="s">
        <v>4052</v>
      </c>
      <c r="C35" t="s">
        <v>3279</v>
      </c>
      <c r="D35" t="s">
        <v>4053</v>
      </c>
    </row>
    <row r="36" spans="2:5">
      <c r="B36" t="s">
        <v>4054</v>
      </c>
      <c r="C36" t="s">
        <v>3136</v>
      </c>
      <c r="D36" t="s">
        <v>4055</v>
      </c>
    </row>
    <row r="37" spans="2:5">
      <c r="B37" t="s">
        <v>4056</v>
      </c>
      <c r="C37" t="s">
        <v>3046</v>
      </c>
      <c r="D37" t="s">
        <v>4053</v>
      </c>
    </row>
    <row r="38" spans="2:5">
      <c r="B38" t="s">
        <v>4057</v>
      </c>
      <c r="C38" t="s">
        <v>3429</v>
      </c>
      <c r="D38" t="s">
        <v>4058</v>
      </c>
    </row>
    <row r="39" spans="2:5">
      <c r="B39" t="s">
        <v>4059</v>
      </c>
      <c r="C39" t="s">
        <v>4060</v>
      </c>
      <c r="D39" t="s">
        <v>4061</v>
      </c>
    </row>
    <row r="40" spans="2:5">
      <c r="B40" t="s">
        <v>4062</v>
      </c>
      <c r="C40" t="s">
        <v>3132</v>
      </c>
      <c r="D40" t="s">
        <v>4063</v>
      </c>
    </row>
    <row r="41" spans="2:5">
      <c r="B41" t="s">
        <v>4064</v>
      </c>
      <c r="C41" t="s">
        <v>3102</v>
      </c>
      <c r="D41" t="s">
        <v>3314</v>
      </c>
    </row>
    <row r="42" spans="2:5">
      <c r="B42" t="s">
        <v>4064</v>
      </c>
      <c r="C42" t="s">
        <v>2964</v>
      </c>
      <c r="D42" t="s">
        <v>4065</v>
      </c>
    </row>
    <row r="43" spans="2:5">
      <c r="B43" t="s">
        <v>4064</v>
      </c>
      <c r="C43" t="s">
        <v>4066</v>
      </c>
      <c r="D43" t="s">
        <v>4067</v>
      </c>
    </row>
    <row r="44" spans="2:5">
      <c r="B44" t="s">
        <v>4064</v>
      </c>
      <c r="C44" t="s">
        <v>2964</v>
      </c>
      <c r="D44" t="s">
        <v>4068</v>
      </c>
    </row>
    <row r="45" spans="2:5">
      <c r="B45" t="s">
        <v>4064</v>
      </c>
      <c r="C45" t="s">
        <v>3404</v>
      </c>
      <c r="D45" t="s">
        <v>4069</v>
      </c>
    </row>
    <row r="46" spans="2:5">
      <c r="B46" t="s">
        <v>4070</v>
      </c>
      <c r="C46" t="s">
        <v>4066</v>
      </c>
      <c r="D46" t="s">
        <v>4071</v>
      </c>
    </row>
    <row r="47" spans="2:5">
      <c r="B47" t="s">
        <v>4070</v>
      </c>
      <c r="C47" t="s">
        <v>3180</v>
      </c>
      <c r="D47" t="s">
        <v>4072</v>
      </c>
      <c r="E47" t="s">
        <v>4073</v>
      </c>
    </row>
    <row r="48" spans="2:5">
      <c r="B48" t="s">
        <v>3845</v>
      </c>
      <c r="C48" t="s">
        <v>3683</v>
      </c>
      <c r="D48" t="s">
        <v>4071</v>
      </c>
    </row>
    <row r="49" spans="2:7">
      <c r="B49" t="s">
        <v>4074</v>
      </c>
      <c r="C49" t="s">
        <v>3511</v>
      </c>
      <c r="D49" t="s">
        <v>4075</v>
      </c>
    </row>
    <row r="50" spans="2:7">
      <c r="B50" t="s">
        <v>4074</v>
      </c>
      <c r="C50" t="s">
        <v>3511</v>
      </c>
      <c r="D50" t="s">
        <v>4076</v>
      </c>
    </row>
    <row r="51" spans="2:7">
      <c r="B51" t="s">
        <v>4077</v>
      </c>
      <c r="C51" t="s">
        <v>3098</v>
      </c>
      <c r="D51" t="s">
        <v>4076</v>
      </c>
    </row>
    <row r="52" spans="2:7">
      <c r="B52" t="s">
        <v>4078</v>
      </c>
      <c r="C52" t="s">
        <v>3350</v>
      </c>
      <c r="D52" t="s">
        <v>4079</v>
      </c>
    </row>
    <row r="53" spans="2:7">
      <c r="B53" t="s">
        <v>4080</v>
      </c>
      <c r="C53" t="s">
        <v>3134</v>
      </c>
      <c r="D53" t="s">
        <v>4081</v>
      </c>
    </row>
    <row r="54" spans="2:7">
      <c r="B54" t="s">
        <v>4082</v>
      </c>
      <c r="C54" t="s">
        <v>4083</v>
      </c>
      <c r="D54" t="s">
        <v>4084</v>
      </c>
      <c r="G54" t="s">
        <v>3325</v>
      </c>
    </row>
    <row r="55" spans="2:7">
      <c r="B55" t="s">
        <v>4085</v>
      </c>
      <c r="C55" t="s">
        <v>3118</v>
      </c>
      <c r="D55" t="s">
        <v>4042</v>
      </c>
    </row>
    <row r="56" spans="2:7">
      <c r="B56" t="s">
        <v>4086</v>
      </c>
      <c r="C56" t="s">
        <v>2964</v>
      </c>
      <c r="D56" t="s">
        <v>4076</v>
      </c>
    </row>
    <row r="57" spans="2:7">
      <c r="B57" t="s">
        <v>4087</v>
      </c>
      <c r="C57" t="s">
        <v>3180</v>
      </c>
      <c r="D57" t="s">
        <v>4071</v>
      </c>
    </row>
    <row r="58" spans="2:7">
      <c r="B58" t="s">
        <v>4088</v>
      </c>
      <c r="C58" t="s">
        <v>4089</v>
      </c>
      <c r="D58" t="s">
        <v>4076</v>
      </c>
    </row>
    <row r="59" spans="2:7">
      <c r="B59" t="s">
        <v>4090</v>
      </c>
      <c r="C59" t="s">
        <v>4091</v>
      </c>
      <c r="D59" t="s">
        <v>4071</v>
      </c>
    </row>
    <row r="60" spans="2:7">
      <c r="B60" t="s">
        <v>4092</v>
      </c>
      <c r="C60" t="s">
        <v>3112</v>
      </c>
      <c r="D60" t="s">
        <v>4027</v>
      </c>
    </row>
    <row r="61" spans="2:7">
      <c r="B61" t="s">
        <v>4093</v>
      </c>
      <c r="C61" t="s">
        <v>3171</v>
      </c>
      <c r="D61" t="s">
        <v>4027</v>
      </c>
    </row>
    <row r="62" spans="2:7">
      <c r="B62" t="s">
        <v>4094</v>
      </c>
      <c r="C62" t="s">
        <v>3354</v>
      </c>
      <c r="D62" t="s">
        <v>4095</v>
      </c>
    </row>
    <row r="63" spans="2:7">
      <c r="B63" t="s">
        <v>4096</v>
      </c>
      <c r="C63" t="s">
        <v>3163</v>
      </c>
      <c r="D63" t="s">
        <v>4071</v>
      </c>
    </row>
    <row r="64" spans="2:7">
      <c r="B64" t="s">
        <v>4097</v>
      </c>
      <c r="C64" t="s">
        <v>4098</v>
      </c>
      <c r="D64" t="s">
        <v>4071</v>
      </c>
    </row>
    <row r="65" spans="2:4">
      <c r="B65" t="s">
        <v>4099</v>
      </c>
      <c r="C65" t="s">
        <v>4100</v>
      </c>
      <c r="D65" t="s">
        <v>4101</v>
      </c>
    </row>
    <row r="66" spans="2:4">
      <c r="B66" t="s">
        <v>4102</v>
      </c>
      <c r="C66" t="s">
        <v>4103</v>
      </c>
      <c r="D66" t="s">
        <v>4101</v>
      </c>
    </row>
    <row r="67" spans="2:4">
      <c r="B67" t="s">
        <v>4104</v>
      </c>
      <c r="C67" t="s">
        <v>3902</v>
      </c>
      <c r="D67" t="s">
        <v>4105</v>
      </c>
    </row>
    <row r="68" spans="2:4">
      <c r="B68" t="s">
        <v>4106</v>
      </c>
      <c r="C68" t="s">
        <v>4107</v>
      </c>
      <c r="D68" t="s">
        <v>4108</v>
      </c>
    </row>
    <row r="69" spans="2:4">
      <c r="B69" t="s">
        <v>4109</v>
      </c>
      <c r="C69" t="s">
        <v>4110</v>
      </c>
      <c r="D69" t="s">
        <v>3314</v>
      </c>
    </row>
    <row r="70" spans="2:4">
      <c r="B70" t="s">
        <v>4111</v>
      </c>
      <c r="C70" t="s">
        <v>4112</v>
      </c>
      <c r="D70" t="s">
        <v>3314</v>
      </c>
    </row>
    <row r="71" spans="2:4">
      <c r="B71" t="s">
        <v>4113</v>
      </c>
      <c r="C71" t="s">
        <v>3112</v>
      </c>
      <c r="D71" t="s">
        <v>4023</v>
      </c>
    </row>
    <row r="72" spans="2:4">
      <c r="B72" t="s">
        <v>4113</v>
      </c>
      <c r="C72" t="s">
        <v>2964</v>
      </c>
      <c r="D72" t="s">
        <v>4114</v>
      </c>
    </row>
    <row r="73" spans="2:4">
      <c r="B73" t="s">
        <v>4113</v>
      </c>
      <c r="C73" t="s">
        <v>3050</v>
      </c>
      <c r="D73" t="s">
        <v>4115</v>
      </c>
    </row>
    <row r="74" spans="2:4">
      <c r="B74" t="s">
        <v>4116</v>
      </c>
      <c r="C74" t="s">
        <v>3817</v>
      </c>
      <c r="D74" t="s">
        <v>4023</v>
      </c>
    </row>
    <row r="75" spans="2:4">
      <c r="B75" t="s">
        <v>4116</v>
      </c>
      <c r="C75" t="s">
        <v>3307</v>
      </c>
      <c r="D75" t="s">
        <v>4023</v>
      </c>
    </row>
    <row r="76" spans="2:4">
      <c r="B76" t="s">
        <v>4117</v>
      </c>
      <c r="C76" t="s">
        <v>4118</v>
      </c>
      <c r="D76" t="s">
        <v>3314</v>
      </c>
    </row>
    <row r="77" spans="2:4">
      <c r="B77" t="s">
        <v>4119</v>
      </c>
      <c r="C77" t="s">
        <v>3449</v>
      </c>
      <c r="D77" t="s">
        <v>3314</v>
      </c>
    </row>
    <row r="78" spans="2:4">
      <c r="B78" t="s">
        <v>4120</v>
      </c>
      <c r="C78" t="s">
        <v>3136</v>
      </c>
      <c r="D78" t="s">
        <v>3717</v>
      </c>
    </row>
    <row r="79" spans="2:4">
      <c r="B79" t="s">
        <v>4121</v>
      </c>
      <c r="C79" t="s">
        <v>3700</v>
      </c>
      <c r="D79" t="s">
        <v>4108</v>
      </c>
    </row>
    <row r="80" spans="2:4">
      <c r="B80" t="s">
        <v>4122</v>
      </c>
      <c r="C80" t="s">
        <v>3180</v>
      </c>
      <c r="D80" t="s">
        <v>4108</v>
      </c>
    </row>
    <row r="81" spans="2:7">
      <c r="B81" t="s">
        <v>4123</v>
      </c>
      <c r="C81" t="s">
        <v>4124</v>
      </c>
      <c r="D81" t="s">
        <v>4108</v>
      </c>
    </row>
    <row r="82" spans="2:7">
      <c r="B82" t="s">
        <v>4123</v>
      </c>
      <c r="C82" t="s">
        <v>4124</v>
      </c>
      <c r="D82" t="s">
        <v>4108</v>
      </c>
    </row>
    <row r="83" spans="2:7">
      <c r="B83" t="s">
        <v>4125</v>
      </c>
      <c r="C83" t="s">
        <v>3143</v>
      </c>
      <c r="D83" t="s">
        <v>4108</v>
      </c>
    </row>
    <row r="84" spans="2:7">
      <c r="B84" t="s">
        <v>4126</v>
      </c>
      <c r="C84" t="s">
        <v>3809</v>
      </c>
      <c r="D84" t="s">
        <v>4108</v>
      </c>
    </row>
    <row r="85" spans="2:7">
      <c r="B85" t="s">
        <v>4127</v>
      </c>
      <c r="C85" t="s">
        <v>4128</v>
      </c>
      <c r="D85" t="s">
        <v>4108</v>
      </c>
    </row>
    <row r="86" spans="2:7">
      <c r="B86" t="s">
        <v>4129</v>
      </c>
      <c r="C86" t="s">
        <v>2966</v>
      </c>
      <c r="D86" t="s">
        <v>4108</v>
      </c>
    </row>
    <row r="87" spans="2:7">
      <c r="B87" t="s">
        <v>4130</v>
      </c>
      <c r="C87" t="s">
        <v>3010</v>
      </c>
      <c r="D87" t="s">
        <v>4108</v>
      </c>
    </row>
    <row r="88" spans="2:7">
      <c r="B88" t="s">
        <v>4131</v>
      </c>
      <c r="C88" t="s">
        <v>3589</v>
      </c>
      <c r="D88" t="s">
        <v>4033</v>
      </c>
    </row>
    <row r="89" spans="2:7">
      <c r="B89" t="s">
        <v>4132</v>
      </c>
      <c r="C89" t="s">
        <v>3180</v>
      </c>
      <c r="D89" t="s">
        <v>4133</v>
      </c>
      <c r="E89" t="s">
        <v>4134</v>
      </c>
    </row>
    <row r="90" spans="2:7">
      <c r="B90" t="s">
        <v>4135</v>
      </c>
      <c r="C90" t="s">
        <v>3792</v>
      </c>
      <c r="D90" t="s">
        <v>4136</v>
      </c>
    </row>
    <row r="91" spans="2:7">
      <c r="B91" t="s">
        <v>4137</v>
      </c>
      <c r="C91" t="s">
        <v>2982</v>
      </c>
      <c r="D91" t="s">
        <v>4136</v>
      </c>
    </row>
    <row r="92" spans="2:7">
      <c r="B92" t="s">
        <v>4137</v>
      </c>
      <c r="C92" t="s">
        <v>3092</v>
      </c>
      <c r="D92" t="s">
        <v>4136</v>
      </c>
    </row>
    <row r="93" spans="2:7">
      <c r="B93" t="s">
        <v>4138</v>
      </c>
      <c r="C93" t="s">
        <v>3166</v>
      </c>
      <c r="D93" t="s">
        <v>4108</v>
      </c>
    </row>
    <row r="94" spans="2:7">
      <c r="B94" t="s">
        <v>4138</v>
      </c>
      <c r="C94" t="s">
        <v>4139</v>
      </c>
      <c r="D94" t="s">
        <v>4108</v>
      </c>
    </row>
    <row r="95" spans="2:7">
      <c r="B95" t="s">
        <v>4140</v>
      </c>
      <c r="C95" t="s">
        <v>3112</v>
      </c>
      <c r="D95" t="s">
        <v>4108</v>
      </c>
    </row>
    <row r="96" spans="2:7">
      <c r="B96" t="s">
        <v>4140</v>
      </c>
      <c r="C96" t="s">
        <v>4141</v>
      </c>
      <c r="D96" t="s">
        <v>4142</v>
      </c>
      <c r="G96" t="s">
        <v>3325</v>
      </c>
    </row>
    <row r="97" spans="2:4">
      <c r="B97" t="s">
        <v>4143</v>
      </c>
      <c r="C97" t="s">
        <v>3163</v>
      </c>
      <c r="D97" t="s">
        <v>4023</v>
      </c>
    </row>
    <row r="98" spans="2:4">
      <c r="B98" t="s">
        <v>4144</v>
      </c>
      <c r="C98" t="s">
        <v>3098</v>
      </c>
      <c r="D98" t="s">
        <v>4023</v>
      </c>
    </row>
    <row r="99" spans="2:4">
      <c r="B99" t="s">
        <v>4145</v>
      </c>
      <c r="C99" t="s">
        <v>3708</v>
      </c>
      <c r="D99" t="s">
        <v>4033</v>
      </c>
    </row>
    <row r="100" spans="2:4">
      <c r="B100" t="s">
        <v>4146</v>
      </c>
      <c r="C100" t="s">
        <v>4147</v>
      </c>
      <c r="D100" t="s">
        <v>4148</v>
      </c>
    </row>
  </sheetData>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election activeCell="B2" sqref="B1:B1048576"/>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583</v>
      </c>
    </row>
    <row r="4" spans="1:8">
      <c r="B4" t="s">
        <v>584</v>
      </c>
    </row>
    <row r="5" spans="1:8">
      <c r="B5" t="s">
        <v>585</v>
      </c>
    </row>
    <row r="6" spans="1:8">
      <c r="B6" t="s">
        <v>586</v>
      </c>
    </row>
    <row r="7" spans="1:8">
      <c r="B7" t="s">
        <v>587</v>
      </c>
    </row>
    <row r="8" spans="1:8">
      <c r="B8" t="s">
        <v>588</v>
      </c>
    </row>
    <row r="9" spans="1:8">
      <c r="B9" t="s">
        <v>589</v>
      </c>
    </row>
    <row r="10" spans="1:8">
      <c r="B10" t="s">
        <v>590</v>
      </c>
    </row>
    <row r="11" spans="1:8">
      <c r="B11" t="s">
        <v>591</v>
      </c>
    </row>
    <row r="12" spans="1:8">
      <c r="B12" t="s">
        <v>592</v>
      </c>
    </row>
    <row r="13" spans="1:8">
      <c r="B13" t="s">
        <v>593</v>
      </c>
    </row>
    <row r="14" spans="1:8">
      <c r="B14" t="s">
        <v>594</v>
      </c>
    </row>
    <row r="15" spans="1:8">
      <c r="B15" t="s">
        <v>595</v>
      </c>
    </row>
    <row r="16" spans="1:8">
      <c r="B16" t="s">
        <v>596</v>
      </c>
    </row>
    <row r="17" spans="2:2">
      <c r="B17" t="s">
        <v>597</v>
      </c>
    </row>
    <row r="18" spans="2:2">
      <c r="B18" t="s">
        <v>598</v>
      </c>
    </row>
    <row r="19" spans="2:2">
      <c r="B19" t="s">
        <v>599</v>
      </c>
    </row>
    <row r="20" spans="2:2">
      <c r="B20" t="s">
        <v>600</v>
      </c>
    </row>
    <row r="21" spans="2:2">
      <c r="B21" t="s">
        <v>601</v>
      </c>
    </row>
    <row r="22" spans="2:2">
      <c r="B22" t="s">
        <v>602</v>
      </c>
    </row>
    <row r="23" spans="2:2">
      <c r="B23" t="s">
        <v>603</v>
      </c>
    </row>
    <row r="24" spans="2:2">
      <c r="B24" t="s">
        <v>604</v>
      </c>
    </row>
    <row r="25" spans="2:2">
      <c r="B25" t="s">
        <v>605</v>
      </c>
    </row>
    <row r="26" spans="2:2">
      <c r="B26" t="s">
        <v>606</v>
      </c>
    </row>
    <row r="27" spans="2:2">
      <c r="B27" t="s">
        <v>607</v>
      </c>
    </row>
    <row r="28" spans="2:2">
      <c r="B28" t="s">
        <v>608</v>
      </c>
    </row>
    <row r="29" spans="2:2">
      <c r="B29" t="s">
        <v>609</v>
      </c>
    </row>
    <row r="30" spans="2:2">
      <c r="B30" t="s">
        <v>610</v>
      </c>
    </row>
    <row r="31" spans="2:2">
      <c r="B31" t="s">
        <v>611</v>
      </c>
    </row>
    <row r="32" spans="2:2">
      <c r="B32" t="s">
        <v>612</v>
      </c>
    </row>
    <row r="33" spans="2:2">
      <c r="B33" t="s">
        <v>613</v>
      </c>
    </row>
    <row r="34" spans="2:2">
      <c r="B34" t="s">
        <v>614</v>
      </c>
    </row>
    <row r="35" spans="2:2">
      <c r="B35" t="s">
        <v>615</v>
      </c>
    </row>
    <row r="36" spans="2:2">
      <c r="B36" t="s">
        <v>616</v>
      </c>
    </row>
    <row r="37" spans="2:2">
      <c r="B37" t="s">
        <v>617</v>
      </c>
    </row>
    <row r="38" spans="2:2">
      <c r="B38" t="s">
        <v>618</v>
      </c>
    </row>
    <row r="39" spans="2:2">
      <c r="B39" t="s">
        <v>619</v>
      </c>
    </row>
    <row r="40" spans="2:2">
      <c r="B40" t="s">
        <v>620</v>
      </c>
    </row>
    <row r="41" spans="2:2">
      <c r="B41" t="s">
        <v>621</v>
      </c>
    </row>
    <row r="42" spans="2:2">
      <c r="B42" t="s">
        <v>622</v>
      </c>
    </row>
    <row r="43" spans="2:2">
      <c r="B43" t="s">
        <v>623</v>
      </c>
    </row>
    <row r="44" spans="2:2">
      <c r="B44" t="s">
        <v>624</v>
      </c>
    </row>
    <row r="45" spans="2:2">
      <c r="B45" t="s">
        <v>625</v>
      </c>
    </row>
    <row r="46" spans="2:2">
      <c r="B46" t="s">
        <v>626</v>
      </c>
    </row>
    <row r="47" spans="2:2">
      <c r="B47" t="s">
        <v>627</v>
      </c>
    </row>
    <row r="48" spans="2:2">
      <c r="B48" t="s">
        <v>628</v>
      </c>
    </row>
    <row r="49" spans="2:2">
      <c r="B49" t="s">
        <v>629</v>
      </c>
    </row>
    <row r="50" spans="2:2">
      <c r="B50" t="s">
        <v>630</v>
      </c>
    </row>
    <row r="51" spans="2:2">
      <c r="B51" t="s">
        <v>631</v>
      </c>
    </row>
    <row r="52" spans="2:2">
      <c r="B52" t="s">
        <v>632</v>
      </c>
    </row>
    <row r="53" spans="2:2">
      <c r="B53" t="s">
        <v>633</v>
      </c>
    </row>
    <row r="54" spans="2:2">
      <c r="B54" t="s">
        <v>634</v>
      </c>
    </row>
    <row r="55" spans="2:2">
      <c r="B55" t="s">
        <v>635</v>
      </c>
    </row>
    <row r="56" spans="2:2">
      <c r="B56" t="s">
        <v>636</v>
      </c>
    </row>
    <row r="57" spans="2:2">
      <c r="B57" t="s">
        <v>637</v>
      </c>
    </row>
    <row r="58" spans="2:2">
      <c r="B58" t="s">
        <v>638</v>
      </c>
    </row>
    <row r="59" spans="2:2">
      <c r="B59" t="s">
        <v>639</v>
      </c>
    </row>
    <row r="60" spans="2:2">
      <c r="B60" t="s">
        <v>640</v>
      </c>
    </row>
    <row r="61" spans="2:2">
      <c r="B61" t="s">
        <v>641</v>
      </c>
    </row>
    <row r="62" spans="2:2">
      <c r="B62" t="s">
        <v>642</v>
      </c>
    </row>
    <row r="63" spans="2:2">
      <c r="B63" t="s">
        <v>643</v>
      </c>
    </row>
    <row r="64" spans="2:2">
      <c r="B64" t="s">
        <v>644</v>
      </c>
    </row>
    <row r="65" spans="2:2">
      <c r="B65" t="s">
        <v>645</v>
      </c>
    </row>
    <row r="66" spans="2:2">
      <c r="B66" t="s">
        <v>646</v>
      </c>
    </row>
    <row r="67" spans="2:2">
      <c r="B67" t="s">
        <v>647</v>
      </c>
    </row>
    <row r="68" spans="2:2">
      <c r="B68" t="s">
        <v>648</v>
      </c>
    </row>
    <row r="69" spans="2:2">
      <c r="B69" t="s">
        <v>649</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workbookViewId="0">
      <selection activeCell="J8" sqref="J8"/>
    </sheetView>
  </sheetViews>
  <sheetFormatPr baseColWidth="10" defaultColWidth="11" defaultRowHeight="15" x14ac:dyDescent="0"/>
  <sheetData>
    <row r="1" spans="1:8" ht="57" customHeight="1">
      <c r="B1" s="11"/>
      <c r="C1" s="11"/>
      <c r="D1" s="2" t="s">
        <v>2429</v>
      </c>
    </row>
    <row r="2" spans="1:8">
      <c r="A2" s="1" t="s">
        <v>2428</v>
      </c>
      <c r="B2" s="1" t="s">
        <v>2421</v>
      </c>
      <c r="C2" s="1" t="s">
        <v>2422</v>
      </c>
      <c r="D2" s="1" t="s">
        <v>2423</v>
      </c>
      <c r="E2" s="1" t="s">
        <v>2424</v>
      </c>
      <c r="F2" s="1" t="s">
        <v>2425</v>
      </c>
      <c r="G2" s="1" t="s">
        <v>2427</v>
      </c>
      <c r="H2" s="1" t="s">
        <v>2426</v>
      </c>
    </row>
    <row r="3" spans="1:8">
      <c r="B3" t="s">
        <v>650</v>
      </c>
    </row>
    <row r="4" spans="1:8">
      <c r="B4" t="s">
        <v>651</v>
      </c>
    </row>
    <row r="5" spans="1:8">
      <c r="B5" t="s">
        <v>652</v>
      </c>
    </row>
    <row r="6" spans="1:8">
      <c r="B6" t="s">
        <v>653</v>
      </c>
    </row>
    <row r="7" spans="1:8">
      <c r="B7" t="s">
        <v>654</v>
      </c>
    </row>
    <row r="8" spans="1:8">
      <c r="B8" t="s">
        <v>655</v>
      </c>
    </row>
    <row r="9" spans="1:8">
      <c r="B9" t="s">
        <v>656</v>
      </c>
    </row>
    <row r="10" spans="1:8">
      <c r="B10" t="s">
        <v>657</v>
      </c>
    </row>
    <row r="11" spans="1:8">
      <c r="B11" t="s">
        <v>658</v>
      </c>
    </row>
    <row r="12" spans="1:8">
      <c r="B12" t="s">
        <v>659</v>
      </c>
    </row>
    <row r="13" spans="1:8">
      <c r="B13" t="s">
        <v>660</v>
      </c>
    </row>
    <row r="14" spans="1:8">
      <c r="B14" t="s">
        <v>661</v>
      </c>
    </row>
    <row r="15" spans="1:8">
      <c r="B15" t="s">
        <v>662</v>
      </c>
    </row>
    <row r="16" spans="1:8">
      <c r="B16" t="s">
        <v>663</v>
      </c>
    </row>
    <row r="17" spans="2:2">
      <c r="B17" t="s">
        <v>664</v>
      </c>
    </row>
    <row r="18" spans="2:2">
      <c r="B18" t="s">
        <v>665</v>
      </c>
    </row>
    <row r="19" spans="2:2">
      <c r="B19" t="s">
        <v>666</v>
      </c>
    </row>
    <row r="20" spans="2:2">
      <c r="B20" t="s">
        <v>667</v>
      </c>
    </row>
    <row r="21" spans="2:2">
      <c r="B21" t="s">
        <v>668</v>
      </c>
    </row>
    <row r="22" spans="2:2">
      <c r="B22" t="s">
        <v>669</v>
      </c>
    </row>
    <row r="23" spans="2:2">
      <c r="B23" t="s">
        <v>670</v>
      </c>
    </row>
    <row r="24" spans="2:2">
      <c r="B24" t="s">
        <v>671</v>
      </c>
    </row>
    <row r="25" spans="2:2">
      <c r="B25" t="s">
        <v>672</v>
      </c>
    </row>
    <row r="26" spans="2:2">
      <c r="B26" t="s">
        <v>673</v>
      </c>
    </row>
    <row r="27" spans="2:2">
      <c r="B27" t="s">
        <v>674</v>
      </c>
    </row>
    <row r="28" spans="2:2">
      <c r="B28" t="s">
        <v>675</v>
      </c>
    </row>
    <row r="29" spans="2:2">
      <c r="B29" t="s">
        <v>676</v>
      </c>
    </row>
    <row r="30" spans="2:2">
      <c r="B30" t="s">
        <v>677</v>
      </c>
    </row>
    <row r="31" spans="2:2">
      <c r="B31" t="s">
        <v>678</v>
      </c>
    </row>
    <row r="32" spans="2:2">
      <c r="B32" t="s">
        <v>679</v>
      </c>
    </row>
    <row r="33" spans="2:2">
      <c r="B33" t="s">
        <v>680</v>
      </c>
    </row>
    <row r="34" spans="2:2">
      <c r="B34" t="s">
        <v>681</v>
      </c>
    </row>
    <row r="35" spans="2:2">
      <c r="B35" t="s">
        <v>682</v>
      </c>
    </row>
    <row r="36" spans="2:2">
      <c r="B36" t="s">
        <v>683</v>
      </c>
    </row>
    <row r="37" spans="2:2">
      <c r="B37" t="s">
        <v>684</v>
      </c>
    </row>
    <row r="38" spans="2:2">
      <c r="B38" t="s">
        <v>685</v>
      </c>
    </row>
    <row r="39" spans="2:2">
      <c r="B39" t="s">
        <v>686</v>
      </c>
    </row>
    <row r="40" spans="2:2">
      <c r="B40" t="s">
        <v>687</v>
      </c>
    </row>
    <row r="41" spans="2:2">
      <c r="B41" t="s">
        <v>688</v>
      </c>
    </row>
    <row r="42" spans="2:2">
      <c r="B42" t="s">
        <v>689</v>
      </c>
    </row>
    <row r="43" spans="2:2">
      <c r="B43" t="s">
        <v>690</v>
      </c>
    </row>
    <row r="44" spans="2:2">
      <c r="B44" t="s">
        <v>691</v>
      </c>
    </row>
    <row r="45" spans="2:2">
      <c r="B45" t="s">
        <v>692</v>
      </c>
    </row>
    <row r="46" spans="2:2">
      <c r="B46" t="s">
        <v>693</v>
      </c>
    </row>
    <row r="47" spans="2:2">
      <c r="B47" t="s">
        <v>694</v>
      </c>
    </row>
    <row r="48" spans="2:2">
      <c r="B48" t="s">
        <v>695</v>
      </c>
    </row>
    <row r="49" spans="2:2">
      <c r="B49" t="s">
        <v>696</v>
      </c>
    </row>
    <row r="50" spans="2:2">
      <c r="B50" t="s">
        <v>697</v>
      </c>
    </row>
    <row r="51" spans="2:2">
      <c r="B51" t="s">
        <v>698</v>
      </c>
    </row>
    <row r="52" spans="2:2">
      <c r="B52" t="s">
        <v>699</v>
      </c>
    </row>
    <row r="53" spans="2:2">
      <c r="B53" t="s">
        <v>700</v>
      </c>
    </row>
    <row r="54" spans="2:2">
      <c r="B54" t="s">
        <v>701</v>
      </c>
    </row>
    <row r="55" spans="2:2">
      <c r="B55" t="s">
        <v>702</v>
      </c>
    </row>
    <row r="56" spans="2:2">
      <c r="B56" t="s">
        <v>703</v>
      </c>
    </row>
    <row r="57" spans="2:2">
      <c r="B57" t="s">
        <v>704</v>
      </c>
    </row>
    <row r="58" spans="2:2">
      <c r="B58" t="s">
        <v>705</v>
      </c>
    </row>
    <row r="59" spans="2:2">
      <c r="B59" t="s">
        <v>706</v>
      </c>
    </row>
    <row r="60" spans="2:2">
      <c r="B60" t="s">
        <v>707</v>
      </c>
    </row>
    <row r="61" spans="2:2">
      <c r="B61" t="s">
        <v>708</v>
      </c>
    </row>
    <row r="62" spans="2:2">
      <c r="B62" t="s">
        <v>709</v>
      </c>
    </row>
    <row r="63" spans="2:2">
      <c r="B63" t="s">
        <v>710</v>
      </c>
    </row>
    <row r="64" spans="2:2">
      <c r="B64" t="s">
        <v>711</v>
      </c>
    </row>
    <row r="65" spans="2:2">
      <c r="B65" t="s">
        <v>712</v>
      </c>
    </row>
    <row r="66" spans="2:2">
      <c r="B66" t="s">
        <v>713</v>
      </c>
    </row>
    <row r="67" spans="2:2">
      <c r="B67" t="s">
        <v>714</v>
      </c>
    </row>
    <row r="68" spans="2:2">
      <c r="B68" t="s">
        <v>715</v>
      </c>
    </row>
    <row r="69" spans="2:2">
      <c r="B69" t="s">
        <v>716</v>
      </c>
    </row>
    <row r="70" spans="2:2">
      <c r="B70" t="s">
        <v>717</v>
      </c>
    </row>
    <row r="71" spans="2:2">
      <c r="B71" t="s">
        <v>718</v>
      </c>
    </row>
    <row r="72" spans="2:2">
      <c r="B72" t="s">
        <v>719</v>
      </c>
    </row>
    <row r="73" spans="2:2">
      <c r="B73" t="s">
        <v>720</v>
      </c>
    </row>
    <row r="74" spans="2:2">
      <c r="B74" t="s">
        <v>721</v>
      </c>
    </row>
    <row r="75" spans="2:2">
      <c r="B75" t="s">
        <v>722</v>
      </c>
    </row>
    <row r="76" spans="2:2">
      <c r="B76" t="s">
        <v>723</v>
      </c>
    </row>
    <row r="77" spans="2:2">
      <c r="B77" t="s">
        <v>724</v>
      </c>
    </row>
    <row r="78" spans="2:2">
      <c r="B78" t="s">
        <v>725</v>
      </c>
    </row>
    <row r="79" spans="2:2">
      <c r="B79" t="s">
        <v>726</v>
      </c>
    </row>
    <row r="80" spans="2:2">
      <c r="B80" t="s">
        <v>727</v>
      </c>
    </row>
    <row r="81" spans="2:2">
      <c r="B81" t="s">
        <v>728</v>
      </c>
    </row>
    <row r="82" spans="2:2">
      <c r="B82" t="s">
        <v>729</v>
      </c>
    </row>
    <row r="83" spans="2:2">
      <c r="B83" t="s">
        <v>730</v>
      </c>
    </row>
    <row r="84" spans="2:2">
      <c r="B84" t="s">
        <v>731</v>
      </c>
    </row>
    <row r="85" spans="2:2">
      <c r="B85" t="s">
        <v>732</v>
      </c>
    </row>
    <row r="86" spans="2:2">
      <c r="B86" t="s">
        <v>733</v>
      </c>
    </row>
    <row r="87" spans="2:2">
      <c r="B87" t="s">
        <v>734</v>
      </c>
    </row>
    <row r="88" spans="2:2">
      <c r="B88" t="s">
        <v>735</v>
      </c>
    </row>
    <row r="89" spans="2:2">
      <c r="B89" t="s">
        <v>736</v>
      </c>
    </row>
    <row r="90" spans="2:2">
      <c r="B90" t="s">
        <v>737</v>
      </c>
    </row>
    <row r="91" spans="2:2">
      <c r="B91" t="s">
        <v>738</v>
      </c>
    </row>
    <row r="92" spans="2:2">
      <c r="B92" t="s">
        <v>739</v>
      </c>
    </row>
    <row r="93" spans="2:2">
      <c r="B93" t="s">
        <v>740</v>
      </c>
    </row>
    <row r="94" spans="2:2">
      <c r="B94" t="s">
        <v>741</v>
      </c>
    </row>
    <row r="95" spans="2:2">
      <c r="B95" t="s">
        <v>742</v>
      </c>
    </row>
    <row r="96" spans="2:2">
      <c r="B96" t="s">
        <v>743</v>
      </c>
    </row>
    <row r="97" spans="2:2">
      <c r="B97" t="s">
        <v>744</v>
      </c>
    </row>
    <row r="98" spans="2:2">
      <c r="B98" t="s">
        <v>745</v>
      </c>
    </row>
    <row r="99" spans="2:2">
      <c r="B99" t="s">
        <v>746</v>
      </c>
    </row>
    <row r="100" spans="2:2">
      <c r="B100" t="s">
        <v>747</v>
      </c>
    </row>
    <row r="101" spans="2:2">
      <c r="B101" t="s">
        <v>748</v>
      </c>
    </row>
    <row r="102" spans="2:2">
      <c r="B102" t="s">
        <v>749</v>
      </c>
    </row>
    <row r="103" spans="2:2">
      <c r="B103" t="s">
        <v>750</v>
      </c>
    </row>
    <row r="104" spans="2:2">
      <c r="B104" t="s">
        <v>751</v>
      </c>
    </row>
    <row r="105" spans="2:2">
      <c r="B105" t="s">
        <v>752</v>
      </c>
    </row>
    <row r="106" spans="2:2">
      <c r="B106" t="s">
        <v>753</v>
      </c>
    </row>
    <row r="107" spans="2:2">
      <c r="B107" t="s">
        <v>754</v>
      </c>
    </row>
    <row r="108" spans="2:2">
      <c r="B108" t="s">
        <v>755</v>
      </c>
    </row>
    <row r="109" spans="2:2">
      <c r="B109" t="s">
        <v>756</v>
      </c>
    </row>
    <row r="110" spans="2:2">
      <c r="B110" t="s">
        <v>757</v>
      </c>
    </row>
    <row r="111" spans="2:2">
      <c r="B111" t="s">
        <v>758</v>
      </c>
    </row>
    <row r="112" spans="2:2">
      <c r="B112" t="s">
        <v>759</v>
      </c>
    </row>
    <row r="113" spans="2:2">
      <c r="B113" t="s">
        <v>760</v>
      </c>
    </row>
    <row r="114" spans="2:2">
      <c r="B114" t="s">
        <v>761</v>
      </c>
    </row>
    <row r="115" spans="2:2">
      <c r="B115" t="s">
        <v>762</v>
      </c>
    </row>
    <row r="116" spans="2:2">
      <c r="B116" t="s">
        <v>763</v>
      </c>
    </row>
    <row r="117" spans="2:2">
      <c r="B117" t="s">
        <v>764</v>
      </c>
    </row>
    <row r="118" spans="2:2">
      <c r="B118" t="s">
        <v>765</v>
      </c>
    </row>
    <row r="119" spans="2:2">
      <c r="B119" t="s">
        <v>766</v>
      </c>
    </row>
    <row r="120" spans="2:2">
      <c r="B120" t="s">
        <v>767</v>
      </c>
    </row>
    <row r="121" spans="2:2">
      <c r="B121" t="s">
        <v>768</v>
      </c>
    </row>
    <row r="122" spans="2:2">
      <c r="B122" t="s">
        <v>769</v>
      </c>
    </row>
    <row r="123" spans="2:2">
      <c r="B123" t="s">
        <v>770</v>
      </c>
    </row>
    <row r="124" spans="2:2">
      <c r="B124" t="s">
        <v>771</v>
      </c>
    </row>
    <row r="125" spans="2:2">
      <c r="B125" t="s">
        <v>772</v>
      </c>
    </row>
    <row r="126" spans="2:2">
      <c r="B126" t="s">
        <v>773</v>
      </c>
    </row>
    <row r="127" spans="2:2">
      <c r="B127" t="s">
        <v>774</v>
      </c>
    </row>
    <row r="128" spans="2:2">
      <c r="B128" t="s">
        <v>775</v>
      </c>
    </row>
    <row r="129" spans="2:2">
      <c r="B129" t="s">
        <v>776</v>
      </c>
    </row>
  </sheetData>
  <mergeCells count="1">
    <mergeCell ref="B1:C1"/>
  </mergeCells>
  <phoneticPr fontId="10"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wangdh w</cp:lastModifiedBy>
  <dcterms:created xsi:type="dcterms:W3CDTF">2015-10-17T07:12:49Z</dcterms:created>
  <dcterms:modified xsi:type="dcterms:W3CDTF">2015-11-03T18:58:43Z</dcterms:modified>
</cp:coreProperties>
</file>