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jar\Documents\NAUKA\CODECOOL\GRANDE\el-proyecte-grande-java\"/>
    </mc:Choice>
  </mc:AlternateContent>
  <xr:revisionPtr revIDLastSave="0" documentId="13_ncr:1_{AC826999-1C3E-4163-AEF5-C52773E5C613}" xr6:coauthVersionLast="47" xr6:coauthVersionMax="47" xr10:uidLastSave="{00000000-0000-0000-0000-000000000000}"/>
  <bookViews>
    <workbookView xWindow="-120" yWindow="-120" windowWidth="29040" windowHeight="15720" xr2:uid="{C7C18D47-5F88-455C-8597-76E7D2D7D913}"/>
  </bookViews>
  <sheets>
    <sheet name="Arkusz2" sheetId="2" r:id="rId1"/>
    <sheet name="Konwencja nazewnicza" sheetId="1" r:id="rId2"/>
  </sheets>
  <calcPr calcId="191029"/>
  <pivotCaches>
    <pivotCache cacheId="3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" i="1" l="1"/>
  <c r="Q15" i="1"/>
  <c r="O15" i="1"/>
  <c r="M15" i="1"/>
  <c r="L15" i="1"/>
  <c r="P15" i="1" s="1"/>
  <c r="T14" i="1"/>
  <c r="Q14" i="1"/>
  <c r="O14" i="1"/>
  <c r="M14" i="1"/>
  <c r="L14" i="1"/>
  <c r="N14" i="1" s="1"/>
  <c r="T13" i="1"/>
  <c r="Q13" i="1"/>
  <c r="P13" i="1"/>
  <c r="O13" i="1"/>
  <c r="N13" i="1"/>
  <c r="M13" i="1"/>
  <c r="L13" i="1"/>
  <c r="T12" i="1"/>
  <c r="Q12" i="1"/>
  <c r="O12" i="1"/>
  <c r="M12" i="1"/>
  <c r="L12" i="1"/>
  <c r="P12" i="1" s="1"/>
  <c r="T11" i="1"/>
  <c r="Q11" i="1"/>
  <c r="O11" i="1"/>
  <c r="M11" i="1"/>
  <c r="L11" i="1"/>
  <c r="N11" i="1" s="1"/>
  <c r="C11" i="1"/>
  <c r="C12" i="1" s="1"/>
  <c r="C13" i="1" s="1"/>
  <c r="C14" i="1" s="1"/>
  <c r="C15" i="1" s="1"/>
  <c r="A11" i="1"/>
  <c r="A12" i="1" s="1"/>
  <c r="A13" i="1" s="1"/>
  <c r="A14" i="1" s="1"/>
  <c r="A15" i="1" s="1"/>
  <c r="T10" i="1"/>
  <c r="Q10" i="1"/>
  <c r="O10" i="1"/>
  <c r="M10" i="1"/>
  <c r="L10" i="1"/>
  <c r="P10" i="1" s="1"/>
  <c r="C10" i="1"/>
  <c r="A10" i="1"/>
  <c r="T9" i="1"/>
  <c r="Q9" i="1"/>
  <c r="O9" i="1"/>
  <c r="M9" i="1"/>
  <c r="L9" i="1"/>
  <c r="N9" i="1" s="1"/>
  <c r="B9" i="1"/>
  <c r="B10" i="1" s="1"/>
  <c r="B11" i="1" s="1"/>
  <c r="B12" i="1" s="1"/>
  <c r="B13" i="1" s="1"/>
  <c r="B14" i="1" s="1"/>
  <c r="B15" i="1" s="1"/>
  <c r="T8" i="1"/>
  <c r="T7" i="1"/>
  <c r="T6" i="1"/>
  <c r="T5" i="1"/>
  <c r="T4" i="1"/>
  <c r="T3" i="1"/>
  <c r="T2" i="1"/>
  <c r="B2" i="1"/>
  <c r="B3" i="1" s="1"/>
  <c r="B4" i="1" s="1"/>
  <c r="B5" i="1" s="1"/>
  <c r="B6" i="1" s="1"/>
  <c r="B7" i="1" s="1"/>
  <c r="B8" i="1" s="1"/>
  <c r="Q8" i="1"/>
  <c r="O8" i="1"/>
  <c r="M8" i="1"/>
  <c r="L8" i="1"/>
  <c r="P8" i="1" s="1"/>
  <c r="Q7" i="1"/>
  <c r="O7" i="1"/>
  <c r="M7" i="1"/>
  <c r="L7" i="1"/>
  <c r="N7" i="1" s="1"/>
  <c r="Q6" i="1"/>
  <c r="O6" i="1"/>
  <c r="M6" i="1"/>
  <c r="L6" i="1"/>
  <c r="P6" i="1" s="1"/>
  <c r="Q5" i="1"/>
  <c r="O5" i="1"/>
  <c r="M5" i="1"/>
  <c r="L5" i="1"/>
  <c r="P5" i="1" s="1"/>
  <c r="Q4" i="1"/>
  <c r="O4" i="1"/>
  <c r="M4" i="1"/>
  <c r="L4" i="1"/>
  <c r="P4" i="1" s="1"/>
  <c r="Q3" i="1"/>
  <c r="O3" i="1"/>
  <c r="M3" i="1"/>
  <c r="L3" i="1"/>
  <c r="P3" i="1" s="1"/>
  <c r="C3" i="1"/>
  <c r="C4" i="1" s="1"/>
  <c r="C5" i="1" s="1"/>
  <c r="C6" i="1" s="1"/>
  <c r="C7" i="1" s="1"/>
  <c r="C8" i="1" s="1"/>
  <c r="A3" i="1"/>
  <c r="A4" i="1" s="1"/>
  <c r="A5" i="1" s="1"/>
  <c r="A6" i="1" s="1"/>
  <c r="A7" i="1" s="1"/>
  <c r="A8" i="1" s="1"/>
  <c r="Q2" i="1"/>
  <c r="O2" i="1"/>
  <c r="M2" i="1"/>
  <c r="L2" i="1"/>
  <c r="N2" i="1" s="1"/>
  <c r="P14" i="1" l="1"/>
  <c r="P9" i="1"/>
  <c r="N12" i="1"/>
  <c r="P11" i="1"/>
  <c r="N15" i="1"/>
  <c r="N10" i="1"/>
  <c r="P7" i="1"/>
  <c r="N8" i="1"/>
  <c r="N6" i="1"/>
  <c r="N5" i="1"/>
  <c r="P2" i="1"/>
  <c r="N4" i="1"/>
  <c r="N3" i="1"/>
</calcChain>
</file>

<file path=xl/sharedStrings.xml><?xml version="1.0" encoding="utf-8"?>
<sst xmlns="http://schemas.openxmlformats.org/spreadsheetml/2006/main" count="154" uniqueCount="57">
  <si>
    <t>LP</t>
  </si>
  <si>
    <t>BAZA DANYCH</t>
  </si>
  <si>
    <t>TABELA</t>
  </si>
  <si>
    <t>POLE BAZODANOWE</t>
  </si>
  <si>
    <t>DTO</t>
  </si>
  <si>
    <t>REPOSITORY</t>
  </si>
  <si>
    <t>DOGMATE</t>
  </si>
  <si>
    <t>CONTROLLER</t>
  </si>
  <si>
    <t>MAPPER</t>
  </si>
  <si>
    <t>SERVICE</t>
  </si>
  <si>
    <t>city</t>
  </si>
  <si>
    <t>Cities</t>
  </si>
  <si>
    <t>id</t>
  </si>
  <si>
    <t>name</t>
  </si>
  <si>
    <t>ENTITY</t>
  </si>
  <si>
    <t>Lliczba mnoga nazwy</t>
  </si>
  <si>
    <t>RELACJA</t>
  </si>
  <si>
    <t>TABELA RELACJI</t>
  </si>
  <si>
    <t>ManyToOne</t>
  </si>
  <si>
    <t>province_id</t>
  </si>
  <si>
    <t>province</t>
  </si>
  <si>
    <t>Klucz</t>
  </si>
  <si>
    <t>podstawowy</t>
  </si>
  <si>
    <t>obcy</t>
  </si>
  <si>
    <t>Kryteria</t>
  </si>
  <si>
    <t>unique</t>
  </si>
  <si>
    <t>Typ Pola</t>
  </si>
  <si>
    <t>Integer</t>
  </si>
  <si>
    <t>String</t>
  </si>
  <si>
    <t>archive</t>
  </si>
  <si>
    <t>Boolean</t>
  </si>
  <si>
    <t>date_archive</t>
  </si>
  <si>
    <t>LocalDateTime</t>
  </si>
  <si>
    <t>date_update</t>
  </si>
  <si>
    <t>date_create</t>
  </si>
  <si>
    <t>Wymagania zapytań standardowe</t>
  </si>
  <si>
    <t>Wymagania zapytań indywidualne</t>
  </si>
  <si>
    <t>findAll, cout, findAllBy(</t>
  </si>
  <si>
    <t>Znajdż po fragmencie nazwy</t>
  </si>
  <si>
    <t>(Wszystko)</t>
  </si>
  <si>
    <t>Suma końcowa</t>
  </si>
  <si>
    <t>CityRepository</t>
  </si>
  <si>
    <t>City</t>
  </si>
  <si>
    <t>CitiesController</t>
  </si>
  <si>
    <t>Number</t>
  </si>
  <si>
    <t>REACT katalog</t>
  </si>
  <si>
    <t>CityMapper</t>
  </si>
  <si>
    <t>CitiesService</t>
  </si>
  <si>
    <t>provinces</t>
  </si>
  <si>
    <t>voivodeship_id</t>
  </si>
  <si>
    <t>voivodeship</t>
  </si>
  <si>
    <t>OneToMany</t>
  </si>
  <si>
    <t>provincesController</t>
  </si>
  <si>
    <t>Province</t>
  </si>
  <si>
    <t>ProvinceMapper</t>
  </si>
  <si>
    <t>ProvinceRepository</t>
  </si>
  <si>
    <t>provincesService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</si>
</sst>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shrinkToFit="1"/>
    </xf>
    <xf numFmtId="0" fontId="0" fillId="0" borderId="0" xfId="0" pivotButton="1"/>
  </cellXfs>
  <cellStyles count="1">
    <cellStyle name="Normalny" xfId="0" builtinId="0"/>
  </cellStyles>
  <dxfs count="1"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kadiusz Bojara" refreshedDate="45003.589257175925" createdVersion="8" refreshedVersion="8" minRefreshableVersion="3" recordCount="15" xr:uid="{5BB97CA6-F83E-4AAB-B22B-3CEC7B1B243F}">
  <cacheSource type="worksheet">
    <worksheetSource ref="A1:T1048576" sheet="Konwencja nazewnicza"/>
  </cacheSource>
  <cacheFields count="20">
    <cacheField name="LP" numFmtId="0">
      <sharedItems containsString="0" containsBlank="1" containsNumber="1" containsInteger="1" minValue="1" maxValue="7"/>
    </cacheField>
    <cacheField name="Number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BAZA DANYCH" numFmtId="0">
      <sharedItems containsBlank="1"/>
    </cacheField>
    <cacheField name="TABELA" numFmtId="0">
      <sharedItems containsBlank="1" count="3">
        <s v="city"/>
        <s v="province"/>
        <m/>
      </sharedItems>
    </cacheField>
    <cacheField name="Lliczba mnoga nazwy" numFmtId="0">
      <sharedItems containsBlank="1"/>
    </cacheField>
    <cacheField name="POLE BAZODANOWE" numFmtId="0">
      <sharedItems containsBlank="1" count="9">
        <s v="id"/>
        <s v="name"/>
        <s v="province_id"/>
        <s v="archive"/>
        <s v="date_archive"/>
        <s v="date_update"/>
        <s v="date_create"/>
        <s v="voivodeship_id"/>
        <m/>
      </sharedItems>
    </cacheField>
    <cacheField name="Typ Pola" numFmtId="0">
      <sharedItems containsBlank="1" count="5">
        <s v="Integer"/>
        <s v="String"/>
        <s v="Boolean"/>
        <s v="LocalDateTime"/>
        <m/>
      </sharedItems>
    </cacheField>
    <cacheField name="Kryteria" numFmtId="0">
      <sharedItems containsBlank="1"/>
    </cacheField>
    <cacheField name="Klucz" numFmtId="0">
      <sharedItems containsBlank="1"/>
    </cacheField>
    <cacheField name="RELACJA" numFmtId="0">
      <sharedItems containsBlank="1" count="3">
        <m/>
        <s v="ManyToOne"/>
        <s v="OneToMany"/>
      </sharedItems>
    </cacheField>
    <cacheField name="TABELA RELACJI" numFmtId="0">
      <sharedItems containsBlank="1" count="4">
        <m/>
        <s v="province"/>
        <s v="Cities"/>
        <s v="voivodeship"/>
      </sharedItems>
    </cacheField>
    <cacheField name="ENTITY" numFmtId="0">
      <sharedItems containsBlank="1" count="3">
        <s v="City"/>
        <s v="Province"/>
        <m/>
      </sharedItems>
    </cacheField>
    <cacheField name="DTO" numFmtId="0">
      <sharedItems containsBlank="1" count="3">
        <s v="city"/>
        <s v="province"/>
        <m/>
      </sharedItems>
    </cacheField>
    <cacheField name="REPOSITORY" numFmtId="0">
      <sharedItems containsBlank="1" count="3">
        <s v="CityRepository"/>
        <s v="ProvinceRepository"/>
        <m/>
      </sharedItems>
    </cacheField>
    <cacheField name="CONTROLLER" numFmtId="0">
      <sharedItems containsBlank="1" count="3">
        <s v="CitiesController"/>
        <s v="provincesController"/>
        <m/>
      </sharedItems>
    </cacheField>
    <cacheField name="MAPPER" numFmtId="0">
      <sharedItems containsBlank="1" count="3">
        <s v="CityMapper"/>
        <s v="ProvinceMapper"/>
        <m/>
      </sharedItems>
    </cacheField>
    <cacheField name="SERVICE" numFmtId="0">
      <sharedItems containsBlank="1" count="3">
        <s v="CitiesService"/>
        <s v="provincesService"/>
        <m/>
      </sharedItems>
    </cacheField>
    <cacheField name="Wymagania zapytań standardowe" numFmtId="0">
      <sharedItems containsBlank="1"/>
    </cacheField>
    <cacheField name="Wymagania zapytań indywidualne" numFmtId="0">
      <sharedItems containsBlank="1"/>
    </cacheField>
    <cacheField name="REACT katalog" numFmtId="0">
      <sharedItems containsBlank="1" count="3">
        <s v="City"/>
        <s v="Provinc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x v="0"/>
    <s v="DOGMATE"/>
    <x v="0"/>
    <s v="Cities"/>
    <x v="0"/>
    <x v="0"/>
    <m/>
    <s v="podstawowy"/>
    <x v="0"/>
    <x v="0"/>
    <x v="0"/>
    <x v="0"/>
    <x v="0"/>
    <x v="0"/>
    <x v="0"/>
    <x v="0"/>
    <s v="findAll, cout, findAllBy("/>
    <m/>
    <x v="0"/>
  </r>
  <r>
    <n v="2"/>
    <x v="1"/>
    <s v="DOGMATE"/>
    <x v="0"/>
    <s v="Cities"/>
    <x v="1"/>
    <x v="1"/>
    <s v="unique"/>
    <m/>
    <x v="0"/>
    <x v="0"/>
    <x v="0"/>
    <x v="0"/>
    <x v="0"/>
    <x v="0"/>
    <x v="0"/>
    <x v="0"/>
    <m/>
    <s v="Znajdż po fragmencie nazwy"/>
    <x v="0"/>
  </r>
  <r>
    <n v="3"/>
    <x v="2"/>
    <s v="DOGMATE"/>
    <x v="0"/>
    <s v="Cities"/>
    <x v="2"/>
    <x v="0"/>
    <m/>
    <s v="obcy"/>
    <x v="1"/>
    <x v="1"/>
    <x v="0"/>
    <x v="0"/>
    <x v="0"/>
    <x v="0"/>
    <x v="0"/>
    <x v="0"/>
    <m/>
    <m/>
    <x v="0"/>
  </r>
  <r>
    <n v="4"/>
    <x v="3"/>
    <s v="DOGMATE"/>
    <x v="0"/>
    <s v="Cities"/>
    <x v="3"/>
    <x v="2"/>
    <m/>
    <m/>
    <x v="0"/>
    <x v="0"/>
    <x v="0"/>
    <x v="0"/>
    <x v="0"/>
    <x v="0"/>
    <x v="0"/>
    <x v="0"/>
    <m/>
    <m/>
    <x v="0"/>
  </r>
  <r>
    <n v="5"/>
    <x v="4"/>
    <s v="DOGMATE"/>
    <x v="0"/>
    <s v="Cities"/>
    <x v="4"/>
    <x v="3"/>
    <m/>
    <m/>
    <x v="0"/>
    <x v="0"/>
    <x v="0"/>
    <x v="0"/>
    <x v="0"/>
    <x v="0"/>
    <x v="0"/>
    <x v="0"/>
    <m/>
    <m/>
    <x v="0"/>
  </r>
  <r>
    <n v="6"/>
    <x v="5"/>
    <s v="DOGMATE"/>
    <x v="0"/>
    <s v="Cities"/>
    <x v="5"/>
    <x v="3"/>
    <m/>
    <m/>
    <x v="0"/>
    <x v="0"/>
    <x v="0"/>
    <x v="0"/>
    <x v="0"/>
    <x v="0"/>
    <x v="0"/>
    <x v="0"/>
    <m/>
    <m/>
    <x v="0"/>
  </r>
  <r>
    <n v="7"/>
    <x v="6"/>
    <s v="DOGMATE"/>
    <x v="0"/>
    <s v="Cities"/>
    <x v="6"/>
    <x v="3"/>
    <m/>
    <m/>
    <x v="0"/>
    <x v="0"/>
    <x v="0"/>
    <x v="0"/>
    <x v="0"/>
    <x v="0"/>
    <x v="0"/>
    <x v="0"/>
    <m/>
    <m/>
    <x v="0"/>
  </r>
  <r>
    <n v="1"/>
    <x v="0"/>
    <s v="DOGMATE"/>
    <x v="1"/>
    <s v="provinces"/>
    <x v="0"/>
    <x v="0"/>
    <m/>
    <s v="podstawowy"/>
    <x v="2"/>
    <x v="2"/>
    <x v="1"/>
    <x v="1"/>
    <x v="1"/>
    <x v="1"/>
    <x v="1"/>
    <x v="1"/>
    <s v="findAll, cout, findAllBy("/>
    <m/>
    <x v="1"/>
  </r>
  <r>
    <n v="2"/>
    <x v="1"/>
    <s v="DOGMATE"/>
    <x v="1"/>
    <s v="provinces"/>
    <x v="1"/>
    <x v="1"/>
    <s v="unique"/>
    <m/>
    <x v="0"/>
    <x v="0"/>
    <x v="1"/>
    <x v="1"/>
    <x v="1"/>
    <x v="1"/>
    <x v="1"/>
    <x v="1"/>
    <m/>
    <s v="Znajdż po fragmencie nazwy"/>
    <x v="1"/>
  </r>
  <r>
    <n v="3"/>
    <x v="2"/>
    <s v="DOGMATE"/>
    <x v="1"/>
    <s v="provinces"/>
    <x v="7"/>
    <x v="0"/>
    <m/>
    <s v="obcy"/>
    <x v="1"/>
    <x v="3"/>
    <x v="1"/>
    <x v="1"/>
    <x v="1"/>
    <x v="1"/>
    <x v="1"/>
    <x v="1"/>
    <m/>
    <m/>
    <x v="1"/>
  </r>
  <r>
    <n v="4"/>
    <x v="3"/>
    <s v="DOGMATE"/>
    <x v="1"/>
    <s v="provinces"/>
    <x v="3"/>
    <x v="2"/>
    <m/>
    <m/>
    <x v="0"/>
    <x v="0"/>
    <x v="1"/>
    <x v="1"/>
    <x v="1"/>
    <x v="1"/>
    <x v="1"/>
    <x v="1"/>
    <m/>
    <m/>
    <x v="1"/>
  </r>
  <r>
    <n v="5"/>
    <x v="4"/>
    <s v="DOGMATE"/>
    <x v="1"/>
    <s v="provinces"/>
    <x v="4"/>
    <x v="3"/>
    <m/>
    <m/>
    <x v="0"/>
    <x v="0"/>
    <x v="1"/>
    <x v="1"/>
    <x v="1"/>
    <x v="1"/>
    <x v="1"/>
    <x v="1"/>
    <m/>
    <m/>
    <x v="1"/>
  </r>
  <r>
    <n v="6"/>
    <x v="5"/>
    <s v="DOGMATE"/>
    <x v="1"/>
    <s v="provinces"/>
    <x v="5"/>
    <x v="3"/>
    <m/>
    <m/>
    <x v="0"/>
    <x v="0"/>
    <x v="1"/>
    <x v="1"/>
    <x v="1"/>
    <x v="1"/>
    <x v="1"/>
    <x v="1"/>
    <m/>
    <m/>
    <x v="1"/>
  </r>
  <r>
    <n v="7"/>
    <x v="6"/>
    <s v="DOGMATE"/>
    <x v="1"/>
    <s v="provinces"/>
    <x v="6"/>
    <x v="3"/>
    <m/>
    <m/>
    <x v="0"/>
    <x v="0"/>
    <x v="1"/>
    <x v="1"/>
    <x v="1"/>
    <x v="1"/>
    <x v="1"/>
    <x v="1"/>
    <m/>
    <m/>
    <x v="1"/>
  </r>
  <r>
    <m/>
    <x v="7"/>
    <m/>
    <x v="2"/>
    <m/>
    <x v="8"/>
    <x v="4"/>
    <m/>
    <m/>
    <x v="0"/>
    <x v="0"/>
    <x v="2"/>
    <x v="2"/>
    <x v="2"/>
    <x v="2"/>
    <x v="2"/>
    <x v="2"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09663-BAE1-4865-8430-1C617A0D8BB3}" name="Tabela przestawna1" cacheId="3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compact="0" compactData="0" gridDropZones="1" multipleFieldFilters="0">
  <location ref="A4:Q20" firstHeaderRow="2" firstDataRow="2" firstDataCol="11" rowPageCount="2" colPageCount="1"/>
  <pivotFields count="20">
    <pivotField compact="0" outline="0" showAll="0"/>
    <pivotField axis="axisRow" compact="0" outline="0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compact="0" outline="0" showAll="0"/>
    <pivotField axis="axisRow" compact="0" outline="0" showAll="0" defaultSubtotal="0">
      <items count="3">
        <item x="0"/>
        <item h="1" x="2"/>
        <item x="1"/>
      </items>
    </pivotField>
    <pivotField compact="0" outline="0" showAll="0"/>
    <pivotField axis="axisRow" compact="0" outline="0" showAll="0" defaultSubtotal="0">
      <items count="9">
        <item x="3"/>
        <item x="4"/>
        <item x="6"/>
        <item x="5"/>
        <item x="0"/>
        <item x="1"/>
        <item x="2"/>
        <item x="8"/>
        <item x="7"/>
      </items>
    </pivotField>
    <pivotField axis="axisRow" compact="0" outline="0" showAll="0">
      <items count="6">
        <item x="2"/>
        <item x="0"/>
        <item x="3"/>
        <item x="1"/>
        <item x="4"/>
        <item t="default"/>
      </items>
    </pivotField>
    <pivotField compact="0" outline="0" showAll="0"/>
    <pivotField compact="0" outline="0" showAll="0"/>
    <pivotField axis="axisPage" compact="0" outline="0" showAll="0" defaultSubtotal="0">
      <items count="3">
        <item x="1"/>
        <item x="0"/>
        <item x="2"/>
      </items>
    </pivotField>
    <pivotField axis="axisPage" compact="0" outline="0" showAll="0" defaultSubtotal="0">
      <items count="4">
        <item x="1"/>
        <item x="0"/>
        <item x="2"/>
        <item x="3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axis="axisRow" compact="0" outline="0" showAll="0" defaultSubtotal="0">
      <items count="3">
        <item x="0"/>
        <item x="2"/>
        <item x="1"/>
      </items>
    </pivotField>
    <pivotField compact="0" outline="0" showAll="0"/>
    <pivotField compact="0" outline="0" showAll="0"/>
    <pivotField axis="axisRow" compact="0" outline="0" showAll="0" defaultSubtotal="0">
      <items count="3">
        <item x="0"/>
        <item x="2"/>
        <item x="1"/>
      </items>
    </pivotField>
  </pivotFields>
  <rowFields count="11">
    <field x="3"/>
    <field x="14"/>
    <field x="12"/>
    <field x="11"/>
    <field x="15"/>
    <field x="13"/>
    <field x="16"/>
    <field x="19"/>
    <field x="1"/>
    <field x="5"/>
    <field x="6"/>
  </rowFields>
  <rowItems count="15">
    <i>
      <x/>
      <x/>
      <x/>
      <x/>
      <x/>
      <x/>
      <x/>
      <x/>
      <x/>
      <x v="4"/>
      <x v="1"/>
    </i>
    <i r="8">
      <x v="1"/>
      <x v="5"/>
      <x v="3"/>
    </i>
    <i r="8">
      <x v="2"/>
      <x v="6"/>
      <x v="1"/>
    </i>
    <i r="8">
      <x v="3"/>
      <x/>
      <x/>
    </i>
    <i r="8">
      <x v="4"/>
      <x v="1"/>
      <x v="2"/>
    </i>
    <i r="8">
      <x v="5"/>
      <x v="3"/>
      <x v="2"/>
    </i>
    <i r="8">
      <x v="6"/>
      <x v="2"/>
      <x v="2"/>
    </i>
    <i>
      <x v="2"/>
      <x v="2"/>
      <x v="2"/>
      <x v="2"/>
      <x v="2"/>
      <x v="2"/>
      <x v="2"/>
      <x v="2"/>
      <x/>
      <x v="4"/>
      <x v="1"/>
    </i>
    <i r="8">
      <x v="1"/>
      <x v="5"/>
      <x v="3"/>
    </i>
    <i r="8">
      <x v="2"/>
      <x v="8"/>
      <x v="1"/>
    </i>
    <i r="8">
      <x v="3"/>
      <x/>
      <x/>
    </i>
    <i r="8">
      <x v="4"/>
      <x v="1"/>
      <x v="2"/>
    </i>
    <i r="8">
      <x v="5"/>
      <x v="3"/>
      <x v="2"/>
    </i>
    <i r="8">
      <x v="6"/>
      <x v="2"/>
      <x v="2"/>
    </i>
    <i t="grand">
      <x/>
    </i>
  </rowItems>
  <colItems count="1">
    <i/>
  </colItems>
  <pageFields count="2">
    <pageField fld="9" hier="-1"/>
    <pageField fld="1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6C815C-5AA9-47DF-BFB5-75DB9BAE7CA7}" name="Tabela1" displayName="Tabela1" ref="A1:T15" totalsRowShown="0" headerRowDxfId="0">
  <autoFilter ref="A1:T15" xr:uid="{FA6C815C-5AA9-47DF-BFB5-75DB9BAE7CA7}"/>
  <tableColumns count="20">
    <tableColumn id="1" xr3:uid="{A30826DB-8384-496A-9D14-38BA3785F197}" name="LP">
      <calculatedColumnFormula>A1+1</calculatedColumnFormula>
    </tableColumn>
    <tableColumn id="2" xr3:uid="{A9C58AE8-E916-48A0-8744-ED3A9522213F}" name="Number">
      <calculatedColumnFormula>IF(D2=D1,B1+1,1)</calculatedColumnFormula>
    </tableColumn>
    <tableColumn id="3" xr3:uid="{8941240C-4301-43C1-8344-ADC89863B26F}" name="BAZA DANYCH">
      <calculatedColumnFormula>C1</calculatedColumnFormula>
    </tableColumn>
    <tableColumn id="4" xr3:uid="{D184B322-F171-4675-B089-838E40281FA9}" name="TABELA"/>
    <tableColumn id="5" xr3:uid="{E0E66A09-7887-4E76-8E06-B70090EABD81}" name="Lliczba mnoga nazwy"/>
    <tableColumn id="6" xr3:uid="{6DCBCE97-0DD9-46B9-98E2-CDEB56AD8DD4}" name="POLE BAZODANOWE"/>
    <tableColumn id="7" xr3:uid="{008C15F0-14DC-4DCB-952A-08B7748666B8}" name="Typ Pola"/>
    <tableColumn id="8" xr3:uid="{166ACF04-88DD-4931-AE2C-C5A643D4FD7A}" name="Kryteria"/>
    <tableColumn id="9" xr3:uid="{9EF33566-2E9B-4A03-AAC5-87669E20D085}" name="Klucz"/>
    <tableColumn id="10" xr3:uid="{E05A40AF-E589-48C0-9F21-08F2562FFB35}" name="RELACJA"/>
    <tableColumn id="11" xr3:uid="{CD5BB497-163B-4B76-A82E-F554671C49F5}" name="TABELA RELACJI"/>
    <tableColumn id="12" xr3:uid="{38E6CF9B-436A-4088-865F-32F2619D7C8D}" name="ENTITY">
      <calculatedColumnFormula>PROPER(D2)</calculatedColumnFormula>
    </tableColumn>
    <tableColumn id="13" xr3:uid="{6BF67241-5053-499C-90AD-17DED4B2F3A6}" name="DTO">
      <calculatedColumnFormula>LOWER(D2)</calculatedColumnFormula>
    </tableColumn>
    <tableColumn id="14" xr3:uid="{1B147E3E-9A6F-4C25-9606-FC2E720D1924}" name="REPOSITORY">
      <calculatedColumnFormula>_xlfn.CONCAT(L2,"Repository")</calculatedColumnFormula>
    </tableColumn>
    <tableColumn id="15" xr3:uid="{93FC6CF5-5D12-4D2E-800B-A21A3F49C974}" name="CONTROLLER">
      <calculatedColumnFormula>_xlfn.CONCAT(E2,"Controller")</calculatedColumnFormula>
    </tableColumn>
    <tableColumn id="16" xr3:uid="{CAAB5F55-DF84-4999-816F-98C06B3B30AF}" name="MAPPER">
      <calculatedColumnFormula>_xlfn.CONCAT(L2,"Mapper")</calculatedColumnFormula>
    </tableColumn>
    <tableColumn id="17" xr3:uid="{20BD9A98-8651-48F8-A6D2-22663A08B2D1}" name="SERVICE">
      <calculatedColumnFormula>_xlfn.CONCAT(E2,"Service")</calculatedColumnFormula>
    </tableColumn>
    <tableColumn id="18" xr3:uid="{A880A642-9850-4702-B48F-96598184B4DC}" name="Wymagania zapytań standardowe"/>
    <tableColumn id="19" xr3:uid="{615A3285-3D40-412E-9208-2B8017D8D46C}" name="Wymagania zapytań indywidualne"/>
    <tableColumn id="20" xr3:uid="{B57BCDAA-C50D-4D6A-8E83-6405BA8729F3}" name="REACT katalog">
      <calculatedColumnFormula>PROPER(D2)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56AF-0FBF-4148-86D6-676CB13F090E}">
  <dimension ref="A1:K20"/>
  <sheetViews>
    <sheetView tabSelected="1" workbookViewId="0">
      <selection activeCell="K11" sqref="K11"/>
    </sheetView>
  </sheetViews>
  <sheetFormatPr defaultRowHeight="12.75" x14ac:dyDescent="0.2"/>
  <cols>
    <col min="1" max="1" width="16" bestFit="1" customWidth="1"/>
    <col min="2" max="2" width="21.1640625" bestFit="1" customWidth="1"/>
    <col min="3" max="3" width="10.1640625" bestFit="1" customWidth="1"/>
    <col min="4" max="4" width="11" bestFit="1" customWidth="1"/>
    <col min="5" max="5" width="16.6640625" bestFit="1" customWidth="1"/>
    <col min="6" max="6" width="21" bestFit="1" customWidth="1"/>
    <col min="7" max="7" width="17.1640625" bestFit="1" customWidth="1"/>
    <col min="8" max="8" width="17" bestFit="1" customWidth="1"/>
    <col min="9" max="9" width="8.33203125" customWidth="1"/>
    <col min="10" max="10" width="22.6640625" bestFit="1" customWidth="1"/>
    <col min="11" max="11" width="12.83203125" bestFit="1" customWidth="1"/>
  </cols>
  <sheetData>
    <row r="1" spans="1:11" x14ac:dyDescent="0.2">
      <c r="A1" s="3" t="s">
        <v>16</v>
      </c>
      <c r="B1" t="s">
        <v>39</v>
      </c>
    </row>
    <row r="2" spans="1:11" x14ac:dyDescent="0.2">
      <c r="A2" s="3" t="s">
        <v>17</v>
      </c>
      <c r="B2" t="s">
        <v>39</v>
      </c>
    </row>
    <row r="5" spans="1:11" x14ac:dyDescent="0.2">
      <c r="A5" s="3" t="s">
        <v>2</v>
      </c>
      <c r="B5" s="3" t="s">
        <v>7</v>
      </c>
      <c r="C5" s="3" t="s">
        <v>4</v>
      </c>
      <c r="D5" s="3" t="s">
        <v>14</v>
      </c>
      <c r="E5" s="3" t="s">
        <v>8</v>
      </c>
      <c r="F5" s="3" t="s">
        <v>5</v>
      </c>
      <c r="G5" s="3" t="s">
        <v>9</v>
      </c>
      <c r="H5" s="3" t="s">
        <v>45</v>
      </c>
      <c r="I5" s="3" t="s">
        <v>44</v>
      </c>
      <c r="J5" s="3" t="s">
        <v>3</v>
      </c>
      <c r="K5" s="3" t="s">
        <v>26</v>
      </c>
    </row>
    <row r="6" spans="1:11" x14ac:dyDescent="0.2">
      <c r="A6" t="s">
        <v>10</v>
      </c>
      <c r="B6" t="s">
        <v>43</v>
      </c>
      <c r="C6" t="s">
        <v>10</v>
      </c>
      <c r="D6" t="s">
        <v>42</v>
      </c>
      <c r="E6" t="s">
        <v>46</v>
      </c>
      <c r="F6" t="s">
        <v>41</v>
      </c>
      <c r="G6" t="s">
        <v>47</v>
      </c>
      <c r="H6" t="s">
        <v>42</v>
      </c>
      <c r="I6">
        <v>1</v>
      </c>
      <c r="J6" t="s">
        <v>12</v>
      </c>
      <c r="K6" t="s">
        <v>27</v>
      </c>
    </row>
    <row r="7" spans="1:11" x14ac:dyDescent="0.2">
      <c r="I7">
        <v>2</v>
      </c>
      <c r="J7" t="s">
        <v>13</v>
      </c>
      <c r="K7" t="s">
        <v>28</v>
      </c>
    </row>
    <row r="8" spans="1:11" x14ac:dyDescent="0.2">
      <c r="I8">
        <v>3</v>
      </c>
      <c r="J8" t="s">
        <v>19</v>
      </c>
      <c r="K8" t="s">
        <v>27</v>
      </c>
    </row>
    <row r="9" spans="1:11" x14ac:dyDescent="0.2">
      <c r="I9">
        <v>4</v>
      </c>
      <c r="J9" t="s">
        <v>29</v>
      </c>
      <c r="K9" t="s">
        <v>30</v>
      </c>
    </row>
    <row r="10" spans="1:11" x14ac:dyDescent="0.2">
      <c r="I10">
        <v>5</v>
      </c>
      <c r="J10" t="s">
        <v>31</v>
      </c>
      <c r="K10" t="s">
        <v>32</v>
      </c>
    </row>
    <row r="11" spans="1:11" x14ac:dyDescent="0.2">
      <c r="I11">
        <v>6</v>
      </c>
      <c r="J11" t="s">
        <v>33</v>
      </c>
      <c r="K11" t="s">
        <v>32</v>
      </c>
    </row>
    <row r="12" spans="1:11" x14ac:dyDescent="0.2">
      <c r="I12">
        <v>7</v>
      </c>
      <c r="J12" t="s">
        <v>34</v>
      </c>
      <c r="K12" t="s">
        <v>32</v>
      </c>
    </row>
    <row r="13" spans="1:11" x14ac:dyDescent="0.2">
      <c r="A13" t="s">
        <v>20</v>
      </c>
      <c r="B13" t="s">
        <v>52</v>
      </c>
      <c r="C13" t="s">
        <v>20</v>
      </c>
      <c r="D13" t="s">
        <v>53</v>
      </c>
      <c r="E13" t="s">
        <v>54</v>
      </c>
      <c r="F13" t="s">
        <v>55</v>
      </c>
      <c r="G13" t="s">
        <v>56</v>
      </c>
      <c r="H13" t="s">
        <v>53</v>
      </c>
      <c r="I13">
        <v>1</v>
      </c>
      <c r="J13" t="s">
        <v>12</v>
      </c>
      <c r="K13" t="s">
        <v>27</v>
      </c>
    </row>
    <row r="14" spans="1:11" x14ac:dyDescent="0.2">
      <c r="I14">
        <v>2</v>
      </c>
      <c r="J14" t="s">
        <v>13</v>
      </c>
      <c r="K14" t="s">
        <v>28</v>
      </c>
    </row>
    <row r="15" spans="1:11" x14ac:dyDescent="0.2">
      <c r="I15">
        <v>3</v>
      </c>
      <c r="J15" t="s">
        <v>49</v>
      </c>
      <c r="K15" t="s">
        <v>27</v>
      </c>
    </row>
    <row r="16" spans="1:11" x14ac:dyDescent="0.2">
      <c r="I16">
        <v>4</v>
      </c>
      <c r="J16" t="s">
        <v>29</v>
      </c>
      <c r="K16" t="s">
        <v>30</v>
      </c>
    </row>
    <row r="17" spans="1:11" x14ac:dyDescent="0.2">
      <c r="I17">
        <v>5</v>
      </c>
      <c r="J17" t="s">
        <v>31</v>
      </c>
      <c r="K17" t="s">
        <v>32</v>
      </c>
    </row>
    <row r="18" spans="1:11" x14ac:dyDescent="0.2">
      <c r="I18">
        <v>6</v>
      </c>
      <c r="J18" t="s">
        <v>33</v>
      </c>
      <c r="K18" t="s">
        <v>32</v>
      </c>
    </row>
    <row r="19" spans="1:11" x14ac:dyDescent="0.2">
      <c r="I19">
        <v>7</v>
      </c>
      <c r="J19" t="s">
        <v>34</v>
      </c>
      <c r="K19" t="s">
        <v>32</v>
      </c>
    </row>
    <row r="20" spans="1:11" x14ac:dyDescent="0.2">
      <c r="A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88E9-A3E8-46CD-AC47-76C4FA16F352}">
  <dimension ref="A1:T15"/>
  <sheetViews>
    <sheetView workbookViewId="0">
      <selection activeCell="G12" sqref="G12"/>
    </sheetView>
  </sheetViews>
  <sheetFormatPr defaultRowHeight="12.75" x14ac:dyDescent="0.2"/>
  <cols>
    <col min="1" max="1" width="5.83203125" customWidth="1"/>
    <col min="2" max="2" width="10" customWidth="1"/>
    <col min="3" max="4" width="16.5" customWidth="1"/>
    <col min="5" max="5" width="20.5" customWidth="1"/>
    <col min="6" max="6" width="21.5" customWidth="1"/>
    <col min="7" max="10" width="16.5" customWidth="1"/>
    <col min="11" max="11" width="18.33203125" customWidth="1"/>
    <col min="12" max="17" width="16.5" customWidth="1"/>
    <col min="18" max="18" width="30.1640625" customWidth="1"/>
    <col min="19" max="19" width="30.33203125" customWidth="1"/>
    <col min="20" max="20" width="16.5" customWidth="1"/>
  </cols>
  <sheetData>
    <row r="1" spans="1:20" s="1" customFormat="1" ht="63.75" x14ac:dyDescent="0.2">
      <c r="A1" s="1" t="s">
        <v>0</v>
      </c>
      <c r="B1" s="1" t="s">
        <v>44</v>
      </c>
      <c r="C1" s="1" t="s">
        <v>1</v>
      </c>
      <c r="D1" s="1" t="s">
        <v>2</v>
      </c>
      <c r="E1" s="1" t="s">
        <v>15</v>
      </c>
      <c r="F1" s="1" t="s">
        <v>3</v>
      </c>
      <c r="G1" s="1" t="s">
        <v>26</v>
      </c>
      <c r="H1" s="1" t="s">
        <v>24</v>
      </c>
      <c r="I1" s="1" t="s">
        <v>21</v>
      </c>
      <c r="J1" s="1" t="s">
        <v>16</v>
      </c>
      <c r="K1" s="1" t="s">
        <v>17</v>
      </c>
      <c r="L1" s="1" t="s">
        <v>14</v>
      </c>
      <c r="M1" s="1" t="s">
        <v>4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35</v>
      </c>
      <c r="S1" s="1" t="s">
        <v>36</v>
      </c>
      <c r="T1" s="1" t="s">
        <v>45</v>
      </c>
    </row>
    <row r="2" spans="1:20" x14ac:dyDescent="0.2">
      <c r="A2">
        <v>1</v>
      </c>
      <c r="B2">
        <f>IF(D2=D1,B1+1,1)</f>
        <v>1</v>
      </c>
      <c r="C2" t="s">
        <v>6</v>
      </c>
      <c r="D2" t="s">
        <v>10</v>
      </c>
      <c r="E2" t="s">
        <v>11</v>
      </c>
      <c r="F2" t="s">
        <v>12</v>
      </c>
      <c r="G2" t="s">
        <v>27</v>
      </c>
      <c r="I2" t="s">
        <v>22</v>
      </c>
      <c r="L2" t="str">
        <f t="shared" ref="L2:L8" si="0">PROPER(D2)</f>
        <v>City</v>
      </c>
      <c r="M2" t="str">
        <f t="shared" ref="M2:M8" si="1">LOWER(D2)</f>
        <v>city</v>
      </c>
      <c r="N2" t="str">
        <f t="shared" ref="N2:N8" si="2">_xlfn.CONCAT(L2,"Repository")</f>
        <v>CityRepository</v>
      </c>
      <c r="O2" t="str">
        <f t="shared" ref="O2:O8" si="3">_xlfn.CONCAT(E2,"Controller")</f>
        <v>CitiesController</v>
      </c>
      <c r="P2" t="str">
        <f t="shared" ref="P2:P8" si="4">_xlfn.CONCAT(L2,"Mapper")</f>
        <v>CityMapper</v>
      </c>
      <c r="Q2" t="str">
        <f t="shared" ref="Q2:Q8" si="5">_xlfn.CONCAT(E2,"Service")</f>
        <v>CitiesService</v>
      </c>
      <c r="R2" s="2" t="s">
        <v>37</v>
      </c>
      <c r="T2" t="str">
        <f>PROPER(D2)</f>
        <v>City</v>
      </c>
    </row>
    <row r="3" spans="1:20" x14ac:dyDescent="0.2">
      <c r="A3">
        <f t="shared" ref="A3:A8" si="6">A2+1</f>
        <v>2</v>
      </c>
      <c r="B3">
        <f t="shared" ref="B3:B8" si="7">IF(D3=D2,B2+1,1)</f>
        <v>2</v>
      </c>
      <c r="C3" t="str">
        <f t="shared" ref="C3:C8" si="8">C2</f>
        <v>DOGMATE</v>
      </c>
      <c r="D3" t="s">
        <v>10</v>
      </c>
      <c r="E3" t="s">
        <v>11</v>
      </c>
      <c r="F3" t="s">
        <v>13</v>
      </c>
      <c r="G3" t="s">
        <v>28</v>
      </c>
      <c r="H3" t="s">
        <v>25</v>
      </c>
      <c r="L3" t="str">
        <f t="shared" si="0"/>
        <v>City</v>
      </c>
      <c r="M3" t="str">
        <f t="shared" si="1"/>
        <v>city</v>
      </c>
      <c r="N3" t="str">
        <f t="shared" si="2"/>
        <v>CityRepository</v>
      </c>
      <c r="O3" t="str">
        <f t="shared" si="3"/>
        <v>CitiesController</v>
      </c>
      <c r="P3" t="str">
        <f t="shared" si="4"/>
        <v>CityMapper</v>
      </c>
      <c r="Q3" t="str">
        <f t="shared" si="5"/>
        <v>CitiesService</v>
      </c>
      <c r="S3" s="2" t="s">
        <v>38</v>
      </c>
      <c r="T3" t="str">
        <f t="shared" ref="T3:T8" si="9">PROPER(D3)</f>
        <v>City</v>
      </c>
    </row>
    <row r="4" spans="1:20" x14ac:dyDescent="0.2">
      <c r="A4">
        <f t="shared" si="6"/>
        <v>3</v>
      </c>
      <c r="B4">
        <f t="shared" si="7"/>
        <v>3</v>
      </c>
      <c r="C4" t="str">
        <f t="shared" si="8"/>
        <v>DOGMATE</v>
      </c>
      <c r="D4" t="s">
        <v>10</v>
      </c>
      <c r="E4" t="s">
        <v>11</v>
      </c>
      <c r="F4" t="s">
        <v>19</v>
      </c>
      <c r="G4" t="s">
        <v>27</v>
      </c>
      <c r="I4" t="s">
        <v>23</v>
      </c>
      <c r="J4" t="s">
        <v>18</v>
      </c>
      <c r="K4" t="s">
        <v>20</v>
      </c>
      <c r="L4" t="str">
        <f t="shared" si="0"/>
        <v>City</v>
      </c>
      <c r="M4" t="str">
        <f t="shared" si="1"/>
        <v>city</v>
      </c>
      <c r="N4" t="str">
        <f t="shared" si="2"/>
        <v>CityRepository</v>
      </c>
      <c r="O4" t="str">
        <f t="shared" si="3"/>
        <v>CitiesController</v>
      </c>
      <c r="P4" t="str">
        <f t="shared" si="4"/>
        <v>CityMapper</v>
      </c>
      <c r="Q4" t="str">
        <f t="shared" si="5"/>
        <v>CitiesService</v>
      </c>
      <c r="T4" t="str">
        <f t="shared" si="9"/>
        <v>City</v>
      </c>
    </row>
    <row r="5" spans="1:20" x14ac:dyDescent="0.2">
      <c r="A5">
        <f t="shared" si="6"/>
        <v>4</v>
      </c>
      <c r="B5">
        <f t="shared" si="7"/>
        <v>4</v>
      </c>
      <c r="C5" t="str">
        <f t="shared" si="8"/>
        <v>DOGMATE</v>
      </c>
      <c r="D5" t="s">
        <v>10</v>
      </c>
      <c r="E5" t="s">
        <v>11</v>
      </c>
      <c r="F5" t="s">
        <v>29</v>
      </c>
      <c r="G5" t="s">
        <v>30</v>
      </c>
      <c r="L5" t="str">
        <f t="shared" si="0"/>
        <v>City</v>
      </c>
      <c r="M5" t="str">
        <f t="shared" si="1"/>
        <v>city</v>
      </c>
      <c r="N5" t="str">
        <f t="shared" si="2"/>
        <v>CityRepository</v>
      </c>
      <c r="O5" t="str">
        <f t="shared" si="3"/>
        <v>CitiesController</v>
      </c>
      <c r="P5" t="str">
        <f t="shared" si="4"/>
        <v>CityMapper</v>
      </c>
      <c r="Q5" t="str">
        <f t="shared" si="5"/>
        <v>CitiesService</v>
      </c>
      <c r="T5" t="str">
        <f t="shared" si="9"/>
        <v>City</v>
      </c>
    </row>
    <row r="6" spans="1:20" x14ac:dyDescent="0.2">
      <c r="A6">
        <f t="shared" si="6"/>
        <v>5</v>
      </c>
      <c r="B6">
        <f t="shared" si="7"/>
        <v>5</v>
      </c>
      <c r="C6" t="str">
        <f t="shared" si="8"/>
        <v>DOGMATE</v>
      </c>
      <c r="D6" t="s">
        <v>10</v>
      </c>
      <c r="E6" t="s">
        <v>11</v>
      </c>
      <c r="F6" t="s">
        <v>31</v>
      </c>
      <c r="G6" t="s">
        <v>32</v>
      </c>
      <c r="L6" t="str">
        <f t="shared" si="0"/>
        <v>City</v>
      </c>
      <c r="M6" t="str">
        <f t="shared" si="1"/>
        <v>city</v>
      </c>
      <c r="N6" t="str">
        <f t="shared" si="2"/>
        <v>CityRepository</v>
      </c>
      <c r="O6" t="str">
        <f t="shared" si="3"/>
        <v>CitiesController</v>
      </c>
      <c r="P6" t="str">
        <f t="shared" si="4"/>
        <v>CityMapper</v>
      </c>
      <c r="Q6" t="str">
        <f t="shared" si="5"/>
        <v>CitiesService</v>
      </c>
      <c r="T6" t="str">
        <f t="shared" si="9"/>
        <v>City</v>
      </c>
    </row>
    <row r="7" spans="1:20" x14ac:dyDescent="0.2">
      <c r="A7">
        <f t="shared" si="6"/>
        <v>6</v>
      </c>
      <c r="B7">
        <f t="shared" si="7"/>
        <v>6</v>
      </c>
      <c r="C7" t="str">
        <f t="shared" si="8"/>
        <v>DOGMATE</v>
      </c>
      <c r="D7" t="s">
        <v>10</v>
      </c>
      <c r="E7" t="s">
        <v>11</v>
      </c>
      <c r="F7" t="s">
        <v>33</v>
      </c>
      <c r="G7" t="s">
        <v>32</v>
      </c>
      <c r="L7" t="str">
        <f t="shared" si="0"/>
        <v>City</v>
      </c>
      <c r="M7" t="str">
        <f t="shared" si="1"/>
        <v>city</v>
      </c>
      <c r="N7" t="str">
        <f t="shared" si="2"/>
        <v>CityRepository</v>
      </c>
      <c r="O7" t="str">
        <f t="shared" si="3"/>
        <v>CitiesController</v>
      </c>
      <c r="P7" t="str">
        <f t="shared" si="4"/>
        <v>CityMapper</v>
      </c>
      <c r="Q7" t="str">
        <f t="shared" si="5"/>
        <v>CitiesService</v>
      </c>
      <c r="T7" t="str">
        <f t="shared" si="9"/>
        <v>City</v>
      </c>
    </row>
    <row r="8" spans="1:20" x14ac:dyDescent="0.2">
      <c r="A8">
        <f t="shared" si="6"/>
        <v>7</v>
      </c>
      <c r="B8">
        <f t="shared" si="7"/>
        <v>7</v>
      </c>
      <c r="C8" t="str">
        <f t="shared" si="8"/>
        <v>DOGMATE</v>
      </c>
      <c r="D8" t="s">
        <v>10</v>
      </c>
      <c r="E8" t="s">
        <v>11</v>
      </c>
      <c r="F8" t="s">
        <v>34</v>
      </c>
      <c r="G8" t="s">
        <v>32</v>
      </c>
      <c r="L8" t="str">
        <f t="shared" si="0"/>
        <v>City</v>
      </c>
      <c r="M8" t="str">
        <f t="shared" si="1"/>
        <v>city</v>
      </c>
      <c r="N8" t="str">
        <f t="shared" si="2"/>
        <v>CityRepository</v>
      </c>
      <c r="O8" t="str">
        <f t="shared" si="3"/>
        <v>CitiesController</v>
      </c>
      <c r="P8" t="str">
        <f t="shared" si="4"/>
        <v>CityMapper</v>
      </c>
      <c r="Q8" t="str">
        <f t="shared" si="5"/>
        <v>CitiesService</v>
      </c>
      <c r="T8" t="str">
        <f t="shared" si="9"/>
        <v>City</v>
      </c>
    </row>
    <row r="9" spans="1:20" x14ac:dyDescent="0.2">
      <c r="A9">
        <v>1</v>
      </c>
      <c r="B9">
        <f>IF(D9=D8,B8+1,1)</f>
        <v>1</v>
      </c>
      <c r="C9" t="s">
        <v>6</v>
      </c>
      <c r="D9" t="s">
        <v>20</v>
      </c>
      <c r="E9" t="s">
        <v>48</v>
      </c>
      <c r="F9" t="s">
        <v>12</v>
      </c>
      <c r="G9" t="s">
        <v>27</v>
      </c>
      <c r="I9" t="s">
        <v>22</v>
      </c>
      <c r="J9" t="s">
        <v>51</v>
      </c>
      <c r="K9" t="s">
        <v>11</v>
      </c>
      <c r="L9" t="str">
        <f t="shared" ref="L9:L15" si="10">PROPER(D9)</f>
        <v>Province</v>
      </c>
      <c r="M9" t="str">
        <f t="shared" ref="M9:M15" si="11">LOWER(D9)</f>
        <v>province</v>
      </c>
      <c r="N9" t="str">
        <f t="shared" ref="N9:N15" si="12">_xlfn.CONCAT(L9,"Repository")</f>
        <v>ProvinceRepository</v>
      </c>
      <c r="O9" t="str">
        <f t="shared" ref="O9:O15" si="13">_xlfn.CONCAT(E9,"Controller")</f>
        <v>provincesController</v>
      </c>
      <c r="P9" t="str">
        <f t="shared" ref="P9:P15" si="14">_xlfn.CONCAT(L9,"Mapper")</f>
        <v>ProvinceMapper</v>
      </c>
      <c r="Q9" t="str">
        <f t="shared" ref="Q9:Q15" si="15">_xlfn.CONCAT(E9,"Service")</f>
        <v>provincesService</v>
      </c>
      <c r="R9" s="2" t="s">
        <v>37</v>
      </c>
      <c r="T9" t="str">
        <f>PROPER(D9)</f>
        <v>Province</v>
      </c>
    </row>
    <row r="10" spans="1:20" x14ac:dyDescent="0.2">
      <c r="A10">
        <f t="shared" ref="A10:A15" si="16">A9+1</f>
        <v>2</v>
      </c>
      <c r="B10">
        <f t="shared" ref="B10:B15" si="17">IF(D10=D9,B9+1,1)</f>
        <v>2</v>
      </c>
      <c r="C10" t="str">
        <f t="shared" ref="C10:C15" si="18">C9</f>
        <v>DOGMATE</v>
      </c>
      <c r="D10" t="s">
        <v>20</v>
      </c>
      <c r="E10" t="s">
        <v>48</v>
      </c>
      <c r="F10" t="s">
        <v>13</v>
      </c>
      <c r="G10" t="s">
        <v>28</v>
      </c>
      <c r="H10" t="s">
        <v>25</v>
      </c>
      <c r="L10" t="str">
        <f t="shared" si="10"/>
        <v>Province</v>
      </c>
      <c r="M10" t="str">
        <f t="shared" si="11"/>
        <v>province</v>
      </c>
      <c r="N10" t="str">
        <f t="shared" si="12"/>
        <v>ProvinceRepository</v>
      </c>
      <c r="O10" t="str">
        <f t="shared" si="13"/>
        <v>provincesController</v>
      </c>
      <c r="P10" t="str">
        <f t="shared" si="14"/>
        <v>ProvinceMapper</v>
      </c>
      <c r="Q10" t="str">
        <f t="shared" si="15"/>
        <v>provincesService</v>
      </c>
      <c r="S10" s="2" t="s">
        <v>38</v>
      </c>
      <c r="T10" t="str">
        <f t="shared" ref="T10:T15" si="19">PROPER(D10)</f>
        <v>Province</v>
      </c>
    </row>
    <row r="11" spans="1:20" x14ac:dyDescent="0.2">
      <c r="A11">
        <f t="shared" si="16"/>
        <v>3</v>
      </c>
      <c r="B11">
        <f t="shared" si="17"/>
        <v>3</v>
      </c>
      <c r="C11" t="str">
        <f t="shared" si="18"/>
        <v>DOGMATE</v>
      </c>
      <c r="D11" t="s">
        <v>20</v>
      </c>
      <c r="E11" t="s">
        <v>48</v>
      </c>
      <c r="F11" t="s">
        <v>49</v>
      </c>
      <c r="G11" t="s">
        <v>27</v>
      </c>
      <c r="I11" t="s">
        <v>23</v>
      </c>
      <c r="J11" t="s">
        <v>18</v>
      </c>
      <c r="K11" t="s">
        <v>50</v>
      </c>
      <c r="L11" t="str">
        <f t="shared" si="10"/>
        <v>Province</v>
      </c>
      <c r="M11" t="str">
        <f t="shared" si="11"/>
        <v>province</v>
      </c>
      <c r="N11" t="str">
        <f t="shared" si="12"/>
        <v>ProvinceRepository</v>
      </c>
      <c r="O11" t="str">
        <f t="shared" si="13"/>
        <v>provincesController</v>
      </c>
      <c r="P11" t="str">
        <f t="shared" si="14"/>
        <v>ProvinceMapper</v>
      </c>
      <c r="Q11" t="str">
        <f t="shared" si="15"/>
        <v>provincesService</v>
      </c>
      <c r="T11" t="str">
        <f t="shared" si="19"/>
        <v>Province</v>
      </c>
    </row>
    <row r="12" spans="1:20" x14ac:dyDescent="0.2">
      <c r="A12">
        <f t="shared" si="16"/>
        <v>4</v>
      </c>
      <c r="B12">
        <f t="shared" si="17"/>
        <v>4</v>
      </c>
      <c r="C12" t="str">
        <f t="shared" si="18"/>
        <v>DOGMATE</v>
      </c>
      <c r="D12" t="s">
        <v>20</v>
      </c>
      <c r="E12" t="s">
        <v>48</v>
      </c>
      <c r="F12" t="s">
        <v>29</v>
      </c>
      <c r="G12" t="s">
        <v>30</v>
      </c>
      <c r="L12" t="str">
        <f t="shared" si="10"/>
        <v>Province</v>
      </c>
      <c r="M12" t="str">
        <f t="shared" si="11"/>
        <v>province</v>
      </c>
      <c r="N12" t="str">
        <f t="shared" si="12"/>
        <v>ProvinceRepository</v>
      </c>
      <c r="O12" t="str">
        <f t="shared" si="13"/>
        <v>provincesController</v>
      </c>
      <c r="P12" t="str">
        <f t="shared" si="14"/>
        <v>ProvinceMapper</v>
      </c>
      <c r="Q12" t="str">
        <f t="shared" si="15"/>
        <v>provincesService</v>
      </c>
      <c r="T12" t="str">
        <f t="shared" si="19"/>
        <v>Province</v>
      </c>
    </row>
    <row r="13" spans="1:20" x14ac:dyDescent="0.2">
      <c r="A13">
        <f t="shared" si="16"/>
        <v>5</v>
      </c>
      <c r="B13">
        <f t="shared" si="17"/>
        <v>5</v>
      </c>
      <c r="C13" t="str">
        <f t="shared" si="18"/>
        <v>DOGMATE</v>
      </c>
      <c r="D13" t="s">
        <v>20</v>
      </c>
      <c r="E13" t="s">
        <v>48</v>
      </c>
      <c r="F13" t="s">
        <v>31</v>
      </c>
      <c r="G13" t="s">
        <v>32</v>
      </c>
      <c r="L13" t="str">
        <f t="shared" si="10"/>
        <v>Province</v>
      </c>
      <c r="M13" t="str">
        <f t="shared" si="11"/>
        <v>province</v>
      </c>
      <c r="N13" t="str">
        <f t="shared" si="12"/>
        <v>ProvinceRepository</v>
      </c>
      <c r="O13" t="str">
        <f t="shared" si="13"/>
        <v>provincesController</v>
      </c>
      <c r="P13" t="str">
        <f t="shared" si="14"/>
        <v>ProvinceMapper</v>
      </c>
      <c r="Q13" t="str">
        <f t="shared" si="15"/>
        <v>provincesService</v>
      </c>
      <c r="T13" t="str">
        <f t="shared" si="19"/>
        <v>Province</v>
      </c>
    </row>
    <row r="14" spans="1:20" x14ac:dyDescent="0.2">
      <c r="A14">
        <f t="shared" si="16"/>
        <v>6</v>
      </c>
      <c r="B14">
        <f t="shared" si="17"/>
        <v>6</v>
      </c>
      <c r="C14" t="str">
        <f t="shared" si="18"/>
        <v>DOGMATE</v>
      </c>
      <c r="D14" t="s">
        <v>20</v>
      </c>
      <c r="E14" t="s">
        <v>48</v>
      </c>
      <c r="F14" t="s">
        <v>33</v>
      </c>
      <c r="G14" t="s">
        <v>32</v>
      </c>
      <c r="L14" t="str">
        <f t="shared" si="10"/>
        <v>Province</v>
      </c>
      <c r="M14" t="str">
        <f t="shared" si="11"/>
        <v>province</v>
      </c>
      <c r="N14" t="str">
        <f t="shared" si="12"/>
        <v>ProvinceRepository</v>
      </c>
      <c r="O14" t="str">
        <f t="shared" si="13"/>
        <v>provincesController</v>
      </c>
      <c r="P14" t="str">
        <f t="shared" si="14"/>
        <v>ProvinceMapper</v>
      </c>
      <c r="Q14" t="str">
        <f t="shared" si="15"/>
        <v>provincesService</v>
      </c>
      <c r="T14" t="str">
        <f t="shared" si="19"/>
        <v>Province</v>
      </c>
    </row>
    <row r="15" spans="1:20" x14ac:dyDescent="0.2">
      <c r="A15">
        <f t="shared" si="16"/>
        <v>7</v>
      </c>
      <c r="B15">
        <f t="shared" si="17"/>
        <v>7</v>
      </c>
      <c r="C15" t="str">
        <f t="shared" si="18"/>
        <v>DOGMATE</v>
      </c>
      <c r="D15" t="s">
        <v>20</v>
      </c>
      <c r="E15" t="s">
        <v>48</v>
      </c>
      <c r="F15" t="s">
        <v>34</v>
      </c>
      <c r="G15" t="s">
        <v>32</v>
      </c>
      <c r="L15" t="str">
        <f t="shared" si="10"/>
        <v>Province</v>
      </c>
      <c r="M15" t="str">
        <f t="shared" si="11"/>
        <v>province</v>
      </c>
      <c r="N15" t="str">
        <f t="shared" si="12"/>
        <v>ProvinceRepository</v>
      </c>
      <c r="O15" t="str">
        <f t="shared" si="13"/>
        <v>provincesController</v>
      </c>
      <c r="P15" t="str">
        <f t="shared" si="14"/>
        <v>ProvinceMapper</v>
      </c>
      <c r="Q15" t="str">
        <f t="shared" si="15"/>
        <v>provincesService</v>
      </c>
      <c r="T15" t="str">
        <f t="shared" si="19"/>
        <v>Province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Konwencja nazewnicza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Bojara</dc:creator>
  <cp:lastModifiedBy>Arkadiusz Bojara</cp:lastModifiedBy>
  <dcterms:created xsi:type="dcterms:W3CDTF">2023-03-18T09:53:22Z</dcterms:created>
  <dcterms:modified xsi:type="dcterms:W3CDTF">2023-03-18T13:21:10Z</dcterms:modified>
</cp:coreProperties>
</file>