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4" windowWidth="15684" windowHeight="5892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G5" i="1" l="1"/>
  <c r="E5" i="1"/>
  <c r="F5" i="1"/>
  <c r="H5" i="1"/>
  <c r="C5" i="1"/>
  <c r="G8" i="1"/>
  <c r="E8" i="1" s="1"/>
  <c r="F8" i="1" s="1"/>
  <c r="H8" i="1" s="1"/>
  <c r="G4" i="1"/>
  <c r="E4" i="1"/>
  <c r="C9" i="1" s="1"/>
  <c r="C10" i="1" s="1"/>
  <c r="F4" i="1"/>
  <c r="H4" i="1"/>
  <c r="C4" i="1"/>
  <c r="F9" i="1" l="1"/>
  <c r="F10" i="1" s="1"/>
  <c r="G9" i="1"/>
  <c r="G10" i="1" s="1"/>
  <c r="H9" i="1"/>
  <c r="H10" i="1" s="1"/>
</calcChain>
</file>

<file path=xl/sharedStrings.xml><?xml version="1.0" encoding="utf-8"?>
<sst xmlns="http://schemas.openxmlformats.org/spreadsheetml/2006/main" count="49" uniqueCount="41">
  <si>
    <t>ML500</t>
  </si>
  <si>
    <t>km/l</t>
  </si>
  <si>
    <t>l/100km</t>
  </si>
  <si>
    <t>M/Gg</t>
  </si>
  <si>
    <t>ML350/3.5l P</t>
  </si>
  <si>
    <t>ML350 3.7l</t>
  </si>
  <si>
    <t>ML320</t>
  </si>
  <si>
    <t>ML63</t>
  </si>
  <si>
    <t>Petrol price</t>
  </si>
  <si>
    <t>km/R100k</t>
  </si>
  <si>
    <t>Diff km/l</t>
  </si>
  <si>
    <t>gg</t>
  </si>
  <si>
    <t>kk</t>
  </si>
  <si>
    <t>Goue koei wat split v Koning</t>
  </si>
  <si>
    <t>k</t>
  </si>
  <si>
    <t>K</t>
  </si>
  <si>
    <t xml:space="preserve">g </t>
  </si>
  <si>
    <t xml:space="preserve">k </t>
  </si>
  <si>
    <t>g</t>
  </si>
  <si>
    <t>50% kans</t>
  </si>
  <si>
    <t>Afstameling</t>
  </si>
  <si>
    <t>Gene pare</t>
  </si>
  <si>
    <t>Goue Koning bul</t>
  </si>
  <si>
    <t>goue resessiewe gene</t>
  </si>
  <si>
    <t>koning resessiewe gene</t>
  </si>
  <si>
    <r>
      <t>k</t>
    </r>
    <r>
      <rPr>
        <b/>
        <sz val="11"/>
        <color rgb="FFFF0000"/>
        <rFont val="Calibri"/>
        <family val="2"/>
        <scheme val="minor"/>
      </rPr>
      <t>K</t>
    </r>
  </si>
  <si>
    <t>nie-koning gene . Maw n koning split</t>
  </si>
  <si>
    <t>100% kleintjies wys goud</t>
  </si>
  <si>
    <t>50% is en wys koning en 50% dra koning (maw , goue bul wat vir koning split)</t>
  </si>
  <si>
    <r>
      <rPr>
        <sz val="11"/>
        <color theme="5" tint="-0.249977111117893"/>
        <rFont val="Calibri"/>
        <family val="2"/>
        <scheme val="minor"/>
      </rPr>
      <t>g</t>
    </r>
    <r>
      <rPr>
        <sz val="11"/>
        <color theme="6" tint="-0.499984740745262"/>
        <rFont val="Calibri"/>
        <family val="2"/>
        <scheme val="minor"/>
      </rPr>
      <t>g</t>
    </r>
    <r>
      <rPr>
        <sz val="11"/>
        <color theme="9" tint="-0.499984740745262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k</t>
    </r>
  </si>
  <si>
    <r>
      <rPr>
        <sz val="11"/>
        <color theme="5" tint="-0.249977111117893"/>
        <rFont val="Calibri"/>
        <family val="2"/>
        <scheme val="minor"/>
      </rPr>
      <t>g</t>
    </r>
    <r>
      <rPr>
        <sz val="11"/>
        <color theme="6" tint="-0.499984740745262"/>
        <rFont val="Calibri"/>
        <family val="2"/>
        <scheme val="minor"/>
      </rPr>
      <t>g</t>
    </r>
    <r>
      <rPr>
        <sz val="11"/>
        <color theme="9" tint="-0.499984740745262"/>
        <rFont val="Calibri"/>
        <family val="2"/>
        <scheme val="minor"/>
      </rPr>
      <t>k</t>
    </r>
    <r>
      <rPr>
        <b/>
        <sz val="11"/>
        <color rgb="FFFF0000"/>
        <rFont val="Calibri"/>
        <family val="2"/>
        <scheme val="minor"/>
      </rPr>
      <t>K</t>
    </r>
  </si>
  <si>
    <t>kW</t>
  </si>
  <si>
    <t>engine</t>
  </si>
  <si>
    <t>6.2l</t>
  </si>
  <si>
    <t>ML350CDI</t>
  </si>
  <si>
    <t>3l T/D</t>
  </si>
  <si>
    <t>3l T/Diesel</t>
  </si>
  <si>
    <t>5liter</t>
  </si>
  <si>
    <t>ML270</t>
  </si>
  <si>
    <t xml:space="preserve">2.7l </t>
  </si>
  <si>
    <t>3,5l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</si>
</sst>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  <xf numFmtId="0" fontId="4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5"/>
  <sheetViews>
    <sheetView tabSelected="1" workbookViewId="0">
      <selection activeCell="F10" sqref="F10"/>
    </sheetView>
  </sheetViews>
  <sheetFormatPr defaultRowHeight="14.4" x14ac:dyDescent="0.3"/>
  <cols>
    <col min="1" max="2" width="11.88671875" customWidth="1"/>
    <col min="4" max="4" width="9.44140625" bestFit="1" customWidth="1"/>
    <col min="5" max="5" width="12" customWidth="1"/>
    <col min="6" max="7" width="11.33203125" customWidth="1"/>
    <col min="10" max="10" width="11.88671875" customWidth="1"/>
    <col min="13" max="13" width="10.88671875" customWidth="1"/>
    <col min="14" max="14" width="12.44140625" customWidth="1"/>
    <col min="15" max="15" width="14.77734375" customWidth="1"/>
  </cols>
  <sheetData>
    <row r="3" spans="1:15" x14ac:dyDescent="0.3">
      <c r="B3" t="s">
        <v>38</v>
      </c>
      <c r="C3" t="s">
        <v>6</v>
      </c>
      <c r="D3" t="s">
        <v>34</v>
      </c>
      <c r="E3" t="s">
        <v>4</v>
      </c>
      <c r="F3" t="s">
        <v>5</v>
      </c>
      <c r="G3" t="s">
        <v>0</v>
      </c>
      <c r="H3" t="s">
        <v>7</v>
      </c>
    </row>
    <row r="4" spans="1:15" x14ac:dyDescent="0.3">
      <c r="A4" t="s">
        <v>1</v>
      </c>
      <c r="C4" s="1">
        <f>+C6*0.425144</f>
        <v>7.2274480000000008</v>
      </c>
      <c r="E4" s="1">
        <f>+E6*0.425144</f>
        <v>6.8023040000000004</v>
      </c>
      <c r="F4" s="1">
        <f>+F6*0.425144</f>
        <v>5.9520160000000004</v>
      </c>
      <c r="G4" s="1">
        <f>+G6*0.425144</f>
        <v>5.7394440000000007</v>
      </c>
      <c r="H4" s="1">
        <f>+H6*0.425144</f>
        <v>5.1017280000000005</v>
      </c>
    </row>
    <row r="5" spans="1:15" x14ac:dyDescent="0.3">
      <c r="A5" t="s">
        <v>2</v>
      </c>
      <c r="C5" s="1">
        <f>235.2/C6</f>
        <v>13.835294117647058</v>
      </c>
      <c r="D5">
        <v>8.9</v>
      </c>
      <c r="E5" s="1">
        <f>235.2/E6</f>
        <v>14.7</v>
      </c>
      <c r="F5" s="1">
        <f>235.2/F6</f>
        <v>16.8</v>
      </c>
      <c r="G5" s="1">
        <f>235.2/G6</f>
        <v>17.422222222222221</v>
      </c>
      <c r="H5" s="1">
        <f>235.2/H6</f>
        <v>19.599999999999998</v>
      </c>
      <c r="K5" s="9" t="s">
        <v>22</v>
      </c>
      <c r="L5" s="9"/>
      <c r="M5" s="3" t="s">
        <v>20</v>
      </c>
      <c r="N5" s="9" t="s">
        <v>13</v>
      </c>
      <c r="O5" s="9"/>
    </row>
    <row r="6" spans="1:15" x14ac:dyDescent="0.3">
      <c r="A6" t="s">
        <v>3</v>
      </c>
      <c r="C6">
        <v>17</v>
      </c>
      <c r="E6">
        <v>16</v>
      </c>
      <c r="F6">
        <v>14</v>
      </c>
      <c r="G6">
        <v>13.5</v>
      </c>
      <c r="H6">
        <v>12</v>
      </c>
      <c r="J6" t="s">
        <v>21</v>
      </c>
      <c r="K6" s="6" t="s">
        <v>11</v>
      </c>
      <c r="L6" s="8" t="s">
        <v>12</v>
      </c>
      <c r="N6" s="7" t="s">
        <v>11</v>
      </c>
      <c r="O6" s="4" t="s">
        <v>25</v>
      </c>
    </row>
    <row r="8" spans="1:15" x14ac:dyDescent="0.3">
      <c r="A8" t="s">
        <v>8</v>
      </c>
      <c r="C8">
        <v>15</v>
      </c>
      <c r="E8">
        <f>+G7:G8</f>
        <v>15</v>
      </c>
      <c r="F8">
        <f>+E7:E8</f>
        <v>15</v>
      </c>
      <c r="G8">
        <f>+C7:C8</f>
        <v>15</v>
      </c>
      <c r="H8">
        <f>+F7:F8</f>
        <v>15</v>
      </c>
      <c r="J8" t="s">
        <v>19</v>
      </c>
      <c r="K8" t="s">
        <v>16</v>
      </c>
      <c r="L8" t="s">
        <v>17</v>
      </c>
      <c r="M8" s="3" t="s">
        <v>29</v>
      </c>
      <c r="N8" t="s">
        <v>16</v>
      </c>
      <c r="O8" t="s">
        <v>17</v>
      </c>
    </row>
    <row r="9" spans="1:15" x14ac:dyDescent="0.3">
      <c r="A9" t="s">
        <v>10</v>
      </c>
      <c r="C9" s="1">
        <f>+$E4-C4</f>
        <v>-0.42514400000000041</v>
      </c>
      <c r="E9">
        <v>0</v>
      </c>
      <c r="F9" s="1">
        <f>+$E4-F4</f>
        <v>0.85028799999999993</v>
      </c>
      <c r="G9" s="1">
        <f>+$E4-G4</f>
        <v>1.0628599999999997</v>
      </c>
      <c r="H9" s="1">
        <f>+$E4-H4</f>
        <v>1.7005759999999999</v>
      </c>
      <c r="J9" t="s">
        <v>19</v>
      </c>
      <c r="K9" t="s">
        <v>18</v>
      </c>
      <c r="L9" t="s">
        <v>14</v>
      </c>
      <c r="M9" s="3" t="s">
        <v>30</v>
      </c>
      <c r="N9" t="s">
        <v>18</v>
      </c>
      <c r="O9" s="5" t="s">
        <v>15</v>
      </c>
    </row>
    <row r="10" spans="1:15" x14ac:dyDescent="0.3">
      <c r="A10" t="s">
        <v>9</v>
      </c>
      <c r="C10" s="2">
        <f>100000/C9</f>
        <v>-235214.42146660874</v>
      </c>
      <c r="E10" s="2"/>
      <c r="F10" s="2">
        <f>100000/F9</f>
        <v>117607.21073330448</v>
      </c>
      <c r="G10" s="2">
        <f>100000/G9</f>
        <v>94085.768586643608</v>
      </c>
      <c r="H10" s="2">
        <f>100000/H9</f>
        <v>58803.605366652242</v>
      </c>
      <c r="J10" t="s">
        <v>27</v>
      </c>
    </row>
    <row r="11" spans="1:15" x14ac:dyDescent="0.3">
      <c r="J11" t="s">
        <v>28</v>
      </c>
    </row>
    <row r="12" spans="1:15" x14ac:dyDescent="0.3">
      <c r="A12" t="s">
        <v>31</v>
      </c>
      <c r="B12">
        <v>120</v>
      </c>
      <c r="C12">
        <v>165</v>
      </c>
      <c r="D12">
        <v>165</v>
      </c>
      <c r="E12">
        <v>200</v>
      </c>
      <c r="G12">
        <v>215</v>
      </c>
      <c r="H12">
        <v>375</v>
      </c>
    </row>
    <row r="13" spans="1:15" x14ac:dyDescent="0.3">
      <c r="A13" t="s">
        <v>32</v>
      </c>
      <c r="B13" t="s">
        <v>39</v>
      </c>
      <c r="C13" s="1" t="s">
        <v>36</v>
      </c>
      <c r="D13" t="s">
        <v>35</v>
      </c>
      <c r="E13" s="1" t="s">
        <v>40</v>
      </c>
      <c r="F13" s="1"/>
      <c r="G13" s="1" t="s">
        <v>37</v>
      </c>
      <c r="H13" s="1" t="s">
        <v>33</v>
      </c>
      <c r="K13" t="s">
        <v>18</v>
      </c>
      <c r="L13" t="s">
        <v>23</v>
      </c>
    </row>
    <row r="14" spans="1:15" x14ac:dyDescent="0.3">
      <c r="K14" t="s">
        <v>14</v>
      </c>
      <c r="L14" t="s">
        <v>24</v>
      </c>
    </row>
    <row r="15" spans="1:15" x14ac:dyDescent="0.3">
      <c r="K15" s="5" t="s">
        <v>15</v>
      </c>
      <c r="L15" t="s">
        <v>26</v>
      </c>
    </row>
  </sheetData>
  <mergeCells count="2">
    <mergeCell ref="K5:L5"/>
    <mergeCell ref="N5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2020-03-30T09:05:28Z</dcterms:created>
  <dcterms:modified xsi:type="dcterms:W3CDTF">2020-05-14T08:21:39Z</dcterms:modified>
</cp:coreProperties>
</file>