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76484b300c8e850/Documents/Gaming/DCS FA-18c/06 Panel Design/"/>
    </mc:Choice>
  </mc:AlternateContent>
  <xr:revisionPtr revIDLastSave="72" documentId="8_{D314D6D1-8429-493B-AC92-7F46199E8CC4}" xr6:coauthVersionLast="45" xr6:coauthVersionMax="45" xr10:uidLastSave="{4583FFAF-FF16-45F5-B5B6-1D2E8868574F}"/>
  <bookViews>
    <workbookView xWindow="-120" yWindow="-120" windowWidth="29040" windowHeight="15990" xr2:uid="{EDE9184A-7BD7-4C46-A070-7C3E91731357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0" i="1" l="1"/>
  <c r="L19" i="1"/>
  <c r="L18" i="1"/>
  <c r="L17" i="1"/>
  <c r="L16" i="1"/>
  <c r="L15" i="1"/>
  <c r="L14" i="1"/>
  <c r="N14" i="1" s="1"/>
  <c r="L13" i="1"/>
  <c r="N13" i="1" s="1"/>
  <c r="L12" i="1"/>
  <c r="L11" i="1"/>
  <c r="L10" i="1"/>
  <c r="L9" i="1"/>
  <c r="N9" i="1" s="1"/>
  <c r="L8" i="1"/>
  <c r="L7" i="1"/>
  <c r="N18" i="1"/>
  <c r="N17" i="1"/>
  <c r="L21" i="1"/>
  <c r="N21" i="1" s="1"/>
  <c r="L22" i="1"/>
  <c r="N22" i="1"/>
  <c r="L23" i="1"/>
  <c r="N23" i="1" s="1"/>
  <c r="L24" i="1"/>
  <c r="N24" i="1"/>
  <c r="L25" i="1"/>
  <c r="N25" i="1" s="1"/>
  <c r="N20" i="1"/>
  <c r="F30" i="1"/>
  <c r="G30" i="1"/>
  <c r="H30" i="1"/>
  <c r="I30" i="1"/>
  <c r="J30" i="1"/>
  <c r="K30" i="1"/>
  <c r="F29" i="1"/>
  <c r="G29" i="1"/>
  <c r="H29" i="1"/>
  <c r="I29" i="1"/>
  <c r="J29" i="1"/>
  <c r="K29" i="1"/>
  <c r="E29" i="1"/>
  <c r="E30" i="1"/>
  <c r="N12" i="1"/>
  <c r="K26" i="1"/>
  <c r="J26" i="1"/>
  <c r="I26" i="1"/>
  <c r="H26" i="1"/>
  <c r="G26" i="1"/>
  <c r="F26" i="1"/>
  <c r="E26" i="1"/>
  <c r="N8" i="1"/>
  <c r="N10" i="1"/>
  <c r="N11" i="1"/>
  <c r="N15" i="1"/>
  <c r="N16" i="1"/>
  <c r="N19" i="1"/>
  <c r="N7" i="1"/>
  <c r="L30" i="1" l="1"/>
  <c r="L29" i="1"/>
  <c r="N26" i="1"/>
  <c r="L26" i="1"/>
</calcChain>
</file>

<file path=xl/sharedStrings.xml><?xml version="1.0" encoding="utf-8"?>
<sst xmlns="http://schemas.openxmlformats.org/spreadsheetml/2006/main" count="47" uniqueCount="39">
  <si>
    <t>How many frikkin' switches do I actually need for this insane project?</t>
  </si>
  <si>
    <t>On-Off Toggle</t>
  </si>
  <si>
    <t>(On)-Off Toggle</t>
  </si>
  <si>
    <t>On-Off-On Toggle</t>
  </si>
  <si>
    <t>Switch type</t>
  </si>
  <si>
    <t>(On)-Off-(On) Toggle</t>
  </si>
  <si>
    <t>On-Off-(On) Toggle</t>
  </si>
  <si>
    <t>Rotary Encoder w/ Push</t>
  </si>
  <si>
    <t>Square pushbutton</t>
  </si>
  <si>
    <t>Rectangular pushbutton</t>
  </si>
  <si>
    <t>Small round pushbutton</t>
  </si>
  <si>
    <t>Medium round pushbutton</t>
  </si>
  <si>
    <t>Large round pushbutton</t>
  </si>
  <si>
    <t>Potentiometer</t>
  </si>
  <si>
    <t>Digital Inputs</t>
  </si>
  <si>
    <t>Axis Inputs</t>
  </si>
  <si>
    <t>Left Console</t>
  </si>
  <si>
    <t>Left Vertical</t>
  </si>
  <si>
    <t>Left Front</t>
  </si>
  <si>
    <t>Center Front</t>
  </si>
  <si>
    <t>Right Front</t>
  </si>
  <si>
    <t>Right Vertical</t>
  </si>
  <si>
    <t>Right Console</t>
  </si>
  <si>
    <t>In Stock</t>
  </si>
  <si>
    <t>To Order</t>
  </si>
  <si>
    <t>Total Components</t>
  </si>
  <si>
    <t>(On)-Off-(On) Rocker</t>
  </si>
  <si>
    <t>Rotary Encorder no Push</t>
  </si>
  <si>
    <t>Analog Inputs</t>
  </si>
  <si>
    <t>Inputs per component</t>
  </si>
  <si>
    <t>Components required for each panel section</t>
  </si>
  <si>
    <t>Total Required</t>
  </si>
  <si>
    <t>Ordering</t>
  </si>
  <si>
    <t>Inputs required for each panel</t>
  </si>
  <si>
    <t>Notes</t>
  </si>
  <si>
    <t>Not needed - Will use rotaries</t>
  </si>
  <si>
    <t>Ordered - Newark</t>
  </si>
  <si>
    <t>Ordered - Amazon</t>
  </si>
  <si>
    <t>Will use medium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</si>
</sst>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8"/>
      <color theme="1"/>
      <name val="Arial"/>
      <family val="2"/>
    </font>
    <font>
      <b/>
      <sz val="8"/>
      <color theme="0"/>
      <name val="Arial"/>
      <family val="2"/>
    </font>
    <font>
      <b/>
      <sz val="8"/>
      <color theme="1"/>
      <name val="Arial"/>
      <family val="2"/>
    </font>
    <font>
      <b/>
      <u/>
      <sz val="10"/>
      <color theme="1"/>
      <name val="Arial"/>
      <family val="2"/>
    </font>
    <font>
      <b/>
      <u/>
      <sz val="12"/>
      <color theme="1"/>
      <name val="Arial"/>
      <family val="2"/>
    </font>
    <font>
      <sz val="8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79998168889431442"/>
        <bgColor indexed="64"/>
      </patternFill>
    </fill>
  </fills>
  <borders count="33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wrapText="1"/>
    </xf>
    <xf numFmtId="0" fontId="2" fillId="0" borderId="0" xfId="0" applyFont="1"/>
    <xf numFmtId="0" fontId="0" fillId="0" borderId="0" xfId="0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0" xfId="0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1" fillId="3" borderId="15" xfId="0" applyFont="1" applyFill="1" applyBorder="1" applyAlignment="1">
      <alignment horizontal="centerContinuous"/>
    </xf>
    <xf numFmtId="0" fontId="1" fillId="3" borderId="16" xfId="0" applyFont="1" applyFill="1" applyBorder="1" applyAlignment="1">
      <alignment horizontal="centerContinuous"/>
    </xf>
    <xf numFmtId="0" fontId="1" fillId="3" borderId="17" xfId="0" applyFont="1" applyFill="1" applyBorder="1" applyAlignment="1">
      <alignment horizontal="centerContinuous"/>
    </xf>
    <xf numFmtId="0" fontId="2" fillId="0" borderId="18" xfId="0" applyFont="1" applyBorder="1"/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2" fillId="0" borderId="21" xfId="0" applyFont="1" applyBorder="1"/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2" fillId="0" borderId="0" xfId="0" applyFont="1" applyBorder="1"/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2" fillId="4" borderId="13" xfId="0" applyFont="1" applyFill="1" applyBorder="1" applyAlignment="1">
      <alignment horizontal="center"/>
    </xf>
    <xf numFmtId="0" fontId="2" fillId="4" borderId="14" xfId="0" applyFont="1" applyFill="1" applyBorder="1" applyAlignment="1">
      <alignment horizontal="center"/>
    </xf>
    <xf numFmtId="0" fontId="2" fillId="4" borderId="15" xfId="0" applyFont="1" applyFill="1" applyBorder="1"/>
    <xf numFmtId="0" fontId="2" fillId="4" borderId="17" xfId="0" applyFont="1" applyFill="1" applyBorder="1" applyAlignment="1">
      <alignment horizontal="center"/>
    </xf>
    <xf numFmtId="0" fontId="2" fillId="4" borderId="16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1" fillId="2" borderId="15" xfId="0" applyFont="1" applyFill="1" applyBorder="1" applyAlignment="1">
      <alignment wrapText="1"/>
    </xf>
    <xf numFmtId="0" fontId="2" fillId="0" borderId="24" xfId="0" applyFont="1" applyBorder="1"/>
    <xf numFmtId="0" fontId="0" fillId="4" borderId="4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Border="1" applyAlignment="1">
      <alignment horizontal="center"/>
    </xf>
    <xf numFmtId="0" fontId="1" fillId="2" borderId="25" xfId="0" applyFont="1" applyFill="1" applyBorder="1" applyAlignment="1">
      <alignment horizontal="center" wrapText="1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2" fillId="4" borderId="25" xfId="0" applyFont="1" applyFill="1" applyBorder="1" applyAlignment="1">
      <alignment horizontal="center"/>
    </xf>
    <xf numFmtId="0" fontId="1" fillId="2" borderId="29" xfId="0" applyFont="1" applyFill="1" applyBorder="1" applyAlignment="1">
      <alignment horizontal="center" wrapText="1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2" fillId="4" borderId="29" xfId="0" applyFont="1" applyFill="1" applyBorder="1" applyAlignment="1">
      <alignment horizontal="center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5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97FF1-5E71-4507-9AA8-44B92237972E}">
  <dimension ref="B2:O30"/>
  <sheetViews>
    <sheetView showGridLines="0" tabSelected="1" zoomScale="145" zoomScaleNormal="145" workbookViewId="0"/>
  </sheetViews>
  <sheetFormatPr defaultRowHeight="11.25" x14ac:dyDescent="0.2"/>
  <cols>
    <col min="1" max="1" width="2.83203125" customWidth="1"/>
    <col min="2" max="2" width="30.83203125" customWidth="1"/>
    <col min="3" max="4" width="10.83203125" style="1" customWidth="1"/>
    <col min="5" max="5" width="10.83203125" style="4" customWidth="1"/>
    <col min="6" max="14" width="10.83203125" style="1" customWidth="1"/>
    <col min="15" max="15" width="30.83203125" style="63" customWidth="1"/>
  </cols>
  <sheetData>
    <row r="2" spans="2:15" s="47" customFormat="1" ht="15.75" x14ac:dyDescent="0.25">
      <c r="B2" s="47" t="s">
        <v>0</v>
      </c>
      <c r="C2" s="48"/>
      <c r="D2" s="48"/>
      <c r="E2" s="49"/>
      <c r="F2" s="48"/>
      <c r="G2" s="48"/>
      <c r="H2" s="48"/>
      <c r="I2" s="48"/>
      <c r="J2" s="48"/>
      <c r="K2" s="48"/>
      <c r="L2" s="48"/>
      <c r="M2" s="48"/>
      <c r="N2" s="48"/>
      <c r="O2" s="60"/>
    </row>
    <row r="5" spans="2:15" s="3" customFormat="1" x14ac:dyDescent="0.2">
      <c r="C5" s="18" t="s">
        <v>29</v>
      </c>
      <c r="D5" s="19"/>
      <c r="E5" s="18" t="s">
        <v>30</v>
      </c>
      <c r="F5" s="20"/>
      <c r="G5" s="20"/>
      <c r="H5" s="20"/>
      <c r="I5" s="20"/>
      <c r="J5" s="20"/>
      <c r="K5" s="19"/>
      <c r="L5" s="18" t="s">
        <v>32</v>
      </c>
      <c r="M5" s="20"/>
      <c r="N5" s="19"/>
      <c r="O5" s="61"/>
    </row>
    <row r="6" spans="2:15" s="2" customFormat="1" ht="22.5" x14ac:dyDescent="0.2">
      <c r="B6" s="39" t="s">
        <v>4</v>
      </c>
      <c r="C6" s="17" t="s">
        <v>14</v>
      </c>
      <c r="D6" s="16" t="s">
        <v>28</v>
      </c>
      <c r="E6" s="17" t="s">
        <v>16</v>
      </c>
      <c r="F6" s="50" t="s">
        <v>17</v>
      </c>
      <c r="G6" s="17" t="s">
        <v>18</v>
      </c>
      <c r="H6" s="15" t="s">
        <v>19</v>
      </c>
      <c r="I6" s="16" t="s">
        <v>20</v>
      </c>
      <c r="J6" s="55" t="s">
        <v>21</v>
      </c>
      <c r="K6" s="16" t="s">
        <v>22</v>
      </c>
      <c r="L6" s="17" t="s">
        <v>31</v>
      </c>
      <c r="M6" s="15" t="s">
        <v>23</v>
      </c>
      <c r="N6" s="16" t="s">
        <v>24</v>
      </c>
      <c r="O6" s="62" t="s">
        <v>34</v>
      </c>
    </row>
    <row r="7" spans="2:15" x14ac:dyDescent="0.2">
      <c r="B7" s="21" t="s">
        <v>1</v>
      </c>
      <c r="C7" s="12">
        <v>1</v>
      </c>
      <c r="D7" s="7">
        <v>0</v>
      </c>
      <c r="E7" s="12">
        <v>3</v>
      </c>
      <c r="F7" s="51">
        <v>4</v>
      </c>
      <c r="G7" s="12">
        <v>1</v>
      </c>
      <c r="H7" s="6">
        <v>3</v>
      </c>
      <c r="I7" s="7"/>
      <c r="J7" s="56">
        <v>2</v>
      </c>
      <c r="K7" s="7">
        <v>4</v>
      </c>
      <c r="L7" s="41">
        <f t="shared" ref="L7:L20" si="0">SUM(E7:K7)</f>
        <v>17</v>
      </c>
      <c r="M7" s="6">
        <v>3</v>
      </c>
      <c r="N7" s="44">
        <f>MAX(L7-M7, 0)</f>
        <v>14</v>
      </c>
      <c r="O7" s="65" t="s">
        <v>36</v>
      </c>
    </row>
    <row r="8" spans="2:15" x14ac:dyDescent="0.2">
      <c r="B8" s="40" t="s">
        <v>3</v>
      </c>
      <c r="C8" s="13">
        <v>2</v>
      </c>
      <c r="D8" s="9">
        <v>0</v>
      </c>
      <c r="E8" s="13">
        <v>5</v>
      </c>
      <c r="F8" s="52">
        <v>1</v>
      </c>
      <c r="G8" s="13"/>
      <c r="H8" s="8">
        <v>4</v>
      </c>
      <c r="I8" s="9">
        <v>1</v>
      </c>
      <c r="J8" s="57"/>
      <c r="K8" s="9">
        <v>7</v>
      </c>
      <c r="L8" s="42">
        <f t="shared" si="0"/>
        <v>18</v>
      </c>
      <c r="M8" s="8">
        <v>3</v>
      </c>
      <c r="N8" s="45">
        <f t="shared" ref="N8:N19" si="1">MAX(L8-M8, 0)</f>
        <v>15</v>
      </c>
      <c r="O8" s="65" t="s">
        <v>36</v>
      </c>
    </row>
    <row r="9" spans="2:15" x14ac:dyDescent="0.2">
      <c r="B9" s="40" t="s">
        <v>2</v>
      </c>
      <c r="C9" s="13">
        <v>1</v>
      </c>
      <c r="D9" s="9">
        <v>0</v>
      </c>
      <c r="E9" s="13">
        <v>1</v>
      </c>
      <c r="F9" s="52"/>
      <c r="G9" s="13"/>
      <c r="H9" s="8"/>
      <c r="I9" s="9"/>
      <c r="J9" s="57"/>
      <c r="K9" s="9">
        <v>2</v>
      </c>
      <c r="L9" s="42">
        <f t="shared" si="0"/>
        <v>3</v>
      </c>
      <c r="M9" s="8">
        <v>0</v>
      </c>
      <c r="N9" s="45">
        <f t="shared" si="1"/>
        <v>3</v>
      </c>
      <c r="O9" s="65" t="s">
        <v>36</v>
      </c>
    </row>
    <row r="10" spans="2:15" x14ac:dyDescent="0.2">
      <c r="B10" s="40" t="s">
        <v>5</v>
      </c>
      <c r="C10" s="13">
        <v>2</v>
      </c>
      <c r="D10" s="9">
        <v>0</v>
      </c>
      <c r="E10" s="13">
        <v>2</v>
      </c>
      <c r="F10" s="52"/>
      <c r="G10" s="13"/>
      <c r="H10" s="8">
        <v>2</v>
      </c>
      <c r="I10" s="9"/>
      <c r="J10" s="57"/>
      <c r="K10" s="9">
        <v>1</v>
      </c>
      <c r="L10" s="42">
        <f t="shared" si="0"/>
        <v>5</v>
      </c>
      <c r="M10" s="8">
        <v>7</v>
      </c>
      <c r="N10" s="45">
        <f t="shared" si="1"/>
        <v>0</v>
      </c>
    </row>
    <row r="11" spans="2:15" x14ac:dyDescent="0.2">
      <c r="B11" s="40" t="s">
        <v>6</v>
      </c>
      <c r="C11" s="13">
        <v>2</v>
      </c>
      <c r="D11" s="9">
        <v>0</v>
      </c>
      <c r="E11" s="13"/>
      <c r="F11" s="52">
        <v>1</v>
      </c>
      <c r="G11" s="13"/>
      <c r="H11" s="8"/>
      <c r="I11" s="9"/>
      <c r="J11" s="57"/>
      <c r="K11" s="9"/>
      <c r="L11" s="42">
        <f t="shared" si="0"/>
        <v>1</v>
      </c>
      <c r="M11" s="8">
        <v>8</v>
      </c>
      <c r="N11" s="45">
        <f t="shared" si="1"/>
        <v>0</v>
      </c>
    </row>
    <row r="12" spans="2:15" x14ac:dyDescent="0.2">
      <c r="B12" s="40" t="s">
        <v>26</v>
      </c>
      <c r="C12" s="13">
        <v>2</v>
      </c>
      <c r="D12" s="9">
        <v>0</v>
      </c>
      <c r="E12" s="13"/>
      <c r="F12" s="52"/>
      <c r="G12" s="13"/>
      <c r="H12" s="8">
        <v>2</v>
      </c>
      <c r="I12" s="9"/>
      <c r="J12" s="57"/>
      <c r="K12" s="9"/>
      <c r="L12" s="42">
        <f t="shared" si="0"/>
        <v>2</v>
      </c>
      <c r="M12" s="8">
        <v>5</v>
      </c>
      <c r="N12" s="45">
        <f t="shared" si="1"/>
        <v>0</v>
      </c>
    </row>
    <row r="13" spans="2:15" x14ac:dyDescent="0.2">
      <c r="B13" s="40" t="s">
        <v>27</v>
      </c>
      <c r="C13" s="13">
        <v>2</v>
      </c>
      <c r="D13" s="9">
        <v>0</v>
      </c>
      <c r="E13" s="13"/>
      <c r="F13" s="52"/>
      <c r="G13" s="13">
        <v>1</v>
      </c>
      <c r="H13" s="8">
        <v>1</v>
      </c>
      <c r="I13" s="9">
        <v>1</v>
      </c>
      <c r="J13" s="57"/>
      <c r="K13" s="9">
        <v>3</v>
      </c>
      <c r="L13" s="42">
        <f t="shared" si="0"/>
        <v>6</v>
      </c>
      <c r="M13" s="8">
        <v>5</v>
      </c>
      <c r="N13" s="45">
        <f t="shared" si="1"/>
        <v>1</v>
      </c>
      <c r="O13" s="63" t="s">
        <v>35</v>
      </c>
    </row>
    <row r="14" spans="2:15" x14ac:dyDescent="0.2">
      <c r="B14" s="40" t="s">
        <v>7</v>
      </c>
      <c r="C14" s="13">
        <v>3</v>
      </c>
      <c r="D14" s="9">
        <v>0</v>
      </c>
      <c r="E14" s="13">
        <v>1</v>
      </c>
      <c r="F14" s="52">
        <v>2</v>
      </c>
      <c r="G14" s="13"/>
      <c r="H14" s="8">
        <v>2</v>
      </c>
      <c r="I14" s="9"/>
      <c r="J14" s="57">
        <v>2</v>
      </c>
      <c r="K14" s="9">
        <v>2</v>
      </c>
      <c r="L14" s="42">
        <f t="shared" si="0"/>
        <v>9</v>
      </c>
      <c r="M14" s="8">
        <v>5</v>
      </c>
      <c r="N14" s="45">
        <f t="shared" si="1"/>
        <v>4</v>
      </c>
      <c r="O14" s="65" t="s">
        <v>37</v>
      </c>
    </row>
    <row r="15" spans="2:15" x14ac:dyDescent="0.2">
      <c r="B15" s="40" t="s">
        <v>8</v>
      </c>
      <c r="C15" s="13">
        <v>1</v>
      </c>
      <c r="D15" s="9">
        <v>0</v>
      </c>
      <c r="E15" s="13"/>
      <c r="F15" s="52"/>
      <c r="G15" s="13">
        <v>33</v>
      </c>
      <c r="H15" s="8">
        <v>25</v>
      </c>
      <c r="I15" s="9">
        <v>20</v>
      </c>
      <c r="J15" s="57"/>
      <c r="K15" s="9"/>
      <c r="L15" s="42">
        <f t="shared" si="0"/>
        <v>78</v>
      </c>
      <c r="M15" s="8">
        <v>0</v>
      </c>
      <c r="N15" s="45">
        <f t="shared" si="1"/>
        <v>78</v>
      </c>
      <c r="O15" s="65" t="s">
        <v>36</v>
      </c>
    </row>
    <row r="16" spans="2:15" x14ac:dyDescent="0.2">
      <c r="B16" s="40" t="s">
        <v>9</v>
      </c>
      <c r="C16" s="13">
        <v>1</v>
      </c>
      <c r="D16" s="9">
        <v>0</v>
      </c>
      <c r="E16" s="13"/>
      <c r="F16" s="52"/>
      <c r="G16" s="13">
        <v>2</v>
      </c>
      <c r="H16" s="8"/>
      <c r="I16" s="9"/>
      <c r="J16" s="57"/>
      <c r="K16" s="9"/>
      <c r="L16" s="42">
        <f t="shared" si="0"/>
        <v>2</v>
      </c>
      <c r="M16" s="8">
        <v>0</v>
      </c>
      <c r="N16" s="45">
        <f t="shared" si="1"/>
        <v>2</v>
      </c>
      <c r="O16" s="63" t="s">
        <v>36</v>
      </c>
    </row>
    <row r="17" spans="2:15" x14ac:dyDescent="0.2">
      <c r="B17" s="40" t="s">
        <v>10</v>
      </c>
      <c r="C17" s="13">
        <v>1</v>
      </c>
      <c r="D17" s="9">
        <v>0</v>
      </c>
      <c r="E17" s="13"/>
      <c r="F17" s="52">
        <v>2</v>
      </c>
      <c r="G17" s="13"/>
      <c r="H17" s="8">
        <v>6</v>
      </c>
      <c r="I17" s="9"/>
      <c r="J17" s="57"/>
      <c r="K17" s="9"/>
      <c r="L17" s="42">
        <f t="shared" si="0"/>
        <v>8</v>
      </c>
      <c r="M17" s="8">
        <v>0</v>
      </c>
      <c r="N17" s="45">
        <f t="shared" si="1"/>
        <v>8</v>
      </c>
      <c r="O17" s="65" t="s">
        <v>36</v>
      </c>
    </row>
    <row r="18" spans="2:15" x14ac:dyDescent="0.2">
      <c r="B18" s="40" t="s">
        <v>11</v>
      </c>
      <c r="C18" s="13">
        <v>1</v>
      </c>
      <c r="D18" s="9">
        <v>0</v>
      </c>
      <c r="E18" s="13">
        <v>1</v>
      </c>
      <c r="F18" s="52"/>
      <c r="G18" s="13"/>
      <c r="H18" s="8"/>
      <c r="I18" s="9"/>
      <c r="J18" s="57"/>
      <c r="K18" s="9"/>
      <c r="L18" s="42">
        <f t="shared" si="0"/>
        <v>1</v>
      </c>
      <c r="M18" s="8">
        <v>20</v>
      </c>
      <c r="N18" s="45">
        <f t="shared" si="1"/>
        <v>0</v>
      </c>
      <c r="O18" s="63" t="s">
        <v>36</v>
      </c>
    </row>
    <row r="19" spans="2:15" x14ac:dyDescent="0.2">
      <c r="B19" s="40" t="s">
        <v>12</v>
      </c>
      <c r="C19" s="13">
        <v>1</v>
      </c>
      <c r="D19" s="9">
        <v>0</v>
      </c>
      <c r="E19" s="13"/>
      <c r="F19" s="52"/>
      <c r="G19" s="13">
        <v>1</v>
      </c>
      <c r="H19" s="8"/>
      <c r="I19" s="9"/>
      <c r="J19" s="57"/>
      <c r="K19" s="9"/>
      <c r="L19" s="42">
        <f t="shared" si="0"/>
        <v>1</v>
      </c>
      <c r="M19" s="8">
        <v>0</v>
      </c>
      <c r="N19" s="45">
        <f t="shared" si="1"/>
        <v>1</v>
      </c>
      <c r="O19" s="63" t="s">
        <v>38</v>
      </c>
    </row>
    <row r="20" spans="2:15" x14ac:dyDescent="0.2">
      <c r="B20" s="40" t="s">
        <v>13</v>
      </c>
      <c r="C20" s="13">
        <v>0</v>
      </c>
      <c r="D20" s="9">
        <v>1</v>
      </c>
      <c r="E20" s="13">
        <v>10</v>
      </c>
      <c r="F20" s="52"/>
      <c r="G20" s="13">
        <v>3</v>
      </c>
      <c r="H20" s="8">
        <v>8</v>
      </c>
      <c r="I20" s="9">
        <v>3</v>
      </c>
      <c r="J20" s="57"/>
      <c r="K20" s="9">
        <v>5</v>
      </c>
      <c r="L20" s="42">
        <f t="shared" si="0"/>
        <v>29</v>
      </c>
      <c r="M20" s="8">
        <v>20</v>
      </c>
      <c r="N20" s="45">
        <f t="shared" ref="N20" si="2">MAX(L20-M20, 0)</f>
        <v>9</v>
      </c>
      <c r="O20" s="63" t="s">
        <v>37</v>
      </c>
    </row>
    <row r="21" spans="2:15" x14ac:dyDescent="0.2">
      <c r="B21" s="40"/>
      <c r="C21" s="13"/>
      <c r="D21" s="9"/>
      <c r="E21" s="13"/>
      <c r="F21" s="52"/>
      <c r="G21" s="13"/>
      <c r="H21" s="8"/>
      <c r="I21" s="9"/>
      <c r="J21" s="57"/>
      <c r="K21" s="9"/>
      <c r="L21" s="42">
        <f t="shared" ref="L21:L25" si="3">SUM(E21:K21)</f>
        <v>0</v>
      </c>
      <c r="M21" s="8"/>
      <c r="N21" s="45">
        <f t="shared" ref="N21:N25" si="4">MAX(L21-M21, 0)</f>
        <v>0</v>
      </c>
    </row>
    <row r="22" spans="2:15" x14ac:dyDescent="0.2">
      <c r="B22" s="40"/>
      <c r="C22" s="13"/>
      <c r="D22" s="9"/>
      <c r="E22" s="13"/>
      <c r="F22" s="52"/>
      <c r="G22" s="13"/>
      <c r="H22" s="8"/>
      <c r="I22" s="9"/>
      <c r="J22" s="57"/>
      <c r="K22" s="9"/>
      <c r="L22" s="42">
        <f t="shared" si="3"/>
        <v>0</v>
      </c>
      <c r="M22" s="8"/>
      <c r="N22" s="45">
        <f t="shared" si="4"/>
        <v>0</v>
      </c>
    </row>
    <row r="23" spans="2:15" x14ac:dyDescent="0.2">
      <c r="B23" s="40"/>
      <c r="C23" s="13"/>
      <c r="D23" s="9"/>
      <c r="E23" s="13"/>
      <c r="F23" s="52"/>
      <c r="G23" s="13"/>
      <c r="H23" s="8"/>
      <c r="I23" s="9"/>
      <c r="J23" s="57"/>
      <c r="K23" s="9"/>
      <c r="L23" s="42">
        <f t="shared" si="3"/>
        <v>0</v>
      </c>
      <c r="M23" s="8"/>
      <c r="N23" s="45">
        <f t="shared" si="4"/>
        <v>0</v>
      </c>
    </row>
    <row r="24" spans="2:15" x14ac:dyDescent="0.2">
      <c r="B24" s="40"/>
      <c r="C24" s="13"/>
      <c r="D24" s="9"/>
      <c r="E24" s="13"/>
      <c r="F24" s="52"/>
      <c r="G24" s="13"/>
      <c r="H24" s="8"/>
      <c r="I24" s="9"/>
      <c r="J24" s="57"/>
      <c r="K24" s="9"/>
      <c r="L24" s="42">
        <f t="shared" si="3"/>
        <v>0</v>
      </c>
      <c r="M24" s="8"/>
      <c r="N24" s="45">
        <f t="shared" si="4"/>
        <v>0</v>
      </c>
    </row>
    <row r="25" spans="2:15" x14ac:dyDescent="0.2">
      <c r="B25" s="24"/>
      <c r="C25" s="14"/>
      <c r="D25" s="11"/>
      <c r="E25" s="14"/>
      <c r="F25" s="53"/>
      <c r="G25" s="14"/>
      <c r="H25" s="10"/>
      <c r="I25" s="11"/>
      <c r="J25" s="58"/>
      <c r="K25" s="11"/>
      <c r="L25" s="43">
        <f t="shared" si="3"/>
        <v>0</v>
      </c>
      <c r="M25" s="10"/>
      <c r="N25" s="46">
        <f t="shared" si="4"/>
        <v>0</v>
      </c>
    </row>
    <row r="26" spans="2:15" s="3" customFormat="1" x14ac:dyDescent="0.2">
      <c r="B26" s="33" t="s">
        <v>25</v>
      </c>
      <c r="C26" s="34"/>
      <c r="D26" s="35"/>
      <c r="E26" s="36">
        <f>SUM(E7:E25)</f>
        <v>23</v>
      </c>
      <c r="F26" s="54">
        <f t="shared" ref="F26:K26" si="5">SUM(F7:F25)</f>
        <v>10</v>
      </c>
      <c r="G26" s="36">
        <f t="shared" si="5"/>
        <v>41</v>
      </c>
      <c r="H26" s="37">
        <f t="shared" si="5"/>
        <v>53</v>
      </c>
      <c r="I26" s="38">
        <f t="shared" si="5"/>
        <v>25</v>
      </c>
      <c r="J26" s="59">
        <f t="shared" si="5"/>
        <v>4</v>
      </c>
      <c r="K26" s="38">
        <f t="shared" si="5"/>
        <v>24</v>
      </c>
      <c r="L26" s="36">
        <f>SUM(L7:L25)</f>
        <v>180</v>
      </c>
      <c r="M26" s="37"/>
      <c r="N26" s="38">
        <f>SUM(N7:N25)</f>
        <v>135</v>
      </c>
      <c r="O26" s="61"/>
    </row>
    <row r="27" spans="2:15" s="3" customFormat="1" x14ac:dyDescent="0.2">
      <c r="B27" s="27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61"/>
    </row>
    <row r="28" spans="2:15" s="28" customFormat="1" ht="12.75" x14ac:dyDescent="0.2">
      <c r="B28" s="28" t="s">
        <v>33</v>
      </c>
      <c r="C28" s="29"/>
      <c r="D28" s="29"/>
      <c r="E28" s="30"/>
      <c r="F28" s="29"/>
      <c r="G28" s="29"/>
      <c r="H28" s="29"/>
      <c r="I28" s="29"/>
      <c r="J28" s="29"/>
      <c r="K28" s="29"/>
      <c r="L28" s="29"/>
      <c r="M28" s="29"/>
      <c r="N28" s="29"/>
      <c r="O28" s="64"/>
    </row>
    <row r="29" spans="2:15" x14ac:dyDescent="0.2">
      <c r="B29" s="21" t="s">
        <v>14</v>
      </c>
      <c r="C29" s="22"/>
      <c r="D29" s="23"/>
      <c r="E29" s="12">
        <f>SUMPRODUCT($C7:$C25, E7:E25)</f>
        <v>22</v>
      </c>
      <c r="F29" s="6">
        <f t="shared" ref="F29:K29" si="6">SUMPRODUCT($C7:$C25, F7:F25)</f>
        <v>16</v>
      </c>
      <c r="G29" s="6">
        <f t="shared" si="6"/>
        <v>39</v>
      </c>
      <c r="H29" s="6">
        <f t="shared" si="6"/>
        <v>58</v>
      </c>
      <c r="I29" s="6">
        <f t="shared" si="6"/>
        <v>24</v>
      </c>
      <c r="J29" s="6">
        <f t="shared" si="6"/>
        <v>8</v>
      </c>
      <c r="K29" s="7">
        <f t="shared" si="6"/>
        <v>34</v>
      </c>
      <c r="L29" s="31">
        <f t="shared" ref="L29" si="7">SUMPRODUCT($C7:$C25, L7:L25)</f>
        <v>201</v>
      </c>
    </row>
    <row r="30" spans="2:15" x14ac:dyDescent="0.2">
      <c r="B30" s="24" t="s">
        <v>15</v>
      </c>
      <c r="C30" s="25"/>
      <c r="D30" s="26"/>
      <c r="E30" s="14">
        <f>SUMPRODUCT($D7:$D25, E7:E25)</f>
        <v>10</v>
      </c>
      <c r="F30" s="10">
        <f t="shared" ref="F30:K30" si="8">SUMPRODUCT($D7:$D25, F7:F25)</f>
        <v>0</v>
      </c>
      <c r="G30" s="10">
        <f t="shared" si="8"/>
        <v>3</v>
      </c>
      <c r="H30" s="10">
        <f t="shared" si="8"/>
        <v>8</v>
      </c>
      <c r="I30" s="10">
        <f t="shared" si="8"/>
        <v>3</v>
      </c>
      <c r="J30" s="10">
        <f t="shared" si="8"/>
        <v>0</v>
      </c>
      <c r="K30" s="11">
        <f t="shared" si="8"/>
        <v>5</v>
      </c>
      <c r="L30" s="32">
        <f t="shared" ref="L30" si="9">SUMPRODUCT($D7:$D25, L7:L25)</f>
        <v>29</v>
      </c>
    </row>
  </sheetData>
  <pageMargins left="0.7" right="0.7" top="0.75" bottom="0.75" header="0.3" footer="0.3"/>
  <pageSetup orientation="portrait" r:id="rId1"/>
  <ignoredErrors>
    <ignoredError sqref="L7 L8:L20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CCA0C-BCF1-4433-9D1B-BC04D7F0CA11}">
  <dimension ref="A1"/>
  <sheetViews>
    <sheetView workbookViewId="0"/>
  </sheetViews>
  <sheetFormatPr defaultRowHeight="11.2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598C1-2C76-45C3-876C-B98EC60AD332}">
  <dimension ref="A1"/>
  <sheetViews>
    <sheetView workbookViewId="0"/>
  </sheetViews>
  <sheetFormatPr defaultRowHeight="11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eseelig</dc:creator>
  <cp:lastModifiedBy>Eric Seelig</cp:lastModifiedBy>
  <dcterms:created xsi:type="dcterms:W3CDTF">2020-04-10T03:53:13Z</dcterms:created>
  <dcterms:modified xsi:type="dcterms:W3CDTF">2020-04-16T07:58:48Z</dcterms:modified>
</cp:coreProperties>
</file>