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4220" windowHeight="11640"/>
  </bookViews>
  <sheets>
    <sheet name="2013-14 Revenue by Source" sheetId="1" r:id="rId1"/>
    <sheet name="2013-14 Rev per ADM" sheetId="2" r:id="rId2"/>
    <sheet name="2013-14 Taxes Coll &amp; Eq Mills" sheetId="3" r:id="rId3"/>
  </sheets>
  <definedNames>
    <definedName name="CrosstabTempData" localSheetId="1">'2013-14 Rev per ADM'!$A$2:$BN$501</definedName>
    <definedName name="CrosstabTempData" localSheetId="0">'2013-14 Revenue by Source'!$A$2:$BO$751</definedName>
  </definedNames>
  <calcPr calcId="145621"/>
</workbook>
</file>

<file path=xl/calcChain.xml><?xml version="1.0" encoding="utf-8"?>
<calcChain xmlns="http://schemas.openxmlformats.org/spreadsheetml/2006/main">
  <c r="K507" i="3" l="1"/>
  <c r="E503" i="3"/>
  <c r="F503" i="3"/>
  <c r="G503" i="3"/>
  <c r="H503" i="3"/>
  <c r="I503" i="3"/>
  <c r="J503" i="3"/>
  <c r="K503" i="3"/>
  <c r="D503" i="3"/>
  <c r="M235" i="3"/>
  <c r="M236" i="3"/>
  <c r="M237" i="3"/>
  <c r="M238" i="3"/>
  <c r="M239" i="3"/>
  <c r="M249" i="3"/>
  <c r="M250" i="3"/>
  <c r="M251" i="3"/>
  <c r="M252" i="3"/>
  <c r="M253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35" i="3"/>
  <c r="M8" i="3"/>
  <c r="M9" i="3"/>
  <c r="M34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2" i="3"/>
  <c r="M31" i="3"/>
  <c r="M33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119" i="3"/>
  <c r="M120" i="3"/>
  <c r="M121" i="3"/>
  <c r="M122" i="3"/>
  <c r="M124" i="3"/>
  <c r="M125" i="3"/>
  <c r="M123" i="3"/>
  <c r="M295" i="3"/>
  <c r="M296" i="3"/>
  <c r="M297" i="3"/>
  <c r="M298" i="3"/>
  <c r="M299" i="3"/>
  <c r="M300" i="3"/>
  <c r="M301" i="3"/>
  <c r="M302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182" i="3"/>
  <c r="M183" i="3"/>
  <c r="M184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450" i="3"/>
  <c r="M160" i="3"/>
  <c r="M161" i="3"/>
  <c r="M162" i="3"/>
  <c r="M163" i="3"/>
  <c r="M164" i="3"/>
  <c r="M165" i="3"/>
  <c r="M166" i="3"/>
  <c r="M169" i="3"/>
  <c r="M240" i="3"/>
  <c r="M265" i="3"/>
  <c r="M266" i="3"/>
  <c r="M267" i="3"/>
  <c r="M445" i="3"/>
  <c r="M446" i="3"/>
  <c r="M447" i="3"/>
  <c r="M448" i="3"/>
  <c r="M449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69" i="3"/>
  <c r="M70" i="3"/>
  <c r="M71" i="3"/>
  <c r="M72" i="3"/>
  <c r="M73" i="3"/>
  <c r="M92" i="3"/>
  <c r="M93" i="3"/>
  <c r="M94" i="3"/>
  <c r="M95" i="3"/>
  <c r="M96" i="3"/>
  <c r="M97" i="3"/>
  <c r="M98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422" i="3"/>
  <c r="M423" i="3"/>
  <c r="M424" i="3"/>
  <c r="M425" i="3"/>
  <c r="M426" i="3"/>
  <c r="M427" i="3"/>
  <c r="M428" i="3"/>
  <c r="M429" i="3"/>
  <c r="M430" i="3"/>
  <c r="M431" i="3"/>
  <c r="M432" i="3"/>
  <c r="M138" i="3"/>
  <c r="M218" i="3"/>
  <c r="M219" i="3"/>
  <c r="M220" i="3"/>
  <c r="M337" i="3"/>
  <c r="M338" i="3"/>
  <c r="M339" i="3"/>
  <c r="M340" i="3"/>
  <c r="M341" i="3"/>
  <c r="M403" i="3"/>
  <c r="M404" i="3"/>
  <c r="M405" i="3"/>
  <c r="M406" i="3"/>
  <c r="M407" i="3"/>
  <c r="M144" i="3"/>
  <c r="M145" i="3"/>
  <c r="M146" i="3"/>
  <c r="M147" i="3"/>
  <c r="M167" i="3"/>
  <c r="M168" i="3"/>
  <c r="M170" i="3"/>
  <c r="M171" i="3"/>
  <c r="M172" i="3"/>
  <c r="M173" i="3"/>
  <c r="M174" i="3"/>
  <c r="M175" i="3"/>
  <c r="M246" i="3"/>
  <c r="M247" i="3"/>
  <c r="M248" i="3"/>
  <c r="M254" i="3"/>
  <c r="M255" i="3"/>
  <c r="M256" i="3"/>
  <c r="M257" i="3"/>
  <c r="M268" i="3"/>
  <c r="M354" i="3"/>
  <c r="M2" i="3"/>
  <c r="M3" i="3"/>
  <c r="M4" i="3"/>
  <c r="M5" i="3"/>
  <c r="M6" i="3"/>
  <c r="M7" i="3"/>
  <c r="M241" i="3"/>
  <c r="M242" i="3"/>
  <c r="M243" i="3"/>
  <c r="M244" i="3"/>
  <c r="M245" i="3"/>
  <c r="M486" i="3"/>
  <c r="M487" i="3"/>
  <c r="M488" i="3"/>
  <c r="M489" i="3"/>
  <c r="M490" i="3"/>
  <c r="M491" i="3"/>
  <c r="M493" i="3"/>
  <c r="M494" i="3"/>
  <c r="M495" i="3"/>
  <c r="M496" i="3"/>
  <c r="M497" i="3"/>
  <c r="M499" i="3"/>
  <c r="M500" i="3"/>
  <c r="M501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303" i="3"/>
  <c r="M304" i="3"/>
  <c r="M305" i="3"/>
  <c r="M306" i="3"/>
  <c r="M307" i="3"/>
  <c r="M308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185" i="3"/>
  <c r="M186" i="3"/>
  <c r="M187" i="3"/>
  <c r="M188" i="3"/>
  <c r="M189" i="3"/>
  <c r="M190" i="3"/>
  <c r="M191" i="3"/>
  <c r="M192" i="3"/>
  <c r="M498" i="3"/>
  <c r="M193" i="3"/>
  <c r="M194" i="3"/>
  <c r="M195" i="3"/>
  <c r="M196" i="3"/>
  <c r="M197" i="3"/>
  <c r="M198" i="3"/>
  <c r="M199" i="3"/>
  <c r="M200" i="3"/>
  <c r="M201" i="3"/>
  <c r="M202" i="3"/>
  <c r="M396" i="3"/>
  <c r="M397" i="3"/>
  <c r="M398" i="3"/>
  <c r="M399" i="3"/>
  <c r="M492" i="3"/>
  <c r="M176" i="3"/>
  <c r="M177" i="3"/>
  <c r="M178" i="3"/>
  <c r="M179" i="3"/>
  <c r="M180" i="3"/>
  <c r="M181" i="3"/>
  <c r="M381" i="3"/>
  <c r="M390" i="3"/>
  <c r="M391" i="3"/>
  <c r="M392" i="3"/>
  <c r="M393" i="3"/>
  <c r="M394" i="3"/>
  <c r="M395" i="3"/>
  <c r="M420" i="3"/>
  <c r="M421" i="3"/>
  <c r="M443" i="3"/>
  <c r="M444" i="3"/>
  <c r="M99" i="3"/>
  <c r="M100" i="3"/>
  <c r="M101" i="3"/>
  <c r="M102" i="3"/>
  <c r="M103" i="3"/>
  <c r="M104" i="3"/>
  <c r="M105" i="3"/>
  <c r="M329" i="3"/>
  <c r="M330" i="3"/>
  <c r="M331" i="3"/>
  <c r="M332" i="3"/>
  <c r="M333" i="3"/>
  <c r="M334" i="3"/>
  <c r="M335" i="3"/>
  <c r="M336" i="3"/>
  <c r="M433" i="3"/>
  <c r="M440" i="3"/>
  <c r="M441" i="3"/>
  <c r="M442" i="3"/>
  <c r="M318" i="3"/>
  <c r="M319" i="3"/>
  <c r="M320" i="3"/>
  <c r="M321" i="3"/>
  <c r="M322" i="3"/>
  <c r="M323" i="3"/>
  <c r="M324" i="3"/>
  <c r="M325" i="3"/>
  <c r="M326" i="3"/>
  <c r="M327" i="3"/>
  <c r="M328" i="3"/>
  <c r="M485" i="3"/>
  <c r="M269" i="3"/>
  <c r="M270" i="3"/>
  <c r="M271" i="3"/>
  <c r="M272" i="3"/>
  <c r="M273" i="3"/>
  <c r="M274" i="3"/>
  <c r="M275" i="3"/>
  <c r="M276" i="3"/>
  <c r="M277" i="3"/>
  <c r="M278" i="3"/>
  <c r="M434" i="3"/>
  <c r="M435" i="3"/>
  <c r="M436" i="3"/>
  <c r="M437" i="3"/>
  <c r="M438" i="3"/>
  <c r="M439" i="3"/>
  <c r="M402" i="3"/>
  <c r="M465" i="3"/>
  <c r="M466" i="3"/>
  <c r="M484" i="3"/>
  <c r="M355" i="3"/>
  <c r="M356" i="3"/>
  <c r="M357" i="3"/>
  <c r="M358" i="3"/>
  <c r="M382" i="3"/>
  <c r="M383" i="3"/>
  <c r="M384" i="3"/>
  <c r="M385" i="3"/>
  <c r="M386" i="3"/>
  <c r="M387" i="3"/>
  <c r="M388" i="3"/>
  <c r="M389" i="3"/>
  <c r="M401" i="3"/>
  <c r="M139" i="3"/>
  <c r="M140" i="3"/>
  <c r="M141" i="3"/>
  <c r="M142" i="3"/>
  <c r="M143" i="3"/>
  <c r="M309" i="3"/>
  <c r="M310" i="3"/>
  <c r="M311" i="3"/>
  <c r="M312" i="3"/>
  <c r="M313" i="3"/>
  <c r="M314" i="3"/>
  <c r="M315" i="3"/>
  <c r="M316" i="3"/>
  <c r="M317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400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51" i="3"/>
  <c r="M52" i="3"/>
  <c r="M53" i="3"/>
  <c r="M54" i="3"/>
  <c r="M258" i="3"/>
  <c r="M259" i="3"/>
  <c r="M260" i="3"/>
  <c r="M261" i="3"/>
  <c r="M262" i="3"/>
  <c r="M263" i="3"/>
  <c r="M264" i="3"/>
  <c r="M408" i="3"/>
  <c r="M409" i="3"/>
  <c r="M410" i="3"/>
  <c r="M411" i="3"/>
  <c r="M412" i="3"/>
  <c r="M413" i="3"/>
  <c r="M414" i="3"/>
  <c r="M416" i="3"/>
  <c r="M415" i="3"/>
  <c r="M417" i="3"/>
  <c r="M418" i="3"/>
  <c r="M419" i="3"/>
  <c r="M234" i="3"/>
  <c r="D503" i="2"/>
  <c r="N235" i="2"/>
  <c r="N236" i="2"/>
  <c r="N237" i="2"/>
  <c r="N238" i="2"/>
  <c r="N239" i="2"/>
  <c r="N249" i="2"/>
  <c r="N250" i="2"/>
  <c r="N251" i="2"/>
  <c r="N252" i="2"/>
  <c r="N253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35" i="2"/>
  <c r="N8" i="2"/>
  <c r="N9" i="2"/>
  <c r="N34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2" i="2"/>
  <c r="N31" i="2"/>
  <c r="N33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119" i="2"/>
  <c r="N120" i="2"/>
  <c r="N121" i="2"/>
  <c r="N122" i="2"/>
  <c r="N124" i="2"/>
  <c r="N125" i="2"/>
  <c r="N123" i="2"/>
  <c r="N295" i="2"/>
  <c r="N296" i="2"/>
  <c r="N297" i="2"/>
  <c r="N298" i="2"/>
  <c r="N299" i="2"/>
  <c r="N300" i="2"/>
  <c r="N301" i="2"/>
  <c r="N302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182" i="2"/>
  <c r="N183" i="2"/>
  <c r="N184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450" i="2"/>
  <c r="N160" i="2"/>
  <c r="N161" i="2"/>
  <c r="N162" i="2"/>
  <c r="N163" i="2"/>
  <c r="N164" i="2"/>
  <c r="N165" i="2"/>
  <c r="N166" i="2"/>
  <c r="N169" i="2"/>
  <c r="N240" i="2"/>
  <c r="N265" i="2"/>
  <c r="N266" i="2"/>
  <c r="N267" i="2"/>
  <c r="N445" i="2"/>
  <c r="N446" i="2"/>
  <c r="N447" i="2"/>
  <c r="N448" i="2"/>
  <c r="N449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69" i="2"/>
  <c r="N70" i="2"/>
  <c r="N71" i="2"/>
  <c r="N72" i="2"/>
  <c r="N73" i="2"/>
  <c r="N92" i="2"/>
  <c r="N93" i="2"/>
  <c r="N94" i="2"/>
  <c r="N95" i="2"/>
  <c r="N96" i="2"/>
  <c r="N97" i="2"/>
  <c r="N98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422" i="2"/>
  <c r="N423" i="2"/>
  <c r="N424" i="2"/>
  <c r="N425" i="2"/>
  <c r="N426" i="2"/>
  <c r="N427" i="2"/>
  <c r="N428" i="2"/>
  <c r="N429" i="2"/>
  <c r="N430" i="2"/>
  <c r="N431" i="2"/>
  <c r="N432" i="2"/>
  <c r="N138" i="2"/>
  <c r="N218" i="2"/>
  <c r="N219" i="2"/>
  <c r="N220" i="2"/>
  <c r="N337" i="2"/>
  <c r="N338" i="2"/>
  <c r="N339" i="2"/>
  <c r="N340" i="2"/>
  <c r="N341" i="2"/>
  <c r="N403" i="2"/>
  <c r="N404" i="2"/>
  <c r="N405" i="2"/>
  <c r="N406" i="2"/>
  <c r="N407" i="2"/>
  <c r="N144" i="2"/>
  <c r="N145" i="2"/>
  <c r="N146" i="2"/>
  <c r="N147" i="2"/>
  <c r="N167" i="2"/>
  <c r="N168" i="2"/>
  <c r="N170" i="2"/>
  <c r="N171" i="2"/>
  <c r="N172" i="2"/>
  <c r="N173" i="2"/>
  <c r="N174" i="2"/>
  <c r="N175" i="2"/>
  <c r="N246" i="2"/>
  <c r="N247" i="2"/>
  <c r="N248" i="2"/>
  <c r="N254" i="2"/>
  <c r="N255" i="2"/>
  <c r="N256" i="2"/>
  <c r="N257" i="2"/>
  <c r="N268" i="2"/>
  <c r="N354" i="2"/>
  <c r="N2" i="2"/>
  <c r="N3" i="2"/>
  <c r="N4" i="2"/>
  <c r="N5" i="2"/>
  <c r="N6" i="2"/>
  <c r="N7" i="2"/>
  <c r="N241" i="2"/>
  <c r="N242" i="2"/>
  <c r="N243" i="2"/>
  <c r="N244" i="2"/>
  <c r="N245" i="2"/>
  <c r="N486" i="2"/>
  <c r="N487" i="2"/>
  <c r="N488" i="2"/>
  <c r="N489" i="2"/>
  <c r="N490" i="2"/>
  <c r="N491" i="2"/>
  <c r="N493" i="2"/>
  <c r="N494" i="2"/>
  <c r="N495" i="2"/>
  <c r="N496" i="2"/>
  <c r="N497" i="2"/>
  <c r="N499" i="2"/>
  <c r="N500" i="2"/>
  <c r="N501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303" i="2"/>
  <c r="N304" i="2"/>
  <c r="N305" i="2"/>
  <c r="N306" i="2"/>
  <c r="N307" i="2"/>
  <c r="N308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185" i="2"/>
  <c r="N186" i="2"/>
  <c r="N187" i="2"/>
  <c r="N188" i="2"/>
  <c r="N189" i="2"/>
  <c r="N190" i="2"/>
  <c r="N191" i="2"/>
  <c r="N192" i="2"/>
  <c r="N498" i="2"/>
  <c r="N193" i="2"/>
  <c r="N194" i="2"/>
  <c r="N195" i="2"/>
  <c r="N196" i="2"/>
  <c r="N197" i="2"/>
  <c r="N198" i="2"/>
  <c r="N199" i="2"/>
  <c r="N200" i="2"/>
  <c r="N201" i="2"/>
  <c r="N202" i="2"/>
  <c r="N396" i="2"/>
  <c r="N397" i="2"/>
  <c r="N398" i="2"/>
  <c r="N399" i="2"/>
  <c r="N492" i="2"/>
  <c r="N176" i="2"/>
  <c r="N177" i="2"/>
  <c r="N178" i="2"/>
  <c r="N179" i="2"/>
  <c r="N180" i="2"/>
  <c r="N181" i="2"/>
  <c r="N381" i="2"/>
  <c r="N390" i="2"/>
  <c r="N391" i="2"/>
  <c r="N392" i="2"/>
  <c r="N393" i="2"/>
  <c r="N394" i="2"/>
  <c r="N395" i="2"/>
  <c r="N420" i="2"/>
  <c r="N421" i="2"/>
  <c r="N443" i="2"/>
  <c r="N444" i="2"/>
  <c r="N99" i="2"/>
  <c r="N100" i="2"/>
  <c r="N101" i="2"/>
  <c r="N102" i="2"/>
  <c r="N103" i="2"/>
  <c r="N104" i="2"/>
  <c r="N105" i="2"/>
  <c r="N329" i="2"/>
  <c r="N330" i="2"/>
  <c r="N331" i="2"/>
  <c r="N332" i="2"/>
  <c r="N333" i="2"/>
  <c r="N334" i="2"/>
  <c r="N335" i="2"/>
  <c r="N336" i="2"/>
  <c r="N433" i="2"/>
  <c r="N440" i="2"/>
  <c r="N441" i="2"/>
  <c r="N442" i="2"/>
  <c r="N318" i="2"/>
  <c r="N319" i="2"/>
  <c r="N320" i="2"/>
  <c r="N321" i="2"/>
  <c r="N322" i="2"/>
  <c r="N323" i="2"/>
  <c r="N324" i="2"/>
  <c r="N325" i="2"/>
  <c r="N326" i="2"/>
  <c r="N327" i="2"/>
  <c r="N328" i="2"/>
  <c r="N485" i="2"/>
  <c r="N269" i="2"/>
  <c r="N270" i="2"/>
  <c r="N271" i="2"/>
  <c r="N272" i="2"/>
  <c r="N273" i="2"/>
  <c r="N274" i="2"/>
  <c r="N275" i="2"/>
  <c r="N276" i="2"/>
  <c r="N277" i="2"/>
  <c r="N278" i="2"/>
  <c r="N434" i="2"/>
  <c r="N435" i="2"/>
  <c r="N436" i="2"/>
  <c r="N437" i="2"/>
  <c r="N438" i="2"/>
  <c r="N439" i="2"/>
  <c r="N402" i="2"/>
  <c r="N465" i="2"/>
  <c r="N466" i="2"/>
  <c r="N484" i="2"/>
  <c r="N355" i="2"/>
  <c r="N356" i="2"/>
  <c r="N357" i="2"/>
  <c r="N358" i="2"/>
  <c r="N382" i="2"/>
  <c r="N383" i="2"/>
  <c r="N384" i="2"/>
  <c r="N385" i="2"/>
  <c r="N386" i="2"/>
  <c r="N387" i="2"/>
  <c r="N388" i="2"/>
  <c r="N389" i="2"/>
  <c r="N401" i="2"/>
  <c r="N139" i="2"/>
  <c r="N140" i="2"/>
  <c r="N141" i="2"/>
  <c r="N142" i="2"/>
  <c r="N143" i="2"/>
  <c r="N309" i="2"/>
  <c r="N310" i="2"/>
  <c r="N311" i="2"/>
  <c r="N312" i="2"/>
  <c r="N313" i="2"/>
  <c r="N314" i="2"/>
  <c r="N315" i="2"/>
  <c r="N316" i="2"/>
  <c r="N317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400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51" i="2"/>
  <c r="N52" i="2"/>
  <c r="N53" i="2"/>
  <c r="N54" i="2"/>
  <c r="N258" i="2"/>
  <c r="N259" i="2"/>
  <c r="N260" i="2"/>
  <c r="N261" i="2"/>
  <c r="N262" i="2"/>
  <c r="N263" i="2"/>
  <c r="N264" i="2"/>
  <c r="N408" i="2"/>
  <c r="N409" i="2"/>
  <c r="N410" i="2"/>
  <c r="N411" i="2"/>
  <c r="N412" i="2"/>
  <c r="N413" i="2"/>
  <c r="N414" i="2"/>
  <c r="N416" i="2"/>
  <c r="N415" i="2"/>
  <c r="N417" i="2"/>
  <c r="N418" i="2"/>
  <c r="N419" i="2"/>
  <c r="L235" i="2"/>
  <c r="L236" i="2"/>
  <c r="L237" i="2"/>
  <c r="L238" i="2"/>
  <c r="L239" i="2"/>
  <c r="L249" i="2"/>
  <c r="L250" i="2"/>
  <c r="L251" i="2"/>
  <c r="L252" i="2"/>
  <c r="L253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35" i="2"/>
  <c r="L8" i="2"/>
  <c r="L9" i="2"/>
  <c r="L34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2" i="2"/>
  <c r="L31" i="2"/>
  <c r="L33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119" i="2"/>
  <c r="L120" i="2"/>
  <c r="L121" i="2"/>
  <c r="L122" i="2"/>
  <c r="L124" i="2"/>
  <c r="L125" i="2"/>
  <c r="L123" i="2"/>
  <c r="L295" i="2"/>
  <c r="L296" i="2"/>
  <c r="L297" i="2"/>
  <c r="L298" i="2"/>
  <c r="L299" i="2"/>
  <c r="L300" i="2"/>
  <c r="L301" i="2"/>
  <c r="L302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182" i="2"/>
  <c r="L183" i="2"/>
  <c r="L184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450" i="2"/>
  <c r="L160" i="2"/>
  <c r="L161" i="2"/>
  <c r="L162" i="2"/>
  <c r="L163" i="2"/>
  <c r="L164" i="2"/>
  <c r="L165" i="2"/>
  <c r="L166" i="2"/>
  <c r="L169" i="2"/>
  <c r="L240" i="2"/>
  <c r="L265" i="2"/>
  <c r="L266" i="2"/>
  <c r="L267" i="2"/>
  <c r="L445" i="2"/>
  <c r="L446" i="2"/>
  <c r="L447" i="2"/>
  <c r="L448" i="2"/>
  <c r="L449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69" i="2"/>
  <c r="L70" i="2"/>
  <c r="L71" i="2"/>
  <c r="L72" i="2"/>
  <c r="L73" i="2"/>
  <c r="L92" i="2"/>
  <c r="L93" i="2"/>
  <c r="L94" i="2"/>
  <c r="L95" i="2"/>
  <c r="L96" i="2"/>
  <c r="L97" i="2"/>
  <c r="L98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422" i="2"/>
  <c r="L423" i="2"/>
  <c r="L424" i="2"/>
  <c r="L425" i="2"/>
  <c r="L426" i="2"/>
  <c r="L427" i="2"/>
  <c r="L428" i="2"/>
  <c r="L429" i="2"/>
  <c r="L430" i="2"/>
  <c r="L431" i="2"/>
  <c r="L432" i="2"/>
  <c r="L138" i="2"/>
  <c r="L218" i="2"/>
  <c r="L219" i="2"/>
  <c r="L220" i="2"/>
  <c r="L337" i="2"/>
  <c r="L338" i="2"/>
  <c r="L339" i="2"/>
  <c r="L340" i="2"/>
  <c r="L341" i="2"/>
  <c r="L403" i="2"/>
  <c r="L404" i="2"/>
  <c r="L405" i="2"/>
  <c r="L406" i="2"/>
  <c r="L407" i="2"/>
  <c r="L144" i="2"/>
  <c r="L145" i="2"/>
  <c r="L146" i="2"/>
  <c r="L147" i="2"/>
  <c r="L167" i="2"/>
  <c r="L168" i="2"/>
  <c r="L170" i="2"/>
  <c r="L171" i="2"/>
  <c r="L172" i="2"/>
  <c r="L173" i="2"/>
  <c r="L174" i="2"/>
  <c r="L175" i="2"/>
  <c r="L246" i="2"/>
  <c r="L247" i="2"/>
  <c r="L248" i="2"/>
  <c r="L254" i="2"/>
  <c r="L255" i="2"/>
  <c r="L256" i="2"/>
  <c r="L257" i="2"/>
  <c r="L268" i="2"/>
  <c r="L354" i="2"/>
  <c r="L2" i="2"/>
  <c r="L3" i="2"/>
  <c r="L4" i="2"/>
  <c r="L5" i="2"/>
  <c r="L6" i="2"/>
  <c r="L7" i="2"/>
  <c r="L241" i="2"/>
  <c r="L242" i="2"/>
  <c r="L243" i="2"/>
  <c r="L244" i="2"/>
  <c r="L245" i="2"/>
  <c r="L486" i="2"/>
  <c r="L487" i="2"/>
  <c r="L488" i="2"/>
  <c r="L489" i="2"/>
  <c r="L490" i="2"/>
  <c r="L491" i="2"/>
  <c r="L493" i="2"/>
  <c r="L494" i="2"/>
  <c r="L495" i="2"/>
  <c r="L496" i="2"/>
  <c r="L497" i="2"/>
  <c r="L499" i="2"/>
  <c r="L500" i="2"/>
  <c r="L501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303" i="2"/>
  <c r="L304" i="2"/>
  <c r="L305" i="2"/>
  <c r="L306" i="2"/>
  <c r="L307" i="2"/>
  <c r="L308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185" i="2"/>
  <c r="L186" i="2"/>
  <c r="L187" i="2"/>
  <c r="L188" i="2"/>
  <c r="L189" i="2"/>
  <c r="L190" i="2"/>
  <c r="L191" i="2"/>
  <c r="L192" i="2"/>
  <c r="L498" i="2"/>
  <c r="L193" i="2"/>
  <c r="L194" i="2"/>
  <c r="L195" i="2"/>
  <c r="L196" i="2"/>
  <c r="L197" i="2"/>
  <c r="L198" i="2"/>
  <c r="L199" i="2"/>
  <c r="L200" i="2"/>
  <c r="L201" i="2"/>
  <c r="L202" i="2"/>
  <c r="L396" i="2"/>
  <c r="L397" i="2"/>
  <c r="L398" i="2"/>
  <c r="L399" i="2"/>
  <c r="L492" i="2"/>
  <c r="L176" i="2"/>
  <c r="L177" i="2"/>
  <c r="L178" i="2"/>
  <c r="L179" i="2"/>
  <c r="L180" i="2"/>
  <c r="L181" i="2"/>
  <c r="L381" i="2"/>
  <c r="L390" i="2"/>
  <c r="L391" i="2"/>
  <c r="L392" i="2"/>
  <c r="L393" i="2"/>
  <c r="L394" i="2"/>
  <c r="L395" i="2"/>
  <c r="L420" i="2"/>
  <c r="L421" i="2"/>
  <c r="L443" i="2"/>
  <c r="L444" i="2"/>
  <c r="L99" i="2"/>
  <c r="L100" i="2"/>
  <c r="L101" i="2"/>
  <c r="L102" i="2"/>
  <c r="L103" i="2"/>
  <c r="L104" i="2"/>
  <c r="L105" i="2"/>
  <c r="L329" i="2"/>
  <c r="L330" i="2"/>
  <c r="L331" i="2"/>
  <c r="L332" i="2"/>
  <c r="L333" i="2"/>
  <c r="L334" i="2"/>
  <c r="L335" i="2"/>
  <c r="L336" i="2"/>
  <c r="L433" i="2"/>
  <c r="L440" i="2"/>
  <c r="L441" i="2"/>
  <c r="L442" i="2"/>
  <c r="L318" i="2"/>
  <c r="L319" i="2"/>
  <c r="L320" i="2"/>
  <c r="L321" i="2"/>
  <c r="L322" i="2"/>
  <c r="L323" i="2"/>
  <c r="L324" i="2"/>
  <c r="L325" i="2"/>
  <c r="L326" i="2"/>
  <c r="L327" i="2"/>
  <c r="L328" i="2"/>
  <c r="L485" i="2"/>
  <c r="L269" i="2"/>
  <c r="L270" i="2"/>
  <c r="L271" i="2"/>
  <c r="L272" i="2"/>
  <c r="L273" i="2"/>
  <c r="L274" i="2"/>
  <c r="L275" i="2"/>
  <c r="L276" i="2"/>
  <c r="L277" i="2"/>
  <c r="L278" i="2"/>
  <c r="L434" i="2"/>
  <c r="L435" i="2"/>
  <c r="L436" i="2"/>
  <c r="L437" i="2"/>
  <c r="L438" i="2"/>
  <c r="L439" i="2"/>
  <c r="L402" i="2"/>
  <c r="L465" i="2"/>
  <c r="L466" i="2"/>
  <c r="L484" i="2"/>
  <c r="L355" i="2"/>
  <c r="L356" i="2"/>
  <c r="L357" i="2"/>
  <c r="L358" i="2"/>
  <c r="L382" i="2"/>
  <c r="L383" i="2"/>
  <c r="L384" i="2"/>
  <c r="L385" i="2"/>
  <c r="L386" i="2"/>
  <c r="L387" i="2"/>
  <c r="L388" i="2"/>
  <c r="L389" i="2"/>
  <c r="L401" i="2"/>
  <c r="L139" i="2"/>
  <c r="L140" i="2"/>
  <c r="L141" i="2"/>
  <c r="L142" i="2"/>
  <c r="L143" i="2"/>
  <c r="L309" i="2"/>
  <c r="L310" i="2"/>
  <c r="L311" i="2"/>
  <c r="L312" i="2"/>
  <c r="L313" i="2"/>
  <c r="L314" i="2"/>
  <c r="L315" i="2"/>
  <c r="L316" i="2"/>
  <c r="L317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400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51" i="2"/>
  <c r="L52" i="2"/>
  <c r="L53" i="2"/>
  <c r="L54" i="2"/>
  <c r="L258" i="2"/>
  <c r="L259" i="2"/>
  <c r="L260" i="2"/>
  <c r="L261" i="2"/>
  <c r="L262" i="2"/>
  <c r="L263" i="2"/>
  <c r="L264" i="2"/>
  <c r="L408" i="2"/>
  <c r="L409" i="2"/>
  <c r="L410" i="2"/>
  <c r="L411" i="2"/>
  <c r="L412" i="2"/>
  <c r="L413" i="2"/>
  <c r="L414" i="2"/>
  <c r="L416" i="2"/>
  <c r="L415" i="2"/>
  <c r="L417" i="2"/>
  <c r="L418" i="2"/>
  <c r="L419" i="2"/>
  <c r="J235" i="2"/>
  <c r="J236" i="2"/>
  <c r="J237" i="2"/>
  <c r="J238" i="2"/>
  <c r="J239" i="2"/>
  <c r="J249" i="2"/>
  <c r="J250" i="2"/>
  <c r="J251" i="2"/>
  <c r="J252" i="2"/>
  <c r="J253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35" i="2"/>
  <c r="J8" i="2"/>
  <c r="J9" i="2"/>
  <c r="J34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2" i="2"/>
  <c r="J31" i="2"/>
  <c r="J33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119" i="2"/>
  <c r="J120" i="2"/>
  <c r="J121" i="2"/>
  <c r="J122" i="2"/>
  <c r="J124" i="2"/>
  <c r="J125" i="2"/>
  <c r="J123" i="2"/>
  <c r="J295" i="2"/>
  <c r="J296" i="2"/>
  <c r="J297" i="2"/>
  <c r="J298" i="2"/>
  <c r="J299" i="2"/>
  <c r="J300" i="2"/>
  <c r="J301" i="2"/>
  <c r="J302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182" i="2"/>
  <c r="J183" i="2"/>
  <c r="J184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450" i="2"/>
  <c r="J160" i="2"/>
  <c r="J161" i="2"/>
  <c r="J162" i="2"/>
  <c r="J163" i="2"/>
  <c r="J164" i="2"/>
  <c r="J165" i="2"/>
  <c r="J166" i="2"/>
  <c r="J169" i="2"/>
  <c r="J240" i="2"/>
  <c r="J265" i="2"/>
  <c r="J266" i="2"/>
  <c r="J267" i="2"/>
  <c r="J445" i="2"/>
  <c r="J446" i="2"/>
  <c r="J447" i="2"/>
  <c r="J448" i="2"/>
  <c r="J449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69" i="2"/>
  <c r="J70" i="2"/>
  <c r="J71" i="2"/>
  <c r="J72" i="2"/>
  <c r="J73" i="2"/>
  <c r="J92" i="2"/>
  <c r="J93" i="2"/>
  <c r="J94" i="2"/>
  <c r="J95" i="2"/>
  <c r="J96" i="2"/>
  <c r="J97" i="2"/>
  <c r="J98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422" i="2"/>
  <c r="J423" i="2"/>
  <c r="J424" i="2"/>
  <c r="J425" i="2"/>
  <c r="J426" i="2"/>
  <c r="J427" i="2"/>
  <c r="J428" i="2"/>
  <c r="J429" i="2"/>
  <c r="J430" i="2"/>
  <c r="J431" i="2"/>
  <c r="J432" i="2"/>
  <c r="J138" i="2"/>
  <c r="J218" i="2"/>
  <c r="J219" i="2"/>
  <c r="J220" i="2"/>
  <c r="J337" i="2"/>
  <c r="J338" i="2"/>
  <c r="J339" i="2"/>
  <c r="J340" i="2"/>
  <c r="J341" i="2"/>
  <c r="J403" i="2"/>
  <c r="J404" i="2"/>
  <c r="J405" i="2"/>
  <c r="J406" i="2"/>
  <c r="J407" i="2"/>
  <c r="J144" i="2"/>
  <c r="J145" i="2"/>
  <c r="J146" i="2"/>
  <c r="J147" i="2"/>
  <c r="J167" i="2"/>
  <c r="J168" i="2"/>
  <c r="J170" i="2"/>
  <c r="J171" i="2"/>
  <c r="J172" i="2"/>
  <c r="J173" i="2"/>
  <c r="J174" i="2"/>
  <c r="J175" i="2"/>
  <c r="J246" i="2"/>
  <c r="J247" i="2"/>
  <c r="J248" i="2"/>
  <c r="J254" i="2"/>
  <c r="J255" i="2"/>
  <c r="J256" i="2"/>
  <c r="J257" i="2"/>
  <c r="J268" i="2"/>
  <c r="J354" i="2"/>
  <c r="J2" i="2"/>
  <c r="J3" i="2"/>
  <c r="J4" i="2"/>
  <c r="J5" i="2"/>
  <c r="J6" i="2"/>
  <c r="J7" i="2"/>
  <c r="J241" i="2"/>
  <c r="J242" i="2"/>
  <c r="J243" i="2"/>
  <c r="J244" i="2"/>
  <c r="J245" i="2"/>
  <c r="J486" i="2"/>
  <c r="J487" i="2"/>
  <c r="J488" i="2"/>
  <c r="J489" i="2"/>
  <c r="J490" i="2"/>
  <c r="J491" i="2"/>
  <c r="J493" i="2"/>
  <c r="J494" i="2"/>
  <c r="J495" i="2"/>
  <c r="J496" i="2"/>
  <c r="J497" i="2"/>
  <c r="J499" i="2"/>
  <c r="J500" i="2"/>
  <c r="J501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303" i="2"/>
  <c r="J304" i="2"/>
  <c r="J305" i="2"/>
  <c r="J306" i="2"/>
  <c r="J307" i="2"/>
  <c r="J308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185" i="2"/>
  <c r="J186" i="2"/>
  <c r="J187" i="2"/>
  <c r="J188" i="2"/>
  <c r="J189" i="2"/>
  <c r="J190" i="2"/>
  <c r="J191" i="2"/>
  <c r="J192" i="2"/>
  <c r="J498" i="2"/>
  <c r="J193" i="2"/>
  <c r="J194" i="2"/>
  <c r="J195" i="2"/>
  <c r="J196" i="2"/>
  <c r="J197" i="2"/>
  <c r="J198" i="2"/>
  <c r="J199" i="2"/>
  <c r="J200" i="2"/>
  <c r="J201" i="2"/>
  <c r="J202" i="2"/>
  <c r="J396" i="2"/>
  <c r="J397" i="2"/>
  <c r="J398" i="2"/>
  <c r="J399" i="2"/>
  <c r="J492" i="2"/>
  <c r="J176" i="2"/>
  <c r="J177" i="2"/>
  <c r="J178" i="2"/>
  <c r="J179" i="2"/>
  <c r="J180" i="2"/>
  <c r="J181" i="2"/>
  <c r="J381" i="2"/>
  <c r="J390" i="2"/>
  <c r="J391" i="2"/>
  <c r="J392" i="2"/>
  <c r="J393" i="2"/>
  <c r="J394" i="2"/>
  <c r="J395" i="2"/>
  <c r="J420" i="2"/>
  <c r="J421" i="2"/>
  <c r="J443" i="2"/>
  <c r="J444" i="2"/>
  <c r="J99" i="2"/>
  <c r="J100" i="2"/>
  <c r="J101" i="2"/>
  <c r="J102" i="2"/>
  <c r="J103" i="2"/>
  <c r="J104" i="2"/>
  <c r="J105" i="2"/>
  <c r="J329" i="2"/>
  <c r="J330" i="2"/>
  <c r="J331" i="2"/>
  <c r="J332" i="2"/>
  <c r="J333" i="2"/>
  <c r="J334" i="2"/>
  <c r="J335" i="2"/>
  <c r="J336" i="2"/>
  <c r="J433" i="2"/>
  <c r="J440" i="2"/>
  <c r="J441" i="2"/>
  <c r="J442" i="2"/>
  <c r="J318" i="2"/>
  <c r="J319" i="2"/>
  <c r="J320" i="2"/>
  <c r="J321" i="2"/>
  <c r="J322" i="2"/>
  <c r="J323" i="2"/>
  <c r="J324" i="2"/>
  <c r="J325" i="2"/>
  <c r="J326" i="2"/>
  <c r="J327" i="2"/>
  <c r="J328" i="2"/>
  <c r="J485" i="2"/>
  <c r="J269" i="2"/>
  <c r="J270" i="2"/>
  <c r="J271" i="2"/>
  <c r="J272" i="2"/>
  <c r="J273" i="2"/>
  <c r="J274" i="2"/>
  <c r="J275" i="2"/>
  <c r="J276" i="2"/>
  <c r="J277" i="2"/>
  <c r="J278" i="2"/>
  <c r="J434" i="2"/>
  <c r="J435" i="2"/>
  <c r="J436" i="2"/>
  <c r="J437" i="2"/>
  <c r="J438" i="2"/>
  <c r="J439" i="2"/>
  <c r="J402" i="2"/>
  <c r="J465" i="2"/>
  <c r="J466" i="2"/>
  <c r="J484" i="2"/>
  <c r="J355" i="2"/>
  <c r="J356" i="2"/>
  <c r="J357" i="2"/>
  <c r="J358" i="2"/>
  <c r="J382" i="2"/>
  <c r="J383" i="2"/>
  <c r="J384" i="2"/>
  <c r="J385" i="2"/>
  <c r="J386" i="2"/>
  <c r="J387" i="2"/>
  <c r="J388" i="2"/>
  <c r="J389" i="2"/>
  <c r="J401" i="2"/>
  <c r="J139" i="2"/>
  <c r="J140" i="2"/>
  <c r="J141" i="2"/>
  <c r="J142" i="2"/>
  <c r="J143" i="2"/>
  <c r="J309" i="2"/>
  <c r="J310" i="2"/>
  <c r="J311" i="2"/>
  <c r="J312" i="2"/>
  <c r="J313" i="2"/>
  <c r="J314" i="2"/>
  <c r="J315" i="2"/>
  <c r="J316" i="2"/>
  <c r="J317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400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51" i="2"/>
  <c r="J52" i="2"/>
  <c r="J53" i="2"/>
  <c r="J54" i="2"/>
  <c r="J258" i="2"/>
  <c r="J259" i="2"/>
  <c r="J260" i="2"/>
  <c r="J261" i="2"/>
  <c r="J262" i="2"/>
  <c r="J263" i="2"/>
  <c r="J264" i="2"/>
  <c r="J408" i="2"/>
  <c r="J409" i="2"/>
  <c r="J410" i="2"/>
  <c r="J411" i="2"/>
  <c r="J412" i="2"/>
  <c r="J413" i="2"/>
  <c r="J414" i="2"/>
  <c r="J416" i="2"/>
  <c r="J415" i="2"/>
  <c r="J417" i="2"/>
  <c r="J418" i="2"/>
  <c r="J419" i="2"/>
  <c r="H235" i="2"/>
  <c r="H236" i="2"/>
  <c r="H237" i="2"/>
  <c r="H238" i="2"/>
  <c r="H239" i="2"/>
  <c r="H249" i="2"/>
  <c r="H250" i="2"/>
  <c r="H251" i="2"/>
  <c r="H252" i="2"/>
  <c r="H253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35" i="2"/>
  <c r="H8" i="2"/>
  <c r="H9" i="2"/>
  <c r="H34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2" i="2"/>
  <c r="H31" i="2"/>
  <c r="H33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119" i="2"/>
  <c r="H120" i="2"/>
  <c r="H121" i="2"/>
  <c r="H122" i="2"/>
  <c r="H124" i="2"/>
  <c r="H125" i="2"/>
  <c r="H123" i="2"/>
  <c r="H295" i="2"/>
  <c r="H296" i="2"/>
  <c r="H297" i="2"/>
  <c r="H298" i="2"/>
  <c r="H299" i="2"/>
  <c r="H300" i="2"/>
  <c r="H301" i="2"/>
  <c r="H302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182" i="2"/>
  <c r="H183" i="2"/>
  <c r="H184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450" i="2"/>
  <c r="H160" i="2"/>
  <c r="H161" i="2"/>
  <c r="H162" i="2"/>
  <c r="H163" i="2"/>
  <c r="H164" i="2"/>
  <c r="H165" i="2"/>
  <c r="H166" i="2"/>
  <c r="H169" i="2"/>
  <c r="H240" i="2"/>
  <c r="H265" i="2"/>
  <c r="H266" i="2"/>
  <c r="H267" i="2"/>
  <c r="H445" i="2"/>
  <c r="H446" i="2"/>
  <c r="H447" i="2"/>
  <c r="H448" i="2"/>
  <c r="H449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69" i="2"/>
  <c r="H70" i="2"/>
  <c r="H71" i="2"/>
  <c r="H72" i="2"/>
  <c r="H73" i="2"/>
  <c r="H92" i="2"/>
  <c r="H93" i="2"/>
  <c r="H94" i="2"/>
  <c r="H95" i="2"/>
  <c r="H96" i="2"/>
  <c r="H97" i="2"/>
  <c r="H98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422" i="2"/>
  <c r="H423" i="2"/>
  <c r="H424" i="2"/>
  <c r="H425" i="2"/>
  <c r="H426" i="2"/>
  <c r="H427" i="2"/>
  <c r="H428" i="2"/>
  <c r="H429" i="2"/>
  <c r="H430" i="2"/>
  <c r="H431" i="2"/>
  <c r="H432" i="2"/>
  <c r="H138" i="2"/>
  <c r="H218" i="2"/>
  <c r="H219" i="2"/>
  <c r="H220" i="2"/>
  <c r="H337" i="2"/>
  <c r="H338" i="2"/>
  <c r="H339" i="2"/>
  <c r="H340" i="2"/>
  <c r="H341" i="2"/>
  <c r="H403" i="2"/>
  <c r="H404" i="2"/>
  <c r="H405" i="2"/>
  <c r="H406" i="2"/>
  <c r="H407" i="2"/>
  <c r="H144" i="2"/>
  <c r="H145" i="2"/>
  <c r="H146" i="2"/>
  <c r="H147" i="2"/>
  <c r="H167" i="2"/>
  <c r="H168" i="2"/>
  <c r="H170" i="2"/>
  <c r="H171" i="2"/>
  <c r="H172" i="2"/>
  <c r="H173" i="2"/>
  <c r="H174" i="2"/>
  <c r="H175" i="2"/>
  <c r="H246" i="2"/>
  <c r="H247" i="2"/>
  <c r="H248" i="2"/>
  <c r="H254" i="2"/>
  <c r="H255" i="2"/>
  <c r="H256" i="2"/>
  <c r="H257" i="2"/>
  <c r="H268" i="2"/>
  <c r="H354" i="2"/>
  <c r="H2" i="2"/>
  <c r="H3" i="2"/>
  <c r="H4" i="2"/>
  <c r="H5" i="2"/>
  <c r="H6" i="2"/>
  <c r="H7" i="2"/>
  <c r="H241" i="2"/>
  <c r="H242" i="2"/>
  <c r="H243" i="2"/>
  <c r="H244" i="2"/>
  <c r="H245" i="2"/>
  <c r="H486" i="2"/>
  <c r="H487" i="2"/>
  <c r="H488" i="2"/>
  <c r="H489" i="2"/>
  <c r="H490" i="2"/>
  <c r="H491" i="2"/>
  <c r="H493" i="2"/>
  <c r="H494" i="2"/>
  <c r="H495" i="2"/>
  <c r="H496" i="2"/>
  <c r="H497" i="2"/>
  <c r="H499" i="2"/>
  <c r="H500" i="2"/>
  <c r="H501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303" i="2"/>
  <c r="H304" i="2"/>
  <c r="H305" i="2"/>
  <c r="H306" i="2"/>
  <c r="H307" i="2"/>
  <c r="H308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185" i="2"/>
  <c r="H186" i="2"/>
  <c r="H187" i="2"/>
  <c r="H188" i="2"/>
  <c r="H189" i="2"/>
  <c r="H190" i="2"/>
  <c r="H191" i="2"/>
  <c r="H192" i="2"/>
  <c r="H498" i="2"/>
  <c r="H193" i="2"/>
  <c r="H194" i="2"/>
  <c r="H195" i="2"/>
  <c r="H196" i="2"/>
  <c r="H197" i="2"/>
  <c r="H198" i="2"/>
  <c r="H199" i="2"/>
  <c r="H200" i="2"/>
  <c r="H201" i="2"/>
  <c r="H202" i="2"/>
  <c r="H396" i="2"/>
  <c r="H397" i="2"/>
  <c r="H398" i="2"/>
  <c r="H399" i="2"/>
  <c r="H492" i="2"/>
  <c r="H176" i="2"/>
  <c r="H177" i="2"/>
  <c r="H178" i="2"/>
  <c r="H179" i="2"/>
  <c r="H180" i="2"/>
  <c r="H181" i="2"/>
  <c r="H381" i="2"/>
  <c r="H390" i="2"/>
  <c r="H391" i="2"/>
  <c r="H392" i="2"/>
  <c r="H393" i="2"/>
  <c r="H394" i="2"/>
  <c r="H395" i="2"/>
  <c r="H420" i="2"/>
  <c r="H421" i="2"/>
  <c r="H443" i="2"/>
  <c r="H444" i="2"/>
  <c r="H99" i="2"/>
  <c r="H100" i="2"/>
  <c r="H101" i="2"/>
  <c r="H102" i="2"/>
  <c r="H103" i="2"/>
  <c r="H104" i="2"/>
  <c r="H105" i="2"/>
  <c r="H329" i="2"/>
  <c r="H330" i="2"/>
  <c r="H331" i="2"/>
  <c r="H332" i="2"/>
  <c r="H333" i="2"/>
  <c r="H334" i="2"/>
  <c r="H335" i="2"/>
  <c r="H336" i="2"/>
  <c r="H433" i="2"/>
  <c r="H440" i="2"/>
  <c r="H441" i="2"/>
  <c r="H442" i="2"/>
  <c r="H318" i="2"/>
  <c r="H319" i="2"/>
  <c r="H320" i="2"/>
  <c r="H321" i="2"/>
  <c r="H322" i="2"/>
  <c r="H323" i="2"/>
  <c r="H324" i="2"/>
  <c r="H325" i="2"/>
  <c r="H326" i="2"/>
  <c r="H327" i="2"/>
  <c r="H328" i="2"/>
  <c r="H485" i="2"/>
  <c r="H269" i="2"/>
  <c r="H270" i="2"/>
  <c r="H271" i="2"/>
  <c r="H272" i="2"/>
  <c r="H273" i="2"/>
  <c r="H274" i="2"/>
  <c r="H275" i="2"/>
  <c r="H276" i="2"/>
  <c r="H277" i="2"/>
  <c r="H278" i="2"/>
  <c r="H434" i="2"/>
  <c r="H435" i="2"/>
  <c r="H436" i="2"/>
  <c r="H437" i="2"/>
  <c r="H438" i="2"/>
  <c r="H439" i="2"/>
  <c r="H402" i="2"/>
  <c r="H465" i="2"/>
  <c r="H466" i="2"/>
  <c r="H484" i="2"/>
  <c r="H355" i="2"/>
  <c r="H356" i="2"/>
  <c r="H357" i="2"/>
  <c r="H358" i="2"/>
  <c r="H382" i="2"/>
  <c r="H383" i="2"/>
  <c r="H384" i="2"/>
  <c r="H385" i="2"/>
  <c r="H386" i="2"/>
  <c r="H387" i="2"/>
  <c r="H388" i="2"/>
  <c r="H389" i="2"/>
  <c r="H401" i="2"/>
  <c r="H139" i="2"/>
  <c r="H140" i="2"/>
  <c r="H141" i="2"/>
  <c r="H142" i="2"/>
  <c r="H143" i="2"/>
  <c r="H309" i="2"/>
  <c r="H310" i="2"/>
  <c r="H311" i="2"/>
  <c r="H312" i="2"/>
  <c r="H313" i="2"/>
  <c r="H314" i="2"/>
  <c r="H315" i="2"/>
  <c r="H316" i="2"/>
  <c r="H317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400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51" i="2"/>
  <c r="H52" i="2"/>
  <c r="H53" i="2"/>
  <c r="H54" i="2"/>
  <c r="H258" i="2"/>
  <c r="H259" i="2"/>
  <c r="H260" i="2"/>
  <c r="H261" i="2"/>
  <c r="H262" i="2"/>
  <c r="H263" i="2"/>
  <c r="H264" i="2"/>
  <c r="H408" i="2"/>
  <c r="H409" i="2"/>
  <c r="H410" i="2"/>
  <c r="H411" i="2"/>
  <c r="H412" i="2"/>
  <c r="H413" i="2"/>
  <c r="H414" i="2"/>
  <c r="H416" i="2"/>
  <c r="H415" i="2"/>
  <c r="H417" i="2"/>
  <c r="H418" i="2"/>
  <c r="H419" i="2"/>
  <c r="F235" i="2"/>
  <c r="F236" i="2"/>
  <c r="F237" i="2"/>
  <c r="F238" i="2"/>
  <c r="F239" i="2"/>
  <c r="F249" i="2"/>
  <c r="F250" i="2"/>
  <c r="F251" i="2"/>
  <c r="F252" i="2"/>
  <c r="F253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35" i="2"/>
  <c r="F8" i="2"/>
  <c r="F9" i="2"/>
  <c r="F34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31" i="2"/>
  <c r="F3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119" i="2"/>
  <c r="F120" i="2"/>
  <c r="F121" i="2"/>
  <c r="F122" i="2"/>
  <c r="F124" i="2"/>
  <c r="F125" i="2"/>
  <c r="F123" i="2"/>
  <c r="F295" i="2"/>
  <c r="F296" i="2"/>
  <c r="F297" i="2"/>
  <c r="F298" i="2"/>
  <c r="F299" i="2"/>
  <c r="F300" i="2"/>
  <c r="F301" i="2"/>
  <c r="F302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182" i="2"/>
  <c r="F183" i="2"/>
  <c r="F184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450" i="2"/>
  <c r="F160" i="2"/>
  <c r="F161" i="2"/>
  <c r="F162" i="2"/>
  <c r="F163" i="2"/>
  <c r="F164" i="2"/>
  <c r="F165" i="2"/>
  <c r="F166" i="2"/>
  <c r="F169" i="2"/>
  <c r="F240" i="2"/>
  <c r="F265" i="2"/>
  <c r="F266" i="2"/>
  <c r="F267" i="2"/>
  <c r="F445" i="2"/>
  <c r="F446" i="2"/>
  <c r="F447" i="2"/>
  <c r="F448" i="2"/>
  <c r="F449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69" i="2"/>
  <c r="F70" i="2"/>
  <c r="F71" i="2"/>
  <c r="F72" i="2"/>
  <c r="F73" i="2"/>
  <c r="F92" i="2"/>
  <c r="F93" i="2"/>
  <c r="F94" i="2"/>
  <c r="F95" i="2"/>
  <c r="F96" i="2"/>
  <c r="F97" i="2"/>
  <c r="F98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422" i="2"/>
  <c r="F423" i="2"/>
  <c r="F424" i="2"/>
  <c r="F425" i="2"/>
  <c r="F426" i="2"/>
  <c r="F427" i="2"/>
  <c r="F428" i="2"/>
  <c r="F429" i="2"/>
  <c r="F430" i="2"/>
  <c r="F431" i="2"/>
  <c r="F432" i="2"/>
  <c r="F138" i="2"/>
  <c r="F218" i="2"/>
  <c r="F219" i="2"/>
  <c r="F220" i="2"/>
  <c r="F337" i="2"/>
  <c r="F338" i="2"/>
  <c r="F339" i="2"/>
  <c r="F340" i="2"/>
  <c r="F341" i="2"/>
  <c r="F403" i="2"/>
  <c r="F404" i="2"/>
  <c r="F405" i="2"/>
  <c r="F406" i="2"/>
  <c r="F407" i="2"/>
  <c r="F144" i="2"/>
  <c r="F145" i="2"/>
  <c r="F146" i="2"/>
  <c r="F147" i="2"/>
  <c r="F167" i="2"/>
  <c r="F168" i="2"/>
  <c r="F170" i="2"/>
  <c r="F171" i="2"/>
  <c r="F172" i="2"/>
  <c r="F173" i="2"/>
  <c r="F174" i="2"/>
  <c r="F175" i="2"/>
  <c r="F246" i="2"/>
  <c r="F247" i="2"/>
  <c r="F248" i="2"/>
  <c r="F254" i="2"/>
  <c r="F255" i="2"/>
  <c r="F256" i="2"/>
  <c r="F257" i="2"/>
  <c r="F268" i="2"/>
  <c r="F354" i="2"/>
  <c r="F2" i="2"/>
  <c r="F3" i="2"/>
  <c r="F4" i="2"/>
  <c r="F5" i="2"/>
  <c r="F6" i="2"/>
  <c r="F7" i="2"/>
  <c r="F241" i="2"/>
  <c r="F242" i="2"/>
  <c r="F243" i="2"/>
  <c r="F244" i="2"/>
  <c r="F245" i="2"/>
  <c r="F486" i="2"/>
  <c r="F487" i="2"/>
  <c r="F488" i="2"/>
  <c r="F489" i="2"/>
  <c r="F490" i="2"/>
  <c r="F491" i="2"/>
  <c r="F493" i="2"/>
  <c r="F494" i="2"/>
  <c r="F495" i="2"/>
  <c r="F496" i="2"/>
  <c r="F497" i="2"/>
  <c r="F499" i="2"/>
  <c r="F500" i="2"/>
  <c r="F501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303" i="2"/>
  <c r="F304" i="2"/>
  <c r="F305" i="2"/>
  <c r="F306" i="2"/>
  <c r="F307" i="2"/>
  <c r="F308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185" i="2"/>
  <c r="F186" i="2"/>
  <c r="F187" i="2"/>
  <c r="F188" i="2"/>
  <c r="F189" i="2"/>
  <c r="F190" i="2"/>
  <c r="F191" i="2"/>
  <c r="F192" i="2"/>
  <c r="F498" i="2"/>
  <c r="F193" i="2"/>
  <c r="F194" i="2"/>
  <c r="F195" i="2"/>
  <c r="F196" i="2"/>
  <c r="F197" i="2"/>
  <c r="F198" i="2"/>
  <c r="F199" i="2"/>
  <c r="F200" i="2"/>
  <c r="F201" i="2"/>
  <c r="F202" i="2"/>
  <c r="F396" i="2"/>
  <c r="F397" i="2"/>
  <c r="F398" i="2"/>
  <c r="F399" i="2"/>
  <c r="F492" i="2"/>
  <c r="F176" i="2"/>
  <c r="F177" i="2"/>
  <c r="F178" i="2"/>
  <c r="F179" i="2"/>
  <c r="F180" i="2"/>
  <c r="F181" i="2"/>
  <c r="F381" i="2"/>
  <c r="F390" i="2"/>
  <c r="F391" i="2"/>
  <c r="F392" i="2"/>
  <c r="F393" i="2"/>
  <c r="F394" i="2"/>
  <c r="F395" i="2"/>
  <c r="F420" i="2"/>
  <c r="F421" i="2"/>
  <c r="F443" i="2"/>
  <c r="F444" i="2"/>
  <c r="F99" i="2"/>
  <c r="F100" i="2"/>
  <c r="F101" i="2"/>
  <c r="F102" i="2"/>
  <c r="F103" i="2"/>
  <c r="F104" i="2"/>
  <c r="F105" i="2"/>
  <c r="F329" i="2"/>
  <c r="F330" i="2"/>
  <c r="F331" i="2"/>
  <c r="F332" i="2"/>
  <c r="F333" i="2"/>
  <c r="F334" i="2"/>
  <c r="F335" i="2"/>
  <c r="F336" i="2"/>
  <c r="F433" i="2"/>
  <c r="F440" i="2"/>
  <c r="F441" i="2"/>
  <c r="F442" i="2"/>
  <c r="F318" i="2"/>
  <c r="F319" i="2"/>
  <c r="F320" i="2"/>
  <c r="F321" i="2"/>
  <c r="F322" i="2"/>
  <c r="F323" i="2"/>
  <c r="F324" i="2"/>
  <c r="F325" i="2"/>
  <c r="F326" i="2"/>
  <c r="F327" i="2"/>
  <c r="F328" i="2"/>
  <c r="F485" i="2"/>
  <c r="F269" i="2"/>
  <c r="F270" i="2"/>
  <c r="F271" i="2"/>
  <c r="F272" i="2"/>
  <c r="F273" i="2"/>
  <c r="F274" i="2"/>
  <c r="F275" i="2"/>
  <c r="F276" i="2"/>
  <c r="F277" i="2"/>
  <c r="F278" i="2"/>
  <c r="F434" i="2"/>
  <c r="F435" i="2"/>
  <c r="F436" i="2"/>
  <c r="F437" i="2"/>
  <c r="F438" i="2"/>
  <c r="F439" i="2"/>
  <c r="F402" i="2"/>
  <c r="F465" i="2"/>
  <c r="F466" i="2"/>
  <c r="F484" i="2"/>
  <c r="F355" i="2"/>
  <c r="F356" i="2"/>
  <c r="F357" i="2"/>
  <c r="F358" i="2"/>
  <c r="F382" i="2"/>
  <c r="F383" i="2"/>
  <c r="F384" i="2"/>
  <c r="F385" i="2"/>
  <c r="F386" i="2"/>
  <c r="F387" i="2"/>
  <c r="F388" i="2"/>
  <c r="F389" i="2"/>
  <c r="F401" i="2"/>
  <c r="F139" i="2"/>
  <c r="F140" i="2"/>
  <c r="F141" i="2"/>
  <c r="F142" i="2"/>
  <c r="F143" i="2"/>
  <c r="F309" i="2"/>
  <c r="F310" i="2"/>
  <c r="F311" i="2"/>
  <c r="F312" i="2"/>
  <c r="F313" i="2"/>
  <c r="F314" i="2"/>
  <c r="F315" i="2"/>
  <c r="F316" i="2"/>
  <c r="F317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400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51" i="2"/>
  <c r="F52" i="2"/>
  <c r="F53" i="2"/>
  <c r="F54" i="2"/>
  <c r="F258" i="2"/>
  <c r="F259" i="2"/>
  <c r="F260" i="2"/>
  <c r="F261" i="2"/>
  <c r="F262" i="2"/>
  <c r="F263" i="2"/>
  <c r="F264" i="2"/>
  <c r="F408" i="2"/>
  <c r="F409" i="2"/>
  <c r="F410" i="2"/>
  <c r="F411" i="2"/>
  <c r="F412" i="2"/>
  <c r="F413" i="2"/>
  <c r="F414" i="2"/>
  <c r="F416" i="2"/>
  <c r="F415" i="2"/>
  <c r="F417" i="2"/>
  <c r="F418" i="2"/>
  <c r="F419" i="2"/>
  <c r="N234" i="2"/>
  <c r="L234" i="2"/>
  <c r="J234" i="2"/>
  <c r="H234" i="2"/>
  <c r="F234" i="2"/>
  <c r="O753" i="1"/>
  <c r="K755" i="1"/>
  <c r="K753" i="1"/>
  <c r="N756" i="1"/>
  <c r="O756" i="1" s="1"/>
  <c r="N755" i="1"/>
  <c r="N754" i="1"/>
  <c r="O754" i="1" s="1"/>
  <c r="N753" i="1"/>
  <c r="N757" i="1"/>
  <c r="L756" i="1"/>
  <c r="L755" i="1"/>
  <c r="M755" i="1" s="1"/>
  <c r="L754" i="1"/>
  <c r="L753" i="1"/>
  <c r="M753" i="1" s="1"/>
  <c r="J756" i="1"/>
  <c r="K756" i="1" s="1"/>
  <c r="J755" i="1"/>
  <c r="J754" i="1"/>
  <c r="K754" i="1" s="1"/>
  <c r="J753" i="1"/>
  <c r="F753" i="1"/>
  <c r="G753" i="1"/>
  <c r="G757" i="1" s="1"/>
  <c r="H753" i="1"/>
  <c r="I753" i="1" s="1"/>
  <c r="F754" i="1"/>
  <c r="G754" i="1"/>
  <c r="H754" i="1"/>
  <c r="I754" i="1" s="1"/>
  <c r="F755" i="1"/>
  <c r="G755" i="1"/>
  <c r="H755" i="1"/>
  <c r="I755" i="1" s="1"/>
  <c r="F756" i="1"/>
  <c r="F757" i="1"/>
  <c r="G756" i="1"/>
  <c r="H756" i="1"/>
  <c r="I756" i="1" s="1"/>
  <c r="E756" i="1"/>
  <c r="E757" i="1" s="1"/>
  <c r="E755" i="1"/>
  <c r="O755" i="1" s="1"/>
  <c r="E754" i="1"/>
  <c r="M754" i="1" s="1"/>
  <c r="E753" i="1"/>
  <c r="O757" i="1" l="1"/>
  <c r="J757" i="1"/>
  <c r="K757" i="1" s="1"/>
  <c r="M756" i="1"/>
  <c r="H757" i="1"/>
  <c r="I757" i="1" s="1"/>
  <c r="L757" i="1"/>
  <c r="M757" i="1" s="1"/>
</calcChain>
</file>

<file path=xl/connections.xml><?xml version="1.0" encoding="utf-8"?>
<connections xmlns="http://schemas.openxmlformats.org/spreadsheetml/2006/main">
  <connection id="1" name="CrosstabTempData" type="6" refreshedVersion="4" background="1" saveData="1">
    <textPr prompt="0" sourceFile="D:\ePDE\AFRV2\AFRV2\DownloadedFiles\CWOPA/johollenba\CrosstabTempData.txt" tab="0" comma="1">
      <textFields>
        <textField/>
      </textFields>
    </textPr>
  </connection>
  <connection id="2" name="CrosstabTempData1" type="6" refreshedVersion="4" background="1" saveData="1">
    <textPr prompt="0" sourceFile="D:\epde\AFRV2\AFRV2\DownloadedFiles\CWOPA/johollenba\CrosstabTempData.txt" tab="0" comma="1">
      <textFields>
        <textField/>
      </textFields>
    </textPr>
  </connection>
  <connection id="3" name="CrosstabTempData11" type="6" refreshedVersion="4" background="1" saveData="1">
    <textPr prompt="0" sourceFile="D:\epde\AFRV2\AFRV2\DownloadedFiles\CWOPA/johollenba\CrosstabTempData.txt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<sst xmlns="http://schemas.openxmlformats.org/spreadsheetml/2006/main" count="3549" uniqueCount="860">
  <si>
    <t>AUN</t>
  </si>
  <si>
    <t>The Philadelphia CS for Arts and Sciences at HR Ed</t>
  </si>
  <si>
    <t>Cat</t>
  </si>
  <si>
    <t>LEA Name</t>
  </si>
  <si>
    <t>County</t>
  </si>
  <si>
    <t>Adams</t>
  </si>
  <si>
    <t>Franklin</t>
  </si>
  <si>
    <t>Lancaster</t>
  </si>
  <si>
    <t>York</t>
  </si>
  <si>
    <t>Mifflin</t>
  </si>
  <si>
    <t>Juniata</t>
  </si>
  <si>
    <t>Huntingdon</t>
  </si>
  <si>
    <t>Fulton</t>
  </si>
  <si>
    <t>Cambria</t>
  </si>
  <si>
    <t>Clearfield</t>
  </si>
  <si>
    <t>Somerset</t>
  </si>
  <si>
    <t>Elk</t>
  </si>
  <si>
    <t>Cameron</t>
  </si>
  <si>
    <t>McKean</t>
  </si>
  <si>
    <t>Lycoming</t>
  </si>
  <si>
    <t>Centre</t>
  </si>
  <si>
    <t>Clinton</t>
  </si>
  <si>
    <t>Potter</t>
  </si>
  <si>
    <t>Perry</t>
  </si>
  <si>
    <t>Columbia</t>
  </si>
  <si>
    <t>Northumberland</t>
  </si>
  <si>
    <t>Dauphin</t>
  </si>
  <si>
    <t>Union</t>
  </si>
  <si>
    <t>Bradford</t>
  </si>
  <si>
    <t>Montour</t>
  </si>
  <si>
    <t>Snyder</t>
  </si>
  <si>
    <t>Cumberland</t>
  </si>
  <si>
    <t>Lebanon</t>
  </si>
  <si>
    <t>Berks</t>
  </si>
  <si>
    <t>Allegheny</t>
  </si>
  <si>
    <t>Lawrence</t>
  </si>
  <si>
    <t>Butler</t>
  </si>
  <si>
    <t>Greene</t>
  </si>
  <si>
    <t>Washington</t>
  </si>
  <si>
    <t>Fayette</t>
  </si>
  <si>
    <t>Westmoreland</t>
  </si>
  <si>
    <t>Venango</t>
  </si>
  <si>
    <t>Blair</t>
  </si>
  <si>
    <t>Bedford</t>
  </si>
  <si>
    <t>Jefferson</t>
  </si>
  <si>
    <t>Mercer</t>
  </si>
  <si>
    <t>Erie</t>
  </si>
  <si>
    <t>Crawford</t>
  </si>
  <si>
    <t>Clarion</t>
  </si>
  <si>
    <t>Forest</t>
  </si>
  <si>
    <t>Warren</t>
  </si>
  <si>
    <t>Montgomery</t>
  </si>
  <si>
    <t>Lehigh</t>
  </si>
  <si>
    <t>Chester</t>
  </si>
  <si>
    <t>Bucks</t>
  </si>
  <si>
    <t>Delaware</t>
  </si>
  <si>
    <t>Schuylkill</t>
  </si>
  <si>
    <t>Beaver</t>
  </si>
  <si>
    <t>Armstrong</t>
  </si>
  <si>
    <t>Indiana</t>
  </si>
  <si>
    <t>Philadelphia</t>
  </si>
  <si>
    <t>Wyoming</t>
  </si>
  <si>
    <t>Northampton</t>
  </si>
  <si>
    <t>Tioga</t>
  </si>
  <si>
    <t>Lackawanna</t>
  </si>
  <si>
    <t>Susquehanna</t>
  </si>
  <si>
    <t>Sullivan</t>
  </si>
  <si>
    <t>Monroe</t>
  </si>
  <si>
    <t>Luzerne</t>
  </si>
  <si>
    <t>Carbon</t>
  </si>
  <si>
    <t>Wayne</t>
  </si>
  <si>
    <t>Pike</t>
  </si>
  <si>
    <t>Bermudian Springs SD</t>
  </si>
  <si>
    <t>Tuscarora SD</t>
  </si>
  <si>
    <t>Greencastle-Antrim SD</t>
  </si>
  <si>
    <t>Fannett-Metal SD</t>
  </si>
  <si>
    <t>Chambersburg Area SD</t>
  </si>
  <si>
    <t>Upper Adams SD</t>
  </si>
  <si>
    <t>Littlestown Area SD</t>
  </si>
  <si>
    <t>Gettysburg Area SD</t>
  </si>
  <si>
    <t>Ephrata Area SD</t>
  </si>
  <si>
    <t>Conewago Valley SD</t>
  </si>
  <si>
    <t>Dallastown Area SD</t>
  </si>
  <si>
    <t>Mifflin County SD</t>
  </si>
  <si>
    <t>Juniata County SD</t>
  </si>
  <si>
    <t>Southern Huntingdon County SD</t>
  </si>
  <si>
    <t>Mount Union Area SD</t>
  </si>
  <si>
    <t>Juniata Valley SD</t>
  </si>
  <si>
    <t>Huntingdon Area SD</t>
  </si>
  <si>
    <t>Southern Fulton SD</t>
  </si>
  <si>
    <t>Forbes Road SD</t>
  </si>
  <si>
    <t>Fairfield Area SD</t>
  </si>
  <si>
    <t>Southern York County SD</t>
  </si>
  <si>
    <t>Northern Cambria SD</t>
  </si>
  <si>
    <t>Eastern Lancaster County SD</t>
  </si>
  <si>
    <t>Donegal SD</t>
  </si>
  <si>
    <t>Conestoga Valley SD</t>
  </si>
  <si>
    <t>Columbia Borough SD</t>
  </si>
  <si>
    <t>Cocalico SD</t>
  </si>
  <si>
    <t>York Suburban SD</t>
  </si>
  <si>
    <t>York City SD</t>
  </si>
  <si>
    <t>Waynesboro Area SD</t>
  </si>
  <si>
    <t>Spring Grove Area SD</t>
  </si>
  <si>
    <t>Central York SD</t>
  </si>
  <si>
    <t>South Western SD</t>
  </si>
  <si>
    <t>South Eastern SD</t>
  </si>
  <si>
    <t>Red Lion Area SD</t>
  </si>
  <si>
    <t>Northeastern York SD</t>
  </si>
  <si>
    <t>Hanover Public SD</t>
  </si>
  <si>
    <t>Eastern York SD</t>
  </si>
  <si>
    <t>Dover Area SD</t>
  </si>
  <si>
    <t>West Branch Area SD</t>
  </si>
  <si>
    <t>West York Area SD</t>
  </si>
  <si>
    <t>Rockwood Area SD</t>
  </si>
  <si>
    <t>Central Fulton SD</t>
  </si>
  <si>
    <t>Ridgway Area SD</t>
  </si>
  <si>
    <t>Johnsonburg Area SD</t>
  </si>
  <si>
    <t>Cameron County SD</t>
  </si>
  <si>
    <t>Windber Area SD</t>
  </si>
  <si>
    <t>Turkeyfoot Valley Area SD</t>
  </si>
  <si>
    <t>Somerset Area SD</t>
  </si>
  <si>
    <t>Shanksville-Stonycreek SD</t>
  </si>
  <si>
    <t>Bradford Area SD</t>
  </si>
  <si>
    <t>Salisbury-Elk Lick SD</t>
  </si>
  <si>
    <t>Kane Area SD</t>
  </si>
  <si>
    <t>North Star SD</t>
  </si>
  <si>
    <t>Meyersdale Area SD</t>
  </si>
  <si>
    <t>Conemaugh Township Area SD</t>
  </si>
  <si>
    <t>Berlin Brothersvalley SD</t>
  </si>
  <si>
    <t>Westmont Hilltop SD</t>
  </si>
  <si>
    <t>Richland SD</t>
  </si>
  <si>
    <t>Portage Area SD</t>
  </si>
  <si>
    <t>Loyalsock Township SD</t>
  </si>
  <si>
    <t>Shade-Central City SD</t>
  </si>
  <si>
    <t>Bald Eagle Area SD</t>
  </si>
  <si>
    <t>Hempfield SD</t>
  </si>
  <si>
    <t>Philipsburg-Osceola Area SD</t>
  </si>
  <si>
    <t>Moshannon Valley SD</t>
  </si>
  <si>
    <t>Harmony Area SD</t>
  </si>
  <si>
    <t>Glendale SD</t>
  </si>
  <si>
    <t>Curwensville Area SD</t>
  </si>
  <si>
    <t>Clearfield Area SD</t>
  </si>
  <si>
    <t>State College Area SD</t>
  </si>
  <si>
    <t>Saint Marys Area SD</t>
  </si>
  <si>
    <t>Bellefonte Area SD</t>
  </si>
  <si>
    <t>Keystone Central SD</t>
  </si>
  <si>
    <t>Oswayo Valley SD</t>
  </si>
  <si>
    <t>Northern Potter SD</t>
  </si>
  <si>
    <t>Galeton Area SD</t>
  </si>
  <si>
    <t>Coudersport Area SD</t>
  </si>
  <si>
    <t>Austin Area SD</t>
  </si>
  <si>
    <t>Smethport Area SD</t>
  </si>
  <si>
    <t>Port Allegany SD</t>
  </si>
  <si>
    <t>Otto-Eldred SD</t>
  </si>
  <si>
    <t>Penns Valley Area SD</t>
  </si>
  <si>
    <t>Greenwood SD</t>
  </si>
  <si>
    <t>Millville Area SD</t>
  </si>
  <si>
    <t>Central Columbia SD</t>
  </si>
  <si>
    <t>Bloomsburg Area SD</t>
  </si>
  <si>
    <t>Berwick Area SD</t>
  </si>
  <si>
    <t>Benton Area SD</t>
  </si>
  <si>
    <t>Northern York County SD</t>
  </si>
  <si>
    <t>West Perry SD</t>
  </si>
  <si>
    <t>Elizabethtown Area SD</t>
  </si>
  <si>
    <t>Newport SD</t>
  </si>
  <si>
    <t>Line Mountain SD</t>
  </si>
  <si>
    <t>Upper Dauphin Area SD</t>
  </si>
  <si>
    <t>Susquehanna Township SD</t>
  </si>
  <si>
    <t>Steelton-Highspire SD</t>
  </si>
  <si>
    <t>Millersburg Area SD</t>
  </si>
  <si>
    <t>Middletown Area SD</t>
  </si>
  <si>
    <t>Lower Dauphin SD</t>
  </si>
  <si>
    <t>Harrisburg City SD</t>
  </si>
  <si>
    <t>Halifax Area SD</t>
  </si>
  <si>
    <t>Susquenita SD</t>
  </si>
  <si>
    <t>Lewisburg Area SD</t>
  </si>
  <si>
    <t>Jersey Shore Area SD</t>
  </si>
  <si>
    <t>East Lycoming SD</t>
  </si>
  <si>
    <t>Wyalusing Area SD</t>
  </si>
  <si>
    <t>Troy Area SD</t>
  </si>
  <si>
    <t>Towanda Area SD</t>
  </si>
  <si>
    <t>Sayre Area SD</t>
  </si>
  <si>
    <t>Northeast Bradford SD</t>
  </si>
  <si>
    <t>Canton Area SD</t>
  </si>
  <si>
    <t>Southern Columbia Area SD</t>
  </si>
  <si>
    <t>Mifflinburg Area SD</t>
  </si>
  <si>
    <t>Danville Area SD</t>
  </si>
  <si>
    <t>Selinsgrove Area SD</t>
  </si>
  <si>
    <t>Midd-West SD</t>
  </si>
  <si>
    <t>Warrior Run SD</t>
  </si>
  <si>
    <t>Shikellamy SD</t>
  </si>
  <si>
    <t>Shamokin Area SD</t>
  </si>
  <si>
    <t>Mount Carmel Area SD</t>
  </si>
  <si>
    <t>Milton Area SD</t>
  </si>
  <si>
    <t>South Middleton SD</t>
  </si>
  <si>
    <t>Athens Area SD</t>
  </si>
  <si>
    <t>Annville-Cleona SD</t>
  </si>
  <si>
    <t>Derry Township SD</t>
  </si>
  <si>
    <t>Conrad Weiser Area SD</t>
  </si>
  <si>
    <t>Brandywine Heights Area SD</t>
  </si>
  <si>
    <t>Boyertown Area SD</t>
  </si>
  <si>
    <t>Antietam SD</t>
  </si>
  <si>
    <t>Palmyra Area SD</t>
  </si>
  <si>
    <t>Northern Lebanon SD</t>
  </si>
  <si>
    <t>Lebanon SD</t>
  </si>
  <si>
    <t>Exeter Township SD</t>
  </si>
  <si>
    <t>Cornwall-Lebanon SD</t>
  </si>
  <si>
    <t>Fleetwood Area SD</t>
  </si>
  <si>
    <t>Warwick SD</t>
  </si>
  <si>
    <t>Solanco SD</t>
  </si>
  <si>
    <t>Pequea Valley SD</t>
  </si>
  <si>
    <t>Penn Manor SD</t>
  </si>
  <si>
    <t>Manheim Township SD</t>
  </si>
  <si>
    <t>Manheim Central SD</t>
  </si>
  <si>
    <t>Lancaster SD</t>
  </si>
  <si>
    <t>Lampeter-Strasburg SD</t>
  </si>
  <si>
    <t>Eastern Lebanon County SD</t>
  </si>
  <si>
    <t>Twin Valley SD</t>
  </si>
  <si>
    <t>Greater Johnstown SD</t>
  </si>
  <si>
    <t>Shippensburg Area SD</t>
  </si>
  <si>
    <t>Mechanicsburg Area SD</t>
  </si>
  <si>
    <t>East Pennsboro Area SD</t>
  </si>
  <si>
    <t>Cumberland Valley SD</t>
  </si>
  <si>
    <t>Carlisle Area SD</t>
  </si>
  <si>
    <t>Camp Hill SD</t>
  </si>
  <si>
    <t>Big Spring SD</t>
  </si>
  <si>
    <t>Daniel Boone Area SD</t>
  </si>
  <si>
    <t>Wilson SD</t>
  </si>
  <si>
    <t>Central Dauphin SD</t>
  </si>
  <si>
    <t>Tulpehocken Area SD</t>
  </si>
  <si>
    <t>Schuylkill Valley SD</t>
  </si>
  <si>
    <t>Reading SD</t>
  </si>
  <si>
    <t>Oley Valley SD</t>
  </si>
  <si>
    <t>Muhlenberg SD</t>
  </si>
  <si>
    <t>Kutztown Area SD</t>
  </si>
  <si>
    <t>Hamburg Area SD</t>
  </si>
  <si>
    <t>Governor Mifflin SD</t>
  </si>
  <si>
    <t>Wyomissing Area SD</t>
  </si>
  <si>
    <t>Northgate SD</t>
  </si>
  <si>
    <t>South Park SD</t>
  </si>
  <si>
    <t>South Fayette Township SD</t>
  </si>
  <si>
    <t>South Allegheny SD</t>
  </si>
  <si>
    <t>Shaler Area SD</t>
  </si>
  <si>
    <t>Riverview SD</t>
  </si>
  <si>
    <t>Quaker Valley SD</t>
  </si>
  <si>
    <t>Plum Borough SD</t>
  </si>
  <si>
    <t>Union Area SD</t>
  </si>
  <si>
    <t>North Hills SD</t>
  </si>
  <si>
    <t>Upper Saint Clair SD</t>
  </si>
  <si>
    <t>North Allegheny SD</t>
  </si>
  <si>
    <t>Mt Lebanon SD</t>
  </si>
  <si>
    <t>Moon Area SD</t>
  </si>
  <si>
    <t>Montour SD</t>
  </si>
  <si>
    <t>McKeesport Area SD</t>
  </si>
  <si>
    <t>Keystone Oaks SD</t>
  </si>
  <si>
    <t>Highlands SD</t>
  </si>
  <si>
    <t>Hampton Township SD</t>
  </si>
  <si>
    <t>Penn Hills SD</t>
  </si>
  <si>
    <t>Mars Area SD</t>
  </si>
  <si>
    <t>Penn Cambria SD</t>
  </si>
  <si>
    <t>New Castle Area SD</t>
  </si>
  <si>
    <t>Neshannock Township SD</t>
  </si>
  <si>
    <t>Mohawk Area SD</t>
  </si>
  <si>
    <t>Laurel SD</t>
  </si>
  <si>
    <t>Ellwood City Area SD</t>
  </si>
  <si>
    <t>Seneca Valley SD</t>
  </si>
  <si>
    <t>South Butler County SD</t>
  </si>
  <si>
    <t>Steel Valley SD</t>
  </si>
  <si>
    <t>Moniteau SD</t>
  </si>
  <si>
    <t>Sto-Rox SD</t>
  </si>
  <si>
    <t>Karns City Area SD</t>
  </si>
  <si>
    <t>Butler Area SD</t>
  </si>
  <si>
    <t>Woodland Hills SD</t>
  </si>
  <si>
    <t>Wilkinsburg Borough SD</t>
  </si>
  <si>
    <t>West Mifflin Area SD</t>
  </si>
  <si>
    <t>West Jefferson Hills SD</t>
  </si>
  <si>
    <t>West Allegheny SD</t>
  </si>
  <si>
    <t>Elizabeth Forward SD</t>
  </si>
  <si>
    <t>Slippery Rock Area SD</t>
  </si>
  <si>
    <t>Jefferson-Morgan SD</t>
  </si>
  <si>
    <t>Gateway SD</t>
  </si>
  <si>
    <t>Charleroi SD</t>
  </si>
  <si>
    <t>Canon-McMillan SD</t>
  </si>
  <si>
    <t>California Area SD</t>
  </si>
  <si>
    <t>Burgettstown Area SD</t>
  </si>
  <si>
    <t>Bethlehem-Center SD</t>
  </si>
  <si>
    <t>Bentworth SD</t>
  </si>
  <si>
    <t>Avella Area SD</t>
  </si>
  <si>
    <t>Fort Cherry SD</t>
  </si>
  <si>
    <t>Southeastern Greene SD</t>
  </si>
  <si>
    <t>McGuffey SD</t>
  </si>
  <si>
    <t>Central Greene SD</t>
  </si>
  <si>
    <t>Carmichaels Area SD</t>
  </si>
  <si>
    <t>Uniontown Area SD</t>
  </si>
  <si>
    <t>Laurel Highlands SD</t>
  </si>
  <si>
    <t>Frazier SD</t>
  </si>
  <si>
    <t>Connellsville Area SD</t>
  </si>
  <si>
    <t>Brownsville Area SD</t>
  </si>
  <si>
    <t>Albert Gallatin Area SD</t>
  </si>
  <si>
    <t>West Greene SD</t>
  </si>
  <si>
    <t>Baldwin-Whitehall SD</t>
  </si>
  <si>
    <t>Wilmington Area SD</t>
  </si>
  <si>
    <t>East Allegheny SD</t>
  </si>
  <si>
    <t>Duquesne City SD</t>
  </si>
  <si>
    <t>Deer Lakes SD</t>
  </si>
  <si>
    <t>Cornell SD</t>
  </si>
  <si>
    <t>Clairton City SD</t>
  </si>
  <si>
    <t>Chartiers Valley SD</t>
  </si>
  <si>
    <t>Carlynton SD</t>
  </si>
  <si>
    <t>Chartiers-Houston SD</t>
  </si>
  <si>
    <t>Bethel Park SD</t>
  </si>
  <si>
    <t>Fox Chapel Area SD</t>
  </si>
  <si>
    <t>Pine-Richland SD</t>
  </si>
  <si>
    <t>Avonworth SD</t>
  </si>
  <si>
    <t>Allegheny Valley SD</t>
  </si>
  <si>
    <t>Pittsburgh SD</t>
  </si>
  <si>
    <t>Washington SD</t>
  </si>
  <si>
    <t>Trinity Area SD</t>
  </si>
  <si>
    <t>Ringgold SD</t>
  </si>
  <si>
    <t>Peters Township SD</t>
  </si>
  <si>
    <t>Brentwood Borough SD</t>
  </si>
  <si>
    <t>Greater Latrobe SD</t>
  </si>
  <si>
    <t>Norwin SD</t>
  </si>
  <si>
    <t>New Kensington-Arnold SD</t>
  </si>
  <si>
    <t>Mount Pleasant Area SD</t>
  </si>
  <si>
    <t>Monessen City SD</t>
  </si>
  <si>
    <t>Ligonier Valley SD</t>
  </si>
  <si>
    <t>Kiski Area SD</t>
  </si>
  <si>
    <t>Jeannette City SD</t>
  </si>
  <si>
    <t>Shenango Area SD</t>
  </si>
  <si>
    <t>Greensburg Salem SD</t>
  </si>
  <si>
    <t>Yough SD</t>
  </si>
  <si>
    <t>Franklin Regional SD</t>
  </si>
  <si>
    <t>Derry Area SD</t>
  </si>
  <si>
    <t>Burrell SD</t>
  </si>
  <si>
    <t>Belle Vernon Area SD</t>
  </si>
  <si>
    <t>Valley Grove SD</t>
  </si>
  <si>
    <t>Titusville Area SD</t>
  </si>
  <si>
    <t>Oil City Area SD</t>
  </si>
  <si>
    <t>Franklin Area SD</t>
  </si>
  <si>
    <t>Hempfield Area SD</t>
  </si>
  <si>
    <t>Claysburg-Kimmel SD</t>
  </si>
  <si>
    <t>Forest Hills SD</t>
  </si>
  <si>
    <t>Ferndale Area SD</t>
  </si>
  <si>
    <t>Conemaugh Valley SD</t>
  </si>
  <si>
    <t>Central Cambria SD</t>
  </si>
  <si>
    <t>Cambria Heights SD</t>
  </si>
  <si>
    <t>Blacklick Valley SD</t>
  </si>
  <si>
    <t>Williamsburg Community SD</t>
  </si>
  <si>
    <t>Tyrone Area SD</t>
  </si>
  <si>
    <t>Penn-Trafford SD</t>
  </si>
  <si>
    <t>Hollidaysburg Area SD</t>
  </si>
  <si>
    <t>Southmoreland SD</t>
  </si>
  <si>
    <t>Bellwood-Antis SD</t>
  </si>
  <si>
    <t>Altoona Area SD</t>
  </si>
  <si>
    <t>Tussey Mountain SD</t>
  </si>
  <si>
    <t>Northern Bedford County SD</t>
  </si>
  <si>
    <t>Everett Area SD</t>
  </si>
  <si>
    <t>Chestnut Ridge SD</t>
  </si>
  <si>
    <t>Bedford Area SD</t>
  </si>
  <si>
    <t>Brookville Area SD</t>
  </si>
  <si>
    <t>Spring Cove SD</t>
  </si>
  <si>
    <t>Reynolds SD</t>
  </si>
  <si>
    <t>Cranberry Area SD</t>
  </si>
  <si>
    <t>Fairview SD</t>
  </si>
  <si>
    <t>Erie City SD</t>
  </si>
  <si>
    <t>Corry Area SD</t>
  </si>
  <si>
    <t>Penncrest SD</t>
  </si>
  <si>
    <t>Crawford Central SD</t>
  </si>
  <si>
    <t>Conneaut SD</t>
  </si>
  <si>
    <t>West Middlesex Area SD</t>
  </si>
  <si>
    <t>General McLane SD</t>
  </si>
  <si>
    <t>Sharon City SD</t>
  </si>
  <si>
    <t>Girard SD</t>
  </si>
  <si>
    <t>Mercer Area SD</t>
  </si>
  <si>
    <t>Lakeview SD</t>
  </si>
  <si>
    <t>Jamestown Area SD</t>
  </si>
  <si>
    <t>Hermitage SD</t>
  </si>
  <si>
    <t>Grove City Area SD</t>
  </si>
  <si>
    <t>Greenville Area SD</t>
  </si>
  <si>
    <t>Farrell Area SD</t>
  </si>
  <si>
    <t>Commodore Perry SD</t>
  </si>
  <si>
    <t>Sharpsville Area SD</t>
  </si>
  <si>
    <t>Allegheny-Clarion Valley SD</t>
  </si>
  <si>
    <t>West Shore SD</t>
  </si>
  <si>
    <t>Brockway Area SD</t>
  </si>
  <si>
    <t>Forest Area SD</t>
  </si>
  <si>
    <t>Dubois Area SD</t>
  </si>
  <si>
    <t>Union SD</t>
  </si>
  <si>
    <t>Redbank Valley SD</t>
  </si>
  <si>
    <t>North Clarion County SD</t>
  </si>
  <si>
    <t>Keystone SD</t>
  </si>
  <si>
    <t>Fort LeBoeuf SD</t>
  </si>
  <si>
    <t>Clarion Area SD</t>
  </si>
  <si>
    <t>Punxsutawney Area SD</t>
  </si>
  <si>
    <t>Warren County SD</t>
  </si>
  <si>
    <t>Wattsburg Area SD</t>
  </si>
  <si>
    <t>Union City Area SD</t>
  </si>
  <si>
    <t>Northwestern SD</t>
  </si>
  <si>
    <t>North East SD</t>
  </si>
  <si>
    <t>Millcreek Township SD</t>
  </si>
  <si>
    <t>Iroquois SD</t>
  </si>
  <si>
    <t>Harbor Creek SD</t>
  </si>
  <si>
    <t>Clarion-Limestone Area SD</t>
  </si>
  <si>
    <t>Upper Perkiomen SD</t>
  </si>
  <si>
    <t>Northern Lehigh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</si>
  <si>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</si>
  <si>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</si>
  <si>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</si>
  <si>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</si>
  <si>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</si>
  <si>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</si>
  <si>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</si>
  <si>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</si>
  <si>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</si>
  <si>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Lower Moreland Township SD</t>
  </si>
  <si>
    <t>Upper Moreland Township SD</t>
  </si>
  <si>
    <t>Lower Merion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</si>
  <si>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</si>
  <si>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</si>
  <si>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</si>
  <si>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</si>
  <si>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</si>
  <si>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</si>
  <si>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</si>
  <si>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</si>
  <si>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</si>
  <si>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</si>
  <si>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</si>
  <si>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Upper Merion Area SD</t>
  </si>
  <si>
    <t>Neshaminy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</si>
  <si>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</si>
  <si>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</si>
  <si>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</si>
  <si>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</si>
  <si>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</si>
  <si>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</si>
  <si>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</si>
  <si>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Bristol Township SD</t>
  </si>
  <si>
    <t>Centennial SD</t>
  </si>
  <si>
    <t>Central Bucks SD</t>
  </si>
  <si>
    <t>Methacton SD</t>
  </si>
  <si>
    <t>Morrisville Borough SD</t>
  </si>
  <si>
    <t>Chester-Upland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</si>
  <si>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</si>
  <si>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</si>
  <si>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</si>
  <si>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</si>
  <si>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</si>
  <si>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</si>
  <si>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</si>
  <si>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Cheltenham Township SD</t>
  </si>
  <si>
    <t>Colonial SD</t>
  </si>
  <si>
    <t>Hatboro-Horsham SD</t>
  </si>
  <si>
    <t>Jenkintown SD</t>
  </si>
  <si>
    <t>Council Rock SD</t>
  </si>
  <si>
    <t>Blue Mountain SD</t>
  </si>
  <si>
    <t>Western Beaver County SD</t>
  </si>
  <si>
    <t>Apollo-Ridge SD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</si>
  <si>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</si>
  <si>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</si>
  <si>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</si>
  <si>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</si>
  <si>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</si>
  <si>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</si>
  <si>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</si>
  <si>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</si>
  <si>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Unionville-Chadds Ford SD</t>
  </si>
  <si>
    <t>United SD</t>
  </si>
  <si>
    <t>Riverside Beaver County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</si>
  <si>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</si>
  <si>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</si>
  <si>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</si>
  <si>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</si>
  <si>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</si>
  <si>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</si>
  <si>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</si>
  <si>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</si>
  <si>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</si>
  <si>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</si>
  <si>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</si>
  <si>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Purchase Line SD</t>
  </si>
  <si>
    <t>Philadelphia City SD</t>
  </si>
  <si>
    <t>Garnet Valley SD</t>
  </si>
  <si>
    <t>Chichester SD</t>
  </si>
  <si>
    <t>Haverford Township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</si>
  <si>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</si>
  <si>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</si>
  <si>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</si>
  <si>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</si>
  <si>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</si>
  <si>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</si>
  <si>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</si>
  <si>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</si>
  <si>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South Side Area SD</t>
  </si>
  <si>
    <t>William Penn SD</t>
  </si>
  <si>
    <t>Rochester Area SD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</si>
  <si>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</si>
  <si>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</si>
  <si>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</si>
  <si>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</si>
  <si>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</si>
  <si>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</si>
  <si>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</si>
  <si>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</si>
  <si>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</si>
  <si>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</si>
  <si>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West Chester Area SD</t>
  </si>
  <si>
    <t>Wallingford-Swarthmore SD</t>
  </si>
  <si>
    <t>Lackawanna Trail SD</t>
  </si>
  <si>
    <t>Northampton Area SD</t>
  </si>
  <si>
    <t>Southern Tioga SD</t>
  </si>
  <si>
    <t>Lakeland SD</t>
  </si>
  <si>
    <t>Easton Area SD</t>
  </si>
  <si>
    <t>Montrose Area SD</t>
  </si>
  <si>
    <t>Mid Valley SD</t>
  </si>
  <si>
    <t>Wellsboro Area SD</t>
  </si>
  <si>
    <t>Sullivan County SD</t>
  </si>
  <si>
    <t>East Stroudsburg Area SD</t>
  </si>
  <si>
    <t>Mountain View SD</t>
  </si>
  <si>
    <t>Pen Argyl Area SD</t>
  </si>
  <si>
    <t>Crestwood SD</t>
  </si>
  <si>
    <t>South Williamsport Area SD</t>
  </si>
  <si>
    <t>Greater Nanticoke Area SD</t>
  </si>
  <si>
    <t>Nazareth Area SD</t>
  </si>
  <si>
    <t>Bethlehem Area SD</t>
  </si>
  <si>
    <t>Pleasant Valley SD</t>
  </si>
  <si>
    <t>Pocono Mountain SD</t>
  </si>
  <si>
    <t>Forest City Regional SD</t>
  </si>
  <si>
    <t>Stroudsburg Area SD</t>
  </si>
  <si>
    <t>Elk Lake SD</t>
  </si>
  <si>
    <t>Northern Tioga SD</t>
  </si>
  <si>
    <t>Bangor Area SD</t>
  </si>
  <si>
    <t>Saucon Valley SD</t>
  </si>
  <si>
    <t>Valley View SD</t>
  </si>
  <si>
    <t>Williamsport Area SD</t>
  </si>
  <si>
    <t>Scranton SD</t>
  </si>
  <si>
    <t>Riverside SD</t>
  </si>
  <si>
    <t>Old Forge SD</t>
  </si>
  <si>
    <t>North Pocono SD</t>
  </si>
  <si>
    <t>Blue Ridge SD</t>
  </si>
  <si>
    <t>Catasauqua Area SD</t>
  </si>
  <si>
    <t>Dallas SD</t>
  </si>
  <si>
    <t>Tunkhannock Area SD</t>
  </si>
  <si>
    <t>Montoursville Area SD</t>
  </si>
  <si>
    <t>Montgomery Area SD</t>
  </si>
  <si>
    <t>Panther Valley SD</t>
  </si>
  <si>
    <t>Palmerton Area SD</t>
  </si>
  <si>
    <t>Allentown City SD</t>
  </si>
  <si>
    <t>Wyoming Area SD</t>
  </si>
  <si>
    <t>East Penn SD</t>
  </si>
  <si>
    <t>Abington Heights SD</t>
  </si>
  <si>
    <t>Carbondale Area SD</t>
  </si>
  <si>
    <t>Dunmore SD</t>
  </si>
  <si>
    <t>Wayne Highlands SD</t>
  </si>
  <si>
    <t>Western Wayne SD</t>
  </si>
  <si>
    <t>Weatherly Area SD</t>
  </si>
  <si>
    <t>Northwest Area SD</t>
  </si>
  <si>
    <t>Hanover Area SD</t>
  </si>
  <si>
    <t>Hazleton Area SD</t>
  </si>
  <si>
    <t>Susquehanna Community SD</t>
  </si>
  <si>
    <t>Delaware Valley SD</t>
  </si>
  <si>
    <t>Wyoming Valley West SD</t>
  </si>
  <si>
    <t>Lake-Lehman SD</t>
  </si>
  <si>
    <t>Wilson Area SD</t>
  </si>
  <si>
    <t>Pittston Area SD</t>
  </si>
  <si>
    <t>Wallenpaupack Area SD</t>
  </si>
  <si>
    <t>Interboro SD</t>
  </si>
  <si>
    <t>Wilkes-Barre Area SD</t>
  </si>
  <si>
    <t>Jim Thorpe Area SD</t>
  </si>
  <si>
    <t>Lehighton Area SD</t>
  </si>
  <si>
    <t>Muncy SD</t>
  </si>
  <si>
    <t>Upper Bucks County Technical School</t>
  </si>
  <si>
    <t>Butler County AVTS</t>
  </si>
  <si>
    <t>Beaver County CTC</t>
  </si>
  <si>
    <t>Connellsville Area Career &amp; Technical Center</t>
  </si>
  <si>
    <t>Fayette County Career &amp; Technical Institute</t>
  </si>
  <si>
    <t>SUN Area Technical Institute</t>
  </si>
  <si>
    <t>Lehigh Career &amp; Technical Institute</t>
  </si>
  <si>
    <t>Berks CTC</t>
  </si>
  <si>
    <t>Northern Tier Career Center</t>
  </si>
  <si>
    <t>Franklin County CTC</t>
  </si>
  <si>
    <t>Mifflin-Juniata CTC</t>
  </si>
  <si>
    <t>Erie County Technical School</t>
  </si>
  <si>
    <t>Bedford County Technical Center</t>
  </si>
  <si>
    <t>Northern Westmoreland CTC</t>
  </si>
  <si>
    <t>Steel Center AVTS</t>
  </si>
  <si>
    <t>Carbon Career &amp; Technical Institute</t>
  </si>
  <si>
    <t>Clarion County Career Center</t>
  </si>
  <si>
    <t>Columbia-Montour AVTS</t>
  </si>
  <si>
    <t>West Side CTC</t>
  </si>
  <si>
    <t>York Co School of Technology</t>
  </si>
  <si>
    <t>Parkway West CTC</t>
  </si>
  <si>
    <t>Bucks County Technical High School</t>
  </si>
  <si>
    <t>Wilkes-Barre Area CTC</t>
  </si>
  <si>
    <t>Eastern Westmoreland CTC</t>
  </si>
  <si>
    <t>Jefferson County-DuBois AVTS</t>
  </si>
  <si>
    <t>Indiana County Technology Center</t>
  </si>
  <si>
    <t>Northumberland County CTC</t>
  </si>
  <si>
    <t>Lebanon County CTC</t>
  </si>
  <si>
    <t>Lenape Tech</t>
  </si>
  <si>
    <t>Venango Technology Center</t>
  </si>
  <si>
    <t>Greene County CTC</t>
  </si>
  <si>
    <t>Middle Bucks Institute of Technology</t>
  </si>
  <si>
    <t>Career Institute of Technology</t>
  </si>
  <si>
    <t>Central Westmoreland CTC</t>
  </si>
  <si>
    <t>Forbes Road CTC</t>
  </si>
  <si>
    <t>Lancaster County CTC</t>
  </si>
  <si>
    <t>Reading Muhlenberg CTC</t>
  </si>
  <si>
    <t>Monroe Career &amp; Tech Inst</t>
  </si>
  <si>
    <t>Greater Johnstown CTC</t>
  </si>
  <si>
    <t>Mercer County Career Center</t>
  </si>
  <si>
    <t>Cumberland Perry AVTS</t>
  </si>
  <si>
    <t>CTC of Lackawanna County</t>
  </si>
  <si>
    <t>Seneca Highlands Career and Technical Center</t>
  </si>
  <si>
    <t>Dauphin County Technical School</t>
  </si>
  <si>
    <t>Philadelphia AVTS</t>
  </si>
  <si>
    <t>Greater Altoona CTC</t>
  </si>
  <si>
    <t>Central Montco Technical High School</t>
  </si>
  <si>
    <t>Clearfield County CTC</t>
  </si>
  <si>
    <t>Lawrence County CTC</t>
  </si>
  <si>
    <t>Somerset County Technology Center</t>
  </si>
  <si>
    <t>Susquehanna County CTC</t>
  </si>
  <si>
    <t>North Montco Tech Career Center</t>
  </si>
  <si>
    <t>Eastern Center for Arts &amp; Technology</t>
  </si>
  <si>
    <t>Western Montgomery CTC</t>
  </si>
  <si>
    <t>Schuylkill Technology Centers</t>
  </si>
  <si>
    <t>Huntingdon County CTC</t>
  </si>
  <si>
    <t>Chester County Technical College High School</t>
  </si>
  <si>
    <t>Mon Valley CTC</t>
  </si>
  <si>
    <t>Western Area CTC</t>
  </si>
  <si>
    <t>Bethlehem AVTS</t>
  </si>
  <si>
    <t>A W Beattie Career Center</t>
  </si>
  <si>
    <t>Admiral Peary AVTS</t>
  </si>
  <si>
    <t>Fulton County AVTS</t>
  </si>
  <si>
    <t>Central PA Institute of Science &amp; Technology</t>
  </si>
  <si>
    <t>Lycoming CTC</t>
  </si>
  <si>
    <t>Crawford County CTC</t>
  </si>
  <si>
    <t>Delaware County Technical High School</t>
  </si>
  <si>
    <t>Mastery CS-Smedley Campus</t>
  </si>
  <si>
    <t>Universal Creighton Charter School</t>
  </si>
  <si>
    <t>Pennsylvania Cyber CS</t>
  </si>
  <si>
    <t>Young Scholars Frederick Douglas Charter School</t>
  </si>
  <si>
    <t>Mastery CS-Harrity Campus</t>
  </si>
  <si>
    <t>York Academy Regional Charter School</t>
  </si>
  <si>
    <t>Beaver Area Academic CS</t>
  </si>
  <si>
    <t>Gettysburg Montessori Charter School</t>
  </si>
  <si>
    <t>Lincoln Park Performing Arts CS</t>
  </si>
  <si>
    <t>Mastery CS - Cleveland Elementary</t>
  </si>
  <si>
    <t>Birney Preparatory Academy</t>
  </si>
  <si>
    <t>Mastery CS-Mann Campus</t>
  </si>
  <si>
    <t>Tacony Academy Charter School</t>
  </si>
  <si>
    <t>Boys Latin of Philadelphia CS</t>
  </si>
  <si>
    <t>Universal Audenried Charter School</t>
  </si>
  <si>
    <t>Fell CS</t>
  </si>
  <si>
    <t>Memphis Street Academy CS @ JP Jones</t>
  </si>
  <si>
    <t>Education Plus Academy Cyber CS</t>
  </si>
  <si>
    <t>Seven Generations Charter School</t>
  </si>
  <si>
    <t>Mastery CS - Francis D. Pastorius Elementary</t>
  </si>
  <si>
    <t>Universal Daroff Charter School</t>
  </si>
  <si>
    <t>Mastery CS-Pickett Campus</t>
  </si>
  <si>
    <t>Propel CS-East</t>
  </si>
  <si>
    <t>Propel CS-Montour</t>
  </si>
  <si>
    <t>Propel CS-McKeesport</t>
  </si>
  <si>
    <t>Propel CS-Braddock Hills</t>
  </si>
  <si>
    <t>Community Academy of Philadelphia CS</t>
  </si>
  <si>
    <t>Career Connections CHS</t>
  </si>
  <si>
    <t>Urban Pathways 6-12 CS</t>
  </si>
  <si>
    <t>Spectrum CS</t>
  </si>
  <si>
    <t>Academy CS</t>
  </si>
  <si>
    <t>Truebright Science Academy CS</t>
  </si>
  <si>
    <t>City CHS</t>
  </si>
  <si>
    <t>Franklin Towne Charter Elementary School</t>
  </si>
  <si>
    <t>Sugar Valley Rural CS</t>
  </si>
  <si>
    <t>Vida Charter School</t>
  </si>
  <si>
    <t>Lehigh Valley Dual Language Charter School</t>
  </si>
  <si>
    <t>Helen Thackston Charter School</t>
  </si>
  <si>
    <t>John B Stetson Charter School</t>
  </si>
  <si>
    <t>Manchester Academic CS</t>
  </si>
  <si>
    <t>Eastern University Academy Charter School</t>
  </si>
  <si>
    <t>Propel CS-Northside</t>
  </si>
  <si>
    <t>Baden Academy CS</t>
  </si>
  <si>
    <t>Susq-Cyber CS</t>
  </si>
  <si>
    <t>Keystone Academy Charter School</t>
  </si>
  <si>
    <t>New Hope Academy CS</t>
  </si>
  <si>
    <t>Young Scholars of Western Pennsylvania CS</t>
  </si>
  <si>
    <t>ASPIRA Bilingual Cyber Charter School</t>
  </si>
  <si>
    <t>Universal Bluford Charter School</t>
  </si>
  <si>
    <t>Propel CS-Homestead</t>
  </si>
  <si>
    <t>ARISE Academy Charter High School</t>
  </si>
  <si>
    <t>Urban League of Greater Pittsburgh CS</t>
  </si>
  <si>
    <t>Bear Creek Community CS</t>
  </si>
  <si>
    <t>Penn Hills Charter School for Entrepreneurship</t>
  </si>
  <si>
    <t>Lincoln Leadership Academy Charter School</t>
  </si>
  <si>
    <t>Gillingham Charter School</t>
  </si>
  <si>
    <t>Pan American Academy CS</t>
  </si>
  <si>
    <t>KIPP West Philadelphia Preparatory Charter School</t>
  </si>
  <si>
    <t>Urban Pathways K-5 College Charter School</t>
  </si>
  <si>
    <t>Propel CS-Pitcairn</t>
  </si>
  <si>
    <t>Central PA Digital Learning Foundation CS</t>
  </si>
  <si>
    <t>Renaissance Academy CS</t>
  </si>
  <si>
    <t>First Philadelphia Preparatory Charter School</t>
  </si>
  <si>
    <t>Environmental Charter School at Frick Park</t>
  </si>
  <si>
    <t>Commonwealth Connections Academy CS</t>
  </si>
  <si>
    <t>Pennsylvania Distance Learning CS</t>
  </si>
  <si>
    <t>Southwest Leadership Academy CS</t>
  </si>
  <si>
    <t>Achievement House CS</t>
  </si>
  <si>
    <t>Widener Partnership CS</t>
  </si>
  <si>
    <t>Premier Arts and Science Charter School</t>
  </si>
  <si>
    <t>Chester Community CS</t>
  </si>
  <si>
    <t>Infinity CS</t>
  </si>
  <si>
    <t>Chester CS for the Arts</t>
  </si>
  <si>
    <t>Young Scholars Kenderton CS</t>
  </si>
  <si>
    <t>Capital Area School for the Arts Charter School</t>
  </si>
  <si>
    <t>Sankofa Academy CS</t>
  </si>
  <si>
    <t>HOPE for Hyndman CS</t>
  </si>
  <si>
    <t>Howard Gardner Multiple Intelligence CS</t>
  </si>
  <si>
    <t>Russell Byers CS</t>
  </si>
  <si>
    <t>Mastery CHS - Lenfest Campus</t>
  </si>
  <si>
    <t>People for People CS</t>
  </si>
  <si>
    <t>Green Woods CS</t>
  </si>
  <si>
    <t>West Phila. Achievement CES</t>
  </si>
  <si>
    <t>Wissahickon CS</t>
  </si>
  <si>
    <t>Richard Allen Preparatory CS</t>
  </si>
  <si>
    <t>Philadelphia Electrical &amp; Tech CHS</t>
  </si>
  <si>
    <t>World Communications CS</t>
  </si>
  <si>
    <t>Belmont Charter School</t>
  </si>
  <si>
    <t>Sylvan Heights Science CS</t>
  </si>
  <si>
    <t>Stone Valley Community CS</t>
  </si>
  <si>
    <t>Medical Academy CS</t>
  </si>
  <si>
    <t>La Academia Partnership Charter School</t>
  </si>
  <si>
    <t>Roberto Clemente CS</t>
  </si>
  <si>
    <t>Circle of Seasons Charter School</t>
  </si>
  <si>
    <t>Arts Academy CS</t>
  </si>
  <si>
    <t>Center for Student Learning CS at Pennsbury</t>
  </si>
  <si>
    <t>Lincoln CS</t>
  </si>
  <si>
    <t>Crispus Attucks Youthbuild CS</t>
  </si>
  <si>
    <t>School Lane CS</t>
  </si>
  <si>
    <t>Bucks County Montessori CS</t>
  </si>
  <si>
    <t>I-LEAD Charter School</t>
  </si>
  <si>
    <t>Pennsylvania Virtual CS</t>
  </si>
  <si>
    <t>Collegium CS</t>
  </si>
  <si>
    <t>Lehigh Valley Charter High School for the Arts</t>
  </si>
  <si>
    <t>Chester Co Family Academy CS</t>
  </si>
  <si>
    <t>Souderton CS Collaborative</t>
  </si>
  <si>
    <t>Lehigh Valley Academy Regional CS</t>
  </si>
  <si>
    <t>Evergreen Community CS</t>
  </si>
  <si>
    <t>Pocono Mountain Charter School</t>
  </si>
  <si>
    <t>Wonderland CS</t>
  </si>
  <si>
    <t>Nittany Valley CS</t>
  </si>
  <si>
    <t>Centre Learning Community CS</t>
  </si>
  <si>
    <t>Sankofa Freedom Academy Charter School</t>
  </si>
  <si>
    <t>Young Scholars of Central PA CS</t>
  </si>
  <si>
    <t>21st Century Cyber CS</t>
  </si>
  <si>
    <t>Avon Grove CS</t>
  </si>
  <si>
    <t>Pennsylvania Leadership Charter School</t>
  </si>
  <si>
    <t>Discovery Charter School</t>
  </si>
  <si>
    <t>New Day Charter School</t>
  </si>
  <si>
    <t>Universal Vare Charter School</t>
  </si>
  <si>
    <t>Charter High School for Architecture and Design</t>
  </si>
  <si>
    <t>Erie Rise Leadership Academy Charter School</t>
  </si>
  <si>
    <t>Universal Institute CS</t>
  </si>
  <si>
    <t>Wakisha CS</t>
  </si>
  <si>
    <t>Math Civics and Sciences CS</t>
  </si>
  <si>
    <t>Young Scholars CS</t>
  </si>
  <si>
    <t>Freire CS</t>
  </si>
  <si>
    <t>Philadelphia Academy CS</t>
  </si>
  <si>
    <t>Robert Benjamin Wiley Community CS</t>
  </si>
  <si>
    <t>Mastery CS - Hardy Williams</t>
  </si>
  <si>
    <t>Global Leadership Academy CS</t>
  </si>
  <si>
    <t>Montessori Regional CS</t>
  </si>
  <si>
    <t>KIPP Philadelphia Charter School</t>
  </si>
  <si>
    <t>Philadelphia Performing Arts CS</t>
  </si>
  <si>
    <t>Christopher Columbus CS</t>
  </si>
  <si>
    <t>New Foundations CS</t>
  </si>
  <si>
    <t>Antonia Pantoja Community Charter School</t>
  </si>
  <si>
    <t>Esperanza Academy Charter School</t>
  </si>
  <si>
    <t>Franklin Towne CHS</t>
  </si>
  <si>
    <t>Olney Charter High School</t>
  </si>
  <si>
    <t>Delaware Valley CHS</t>
  </si>
  <si>
    <t>Mariana Bracetti Academy CS</t>
  </si>
  <si>
    <t>Walter D Palmer Leadership Learning Partners CS</t>
  </si>
  <si>
    <t>Independence CS</t>
  </si>
  <si>
    <t>Mastery CS-Gratz Campus</t>
  </si>
  <si>
    <t>Keystone Education Center CS</t>
  </si>
  <si>
    <t>ACT Academy Cyber CS</t>
  </si>
  <si>
    <t>Perseus House CS of Excellence</t>
  </si>
  <si>
    <t>Solomon Charter School, Inc.</t>
  </si>
  <si>
    <t>Maritime Academy Charter School</t>
  </si>
  <si>
    <t>Ad Prima CS</t>
  </si>
  <si>
    <t>Philadelphia Montessori CS</t>
  </si>
  <si>
    <t>Dr Robert Ketterer CS, Inc.</t>
  </si>
  <si>
    <t>Khepera CS</t>
  </si>
  <si>
    <t>New Media Technology CS</t>
  </si>
  <si>
    <t>Northwood Academy CS</t>
  </si>
  <si>
    <t>Agora Cyber CS</t>
  </si>
  <si>
    <t>Folk Arts-Cultural Treasures CS</t>
  </si>
  <si>
    <t>Mastery CS-Shoemaker Campus</t>
  </si>
  <si>
    <t>Mastery CS-Thomas Campus</t>
  </si>
  <si>
    <t>Imani Education Circle CS</t>
  </si>
  <si>
    <t>Mastery CS-Clymer Elementary</t>
  </si>
  <si>
    <t>MAST Community Charter School</t>
  </si>
  <si>
    <t>West Oak Lane CS</t>
  </si>
  <si>
    <t>Laboratory CS</t>
  </si>
  <si>
    <t>Tidioute Community CS</t>
  </si>
  <si>
    <t>Eugenio Maria De Hostos CS</t>
  </si>
  <si>
    <t>Esperanza Cyber CS</t>
  </si>
  <si>
    <t>Belmont Academy Charter School</t>
  </si>
  <si>
    <t>Universal Alcorn CS</t>
  </si>
  <si>
    <t>Multi-Cultural Academy CS</t>
  </si>
  <si>
    <t>Alliance for Progress CS</t>
  </si>
  <si>
    <t>Imhotep Institute CHS</t>
  </si>
  <si>
    <t>Preparatory CS of Mathematics, Science, Tech, and</t>
  </si>
  <si>
    <t>Youth Build Phila CS</t>
  </si>
  <si>
    <t>Philadelphia Harambee Inst CS</t>
  </si>
  <si>
    <t>Franklin Learning Center</t>
  </si>
  <si>
    <t>York County HS</t>
  </si>
  <si>
    <t>Southeastern Area Special Sch</t>
  </si>
  <si>
    <t>Eastern Area Special School</t>
  </si>
  <si>
    <t>Lancaster County Academy</t>
  </si>
  <si>
    <t>South Central Area Special Sch</t>
  </si>
  <si>
    <t xml:space="preserve">Total Local Revenue 6000 </t>
  </si>
  <si>
    <t>Total Revenue</t>
  </si>
  <si>
    <t>Local Other (6500-6999)</t>
  </si>
  <si>
    <t>Local % of Total Revenue</t>
  </si>
  <si>
    <t>Total State Revenue 7000</t>
  </si>
  <si>
    <t>State % of Total Revenue</t>
  </si>
  <si>
    <t>Total Federal Revenue 8000</t>
  </si>
  <si>
    <t>Federal % of Total Revenue</t>
  </si>
  <si>
    <t>Total Other Revenue 9000</t>
  </si>
  <si>
    <t>Other % of Total Revenue</t>
  </si>
  <si>
    <t>School District</t>
  </si>
  <si>
    <t>AVTS / CTC</t>
  </si>
  <si>
    <t>Charter School</t>
  </si>
  <si>
    <t>Special Program Jointure</t>
  </si>
  <si>
    <t>Total</t>
  </si>
  <si>
    <t>2013-14 Average Daily Membership</t>
  </si>
  <si>
    <t>Total Revenue per ADM</t>
  </si>
  <si>
    <t>Local Revenue per ADM</t>
  </si>
  <si>
    <t>State Revenue per ADM</t>
  </si>
  <si>
    <t>Federal Revenue per ADM</t>
  </si>
  <si>
    <t>Other Revenue per ADM</t>
  </si>
  <si>
    <t>Total Rank</t>
  </si>
  <si>
    <t>Local Rank</t>
  </si>
  <si>
    <t>State Rank</t>
  </si>
  <si>
    <t>Federal Rank</t>
  </si>
  <si>
    <t>Other Rank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</si>
  <si>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</si>
  <si>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</si>
  <si>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</si>
  <si>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</si>
  <si>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</si>
  <si>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</si>
  <si>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</si>
  <si>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2013 STEB Market Value</t>
  </si>
  <si>
    <t>2013-14 Equalized Mills</t>
  </si>
  <si>
    <t>Rank</t>
  </si>
  <si>
    <t>Clean &amp; Green</t>
  </si>
  <si>
    <t>Total 2013 STEB MV</t>
  </si>
  <si>
    <t>Local Taxes
(6111-6400)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</si>
</sst>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#,##0.000"/>
    <numFmt numFmtId="166" formatCode="&quot;$&quot;#,##0"/>
    <numFmt numFmtId="167" formatCode="0.0"/>
  </numFmts>
  <fonts count="29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ans Serif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8"/>
      <name val="Verdana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10"/>
      <name val="MS Sans Serif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5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3" fillId="0" borderId="0"/>
    <xf numFmtId="0" fontId="28" fillId="0" borderId="0"/>
    <xf numFmtId="0" fontId="26" fillId="0" borderId="0"/>
    <xf numFmtId="0" fontId="28" fillId="0" borderId="0"/>
    <xf numFmtId="0" fontId="7" fillId="23" borderId="7" applyNumberFormat="0" applyFont="0" applyAlignment="0" applyProtection="0"/>
    <xf numFmtId="0" fontId="16" fillId="20" borderId="8" applyNumberFormat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1"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/>
    <xf numFmtId="164" fontId="20" fillId="0" borderId="0" xfId="0" applyNumberFormat="1" applyFont="1"/>
    <xf numFmtId="0" fontId="22" fillId="0" borderId="10" xfId="39" applyFont="1" applyBorder="1" applyAlignment="1">
      <alignment horizontal="center" wrapText="1"/>
    </xf>
    <xf numFmtId="0" fontId="22" fillId="0" borderId="10" xfId="39" applyFont="1" applyBorder="1" applyAlignment="1">
      <alignment wrapText="1"/>
    </xf>
    <xf numFmtId="164" fontId="22" fillId="0" borderId="10" xfId="39" applyNumberFormat="1" applyFont="1" applyBorder="1" applyAlignment="1">
      <alignment horizontal="right" wrapText="1"/>
    </xf>
    <xf numFmtId="164" fontId="22" fillId="0" borderId="10" xfId="38" applyNumberFormat="1" applyFont="1" applyBorder="1" applyAlignment="1">
      <alignment horizontal="right" wrapText="1"/>
    </xf>
    <xf numFmtId="164" fontId="22" fillId="0" borderId="10" xfId="39" applyNumberFormat="1" applyFont="1" applyFill="1" applyBorder="1" applyAlignment="1">
      <alignment horizontal="right" wrapText="1"/>
    </xf>
    <xf numFmtId="164" fontId="22" fillId="0" borderId="10" xfId="37" applyNumberFormat="1" applyFont="1" applyBorder="1" applyAlignment="1">
      <alignment horizontal="right" wrapText="1"/>
    </xf>
    <xf numFmtId="0" fontId="0" fillId="0" borderId="10" xfId="0" applyBorder="1"/>
    <xf numFmtId="0" fontId="22" fillId="0" borderId="10" xfId="39" applyFont="1" applyBorder="1" applyAlignment="1">
      <alignment horizontal="right" wrapText="1"/>
    </xf>
    <xf numFmtId="0" fontId="24" fillId="0" borderId="0" xfId="40" applyFont="1"/>
    <xf numFmtId="164" fontId="24" fillId="0" borderId="0" xfId="40" applyNumberFormat="1" applyFont="1"/>
    <xf numFmtId="0" fontId="25" fillId="0" borderId="0" xfId="40" applyFont="1"/>
    <xf numFmtId="164" fontId="25" fillId="0" borderId="0" xfId="40" applyNumberFormat="1" applyFont="1"/>
    <xf numFmtId="10" fontId="20" fillId="0" borderId="0" xfId="46" applyNumberFormat="1" applyFont="1"/>
    <xf numFmtId="10" fontId="24" fillId="0" borderId="0" xfId="46" applyNumberFormat="1" applyFont="1"/>
    <xf numFmtId="10" fontId="25" fillId="0" borderId="0" xfId="46" applyNumberFormat="1" applyFont="1"/>
    <xf numFmtId="165" fontId="20" fillId="0" borderId="0" xfId="0" applyNumberFormat="1" applyFont="1"/>
    <xf numFmtId="165" fontId="22" fillId="0" borderId="10" xfId="39" applyNumberFormat="1" applyFont="1" applyBorder="1" applyAlignment="1">
      <alignment horizontal="right" wrapText="1"/>
    </xf>
    <xf numFmtId="1" fontId="22" fillId="0" borderId="10" xfId="39" applyNumberFormat="1" applyFont="1" applyBorder="1" applyAlignment="1">
      <alignment wrapText="1"/>
    </xf>
    <xf numFmtId="1" fontId="20" fillId="0" borderId="0" xfId="0" applyNumberFormat="1" applyFont="1"/>
    <xf numFmtId="165" fontId="22" fillId="0" borderId="0" xfId="0" applyNumberFormat="1" applyFont="1"/>
    <xf numFmtId="164" fontId="22" fillId="0" borderId="0" xfId="0" applyNumberFormat="1" applyFont="1"/>
    <xf numFmtId="1" fontId="22" fillId="0" borderId="0" xfId="0" applyNumberFormat="1" applyFont="1"/>
    <xf numFmtId="0" fontId="22" fillId="0" borderId="10" xfId="0" applyNumberFormat="1" applyFont="1" applyBorder="1" applyAlignment="1">
      <alignment horizontal="center" wrapText="1"/>
    </xf>
    <xf numFmtId="0" fontId="22" fillId="0" borderId="10" xfId="0" applyFont="1" applyBorder="1" applyAlignment="1">
      <alignment wrapText="1"/>
    </xf>
    <xf numFmtId="164" fontId="27" fillId="0" borderId="10" xfId="42" applyNumberFormat="1" applyFont="1" applyFill="1" applyBorder="1" applyAlignment="1">
      <alignment horizontal="right" wrapText="1"/>
    </xf>
    <xf numFmtId="166" fontId="22" fillId="0" borderId="0" xfId="41" applyNumberFormat="1" applyFont="1" applyFill="1" applyAlignment="1">
      <alignment horizontal="right" wrapText="1"/>
    </xf>
    <xf numFmtId="167" fontId="22" fillId="0" borderId="0" xfId="41" applyNumberFormat="1" applyFont="1" applyFill="1" applyAlignment="1">
      <alignment horizontal="center" wrapText="1"/>
    </xf>
    <xf numFmtId="166" fontId="20" fillId="0" borderId="0" xfId="41" quotePrefix="1" applyNumberFormat="1" applyFont="1"/>
    <xf numFmtId="167" fontId="20" fillId="0" borderId="0" xfId="43" applyNumberFormat="1" applyFont="1" applyFill="1" applyAlignment="1">
      <alignment horizontal="center"/>
    </xf>
    <xf numFmtId="166" fontId="20" fillId="0" borderId="0" xfId="41" quotePrefix="1" applyNumberFormat="1" applyFont="1" applyFill="1"/>
    <xf numFmtId="164" fontId="27" fillId="0" borderId="0" xfId="42" applyNumberFormat="1" applyFont="1" applyFill="1" applyBorder="1" applyAlignment="1">
      <alignment horizontal="center" wrapText="1"/>
    </xf>
    <xf numFmtId="166" fontId="22" fillId="0" borderId="0" xfId="0" applyNumberFormat="1" applyFont="1"/>
    <xf numFmtId="0" fontId="22" fillId="0" borderId="0" xfId="0" applyFont="1" applyAlignment="1">
      <alignment horizontal="right"/>
    </xf>
    <xf numFmtId="164" fontId="20" fillId="0" borderId="0" xfId="0" applyNumberFormat="1" applyFont="1" applyAlignment="1">
      <alignment horizontal="right"/>
    </xf>
    <xf numFmtId="164" fontId="24" fillId="0" borderId="0" xfId="40" applyNumberFormat="1" applyFont="1" applyAlignment="1">
      <alignment horizontal="right"/>
    </xf>
    <xf numFmtId="164" fontId="25" fillId="0" borderId="0" xfId="40" applyNumberFormat="1" applyFont="1" applyAlignment="1">
      <alignment horizontal="right"/>
    </xf>
    <xf numFmtId="0" fontId="20" fillId="0" borderId="0" xfId="0" applyFont="1" applyAlignment="1">
      <alignment horizontal="right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2002-03 Local Rev All_6000Revenue07-08AFR5-26-09" xfId="37"/>
    <cellStyle name="Normal_2003-04 Local Rev All 8-1-05_6000Revenue07-08AFR5-26-09" xfId="38"/>
    <cellStyle name="Normal_2005-06 Other Financial Information 6-3-07_6000Revenue07-08AFR5-26-09" xfId="39"/>
    <cellStyle name="Normal_7000Revenue07-08AFR5-26-09" xfId="40"/>
    <cellStyle name="Normal_Expenditures" xfId="41"/>
    <cellStyle name="Normal_Local Rev" xfId="42"/>
    <cellStyle name="Normal_Revenues" xfId="43"/>
    <cellStyle name="Note" xfId="44" builtinId="10" customBuiltin="1"/>
    <cellStyle name="Output" xfId="45" builtinId="21" customBuiltin="1"/>
    <cellStyle name="Percent" xfId="46" builtinId="5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CrosstabTempData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rosstabTempData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75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4" defaultRowHeight="11.25" x14ac:dyDescent="0.2"/>
  <cols>
    <col min="1" max="1" width="3.5703125" style="1" bestFit="1" customWidth="1"/>
    <col min="2" max="2" width="8.7109375" style="1" bestFit="1" customWidth="1"/>
    <col min="3" max="3" width="37.42578125" style="2" bestFit="1" customWidth="1"/>
    <col min="4" max="4" width="11.85546875" style="2" bestFit="1" customWidth="1"/>
    <col min="5" max="5" width="14.85546875" style="40" bestFit="1" customWidth="1"/>
    <col min="6" max="6" width="14.85546875" style="2" bestFit="1" customWidth="1"/>
    <col min="7" max="7" width="14" style="2" bestFit="1" customWidth="1"/>
    <col min="8" max="8" width="14.85546875" style="3" bestFit="1" customWidth="1"/>
    <col min="9" max="9" width="8.85546875" style="3" bestFit="1" customWidth="1"/>
    <col min="10" max="10" width="14" style="3" bestFit="1" customWidth="1"/>
    <col min="11" max="11" width="8.85546875" style="3" bestFit="1" customWidth="1"/>
    <col min="12" max="12" width="12.5703125" style="3" bestFit="1" customWidth="1"/>
    <col min="13" max="13" width="8.85546875" style="3" bestFit="1" customWidth="1"/>
    <col min="14" max="14" width="12.5703125" style="3" bestFit="1" customWidth="1"/>
    <col min="15" max="15" width="8.85546875" style="3" bestFit="1" customWidth="1"/>
    <col min="16" max="16" width="14.28515625" style="3" bestFit="1" customWidth="1"/>
    <col min="17" max="18" width="13.28515625" style="3" bestFit="1" customWidth="1"/>
    <col min="19" max="19" width="13.7109375" style="3" bestFit="1" customWidth="1"/>
    <col min="20" max="20" width="14.7109375" style="3" bestFit="1" customWidth="1"/>
    <col min="21" max="22" width="14" style="3" bestFit="1" customWidth="1"/>
    <col min="23" max="26" width="13.28515625" style="3" bestFit="1" customWidth="1"/>
    <col min="27" max="27" width="14" style="3" bestFit="1" customWidth="1"/>
    <col min="28" max="28" width="14.5703125" style="3" bestFit="1" customWidth="1"/>
    <col min="29" max="29" width="13.28515625" style="3" bestFit="1" customWidth="1"/>
    <col min="30" max="30" width="12.7109375" style="3" bestFit="1" customWidth="1"/>
    <col min="31" max="31" width="11.7109375" style="3" bestFit="1" customWidth="1"/>
    <col min="32" max="32" width="13.5703125" style="3" bestFit="1" customWidth="1"/>
    <col min="33" max="33" width="12" style="3" bestFit="1" customWidth="1"/>
    <col min="34" max="34" width="11.7109375" style="3" bestFit="1" customWidth="1"/>
    <col min="35" max="35" width="9.5703125" style="3" bestFit="1" customWidth="1"/>
    <col min="36" max="36" width="12.5703125" style="3" bestFit="1" customWidth="1"/>
    <col min="37" max="37" width="11.7109375" style="3" bestFit="1" customWidth="1"/>
    <col min="38" max="38" width="11.140625" style="3" bestFit="1" customWidth="1"/>
    <col min="39" max="40" width="12.140625" style="3" bestFit="1" customWidth="1"/>
    <col min="41" max="41" width="12.42578125" style="3" bestFit="1" customWidth="1"/>
    <col min="42" max="42" width="12.28515625" style="3" bestFit="1" customWidth="1"/>
    <col min="43" max="43" width="12.42578125" style="3" bestFit="1" customWidth="1"/>
    <col min="44" max="44" width="16.5703125" style="3" customWidth="1"/>
    <col min="45" max="45" width="15.28515625" style="3" bestFit="1" customWidth="1"/>
    <col min="46" max="47" width="14.85546875" style="3" bestFit="1" customWidth="1"/>
    <col min="48" max="48" width="15.5703125" style="3" bestFit="1" customWidth="1"/>
    <col min="49" max="49" width="12.140625" style="3" bestFit="1" customWidth="1"/>
    <col min="50" max="50" width="12.7109375" style="3" bestFit="1" customWidth="1"/>
    <col min="51" max="51" width="11.7109375" style="3" bestFit="1" customWidth="1"/>
    <col min="52" max="52" width="11.85546875" style="3" bestFit="1" customWidth="1"/>
    <col min="53" max="53" width="12.140625" style="3" bestFit="1" customWidth="1"/>
    <col min="54" max="54" width="10.85546875" style="3" bestFit="1" customWidth="1"/>
    <col min="55" max="55" width="11.7109375" style="3" bestFit="1" customWidth="1"/>
    <col min="56" max="56" width="14.85546875" style="3" bestFit="1" customWidth="1"/>
    <col min="57" max="57" width="12.140625" style="3" bestFit="1" customWidth="1"/>
    <col min="58" max="58" width="20.7109375" style="3" bestFit="1" customWidth="1"/>
    <col min="59" max="59" width="11.7109375" style="3" bestFit="1" customWidth="1"/>
    <col min="60" max="60" width="12.85546875" style="3" bestFit="1" customWidth="1"/>
    <col min="61" max="61" width="15.28515625" style="3" customWidth="1"/>
    <col min="62" max="62" width="15.28515625" style="3" bestFit="1" customWidth="1"/>
    <col min="63" max="63" width="10.85546875" style="3" bestFit="1" customWidth="1"/>
    <col min="64" max="64" width="12.140625" style="3" bestFit="1" customWidth="1"/>
    <col min="65" max="65" width="11.7109375" style="3" bestFit="1" customWidth="1"/>
    <col min="66" max="66" width="13.140625" style="3" bestFit="1" customWidth="1"/>
    <col min="67" max="67" width="13.85546875" style="3" bestFit="1" customWidth="1"/>
    <col min="68" max="16384" width="4" style="2"/>
  </cols>
  <sheetData>
    <row r="1" spans="1:250" ht="37.5" customHeight="1" x14ac:dyDescent="0.2">
      <c r="A1" s="4" t="s">
        <v>2</v>
      </c>
      <c r="B1" s="4" t="s">
        <v>0</v>
      </c>
      <c r="C1" s="5" t="s">
        <v>3</v>
      </c>
      <c r="D1" s="5" t="s">
        <v>4</v>
      </c>
      <c r="E1" s="11" t="s">
        <v>822</v>
      </c>
      <c r="F1" s="11" t="s">
        <v>859</v>
      </c>
      <c r="G1" s="11" t="s">
        <v>823</v>
      </c>
      <c r="H1" s="6" t="s">
        <v>821</v>
      </c>
      <c r="I1" s="6" t="s">
        <v>824</v>
      </c>
      <c r="J1" s="6" t="s">
        <v>825</v>
      </c>
      <c r="K1" s="6" t="s">
        <v>826</v>
      </c>
      <c r="L1" s="7" t="s">
        <v>827</v>
      </c>
      <c r="M1" s="6" t="s">
        <v>828</v>
      </c>
      <c r="N1" s="7" t="s">
        <v>829</v>
      </c>
      <c r="O1" s="6" t="s">
        <v>830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7"/>
      <c r="AF1" s="7"/>
      <c r="AG1" s="7"/>
      <c r="AH1" s="7"/>
      <c r="AI1" s="7"/>
      <c r="AJ1" s="6"/>
      <c r="AK1" s="7"/>
      <c r="AL1" s="8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9"/>
      <c r="BE1" s="9"/>
      <c r="BF1" s="9"/>
      <c r="BG1" s="7"/>
      <c r="BH1" s="7"/>
      <c r="BI1" s="7"/>
      <c r="BJ1" s="7"/>
      <c r="BK1" s="7"/>
      <c r="BL1" s="7"/>
      <c r="BM1" s="7"/>
      <c r="BN1" s="7"/>
      <c r="BO1" s="7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</row>
    <row r="2" spans="1:250" x14ac:dyDescent="0.2">
      <c r="A2" s="1">
        <v>1</v>
      </c>
      <c r="B2" s="1">
        <v>112011103</v>
      </c>
      <c r="C2" s="2" t="s">
        <v>72</v>
      </c>
      <c r="D2" s="2" t="s">
        <v>5</v>
      </c>
      <c r="E2" s="37">
        <v>25258315.440000001</v>
      </c>
      <c r="F2" s="3">
        <v>13873142.500000002</v>
      </c>
      <c r="G2" s="3">
        <v>398795.1</v>
      </c>
      <c r="H2" s="3">
        <v>14271937.6</v>
      </c>
      <c r="I2" s="16">
        <v>0.56499999999999995</v>
      </c>
      <c r="J2" s="3">
        <v>10602147.32</v>
      </c>
      <c r="K2" s="16">
        <v>0.41970000000000002</v>
      </c>
      <c r="L2" s="3">
        <v>384230.52</v>
      </c>
      <c r="M2" s="16">
        <v>1.52E-2</v>
      </c>
      <c r="O2" s="16">
        <v>0</v>
      </c>
    </row>
    <row r="3" spans="1:250" x14ac:dyDescent="0.2">
      <c r="A3" s="1">
        <v>1</v>
      </c>
      <c r="B3" s="1">
        <v>112011603</v>
      </c>
      <c r="C3" s="2" t="s">
        <v>81</v>
      </c>
      <c r="D3" s="2" t="s">
        <v>5</v>
      </c>
      <c r="E3" s="37">
        <v>45893431.510000005</v>
      </c>
      <c r="F3" s="3">
        <v>28853491.739999998</v>
      </c>
      <c r="G3" s="3">
        <v>797281.35</v>
      </c>
      <c r="H3" s="3">
        <v>29650773.09</v>
      </c>
      <c r="I3" s="16">
        <v>0.64610000000000001</v>
      </c>
      <c r="J3" s="3">
        <v>15595930.25</v>
      </c>
      <c r="K3" s="16">
        <v>0.33979999999999999</v>
      </c>
      <c r="L3" s="3">
        <v>646728.17000000004</v>
      </c>
      <c r="M3" s="16">
        <v>1.41E-2</v>
      </c>
      <c r="O3" s="16">
        <v>0</v>
      </c>
    </row>
    <row r="4" spans="1:250" x14ac:dyDescent="0.2">
      <c r="A4" s="1">
        <v>1</v>
      </c>
      <c r="B4" s="1">
        <v>112013054</v>
      </c>
      <c r="C4" s="2" t="s">
        <v>91</v>
      </c>
      <c r="D4" s="2" t="s">
        <v>5</v>
      </c>
      <c r="E4" s="37">
        <v>16959798.540000003</v>
      </c>
      <c r="F4" s="3">
        <v>10351674.159999998</v>
      </c>
      <c r="G4" s="3">
        <v>497140.58999999997</v>
      </c>
      <c r="H4" s="3">
        <v>10848814.75</v>
      </c>
      <c r="I4" s="16">
        <v>0.63970000000000005</v>
      </c>
      <c r="J4" s="3">
        <v>5844056.1200000001</v>
      </c>
      <c r="K4" s="16">
        <v>0.34460000000000002</v>
      </c>
      <c r="L4" s="3">
        <v>157375.57</v>
      </c>
      <c r="M4" s="16">
        <v>9.2999999999999992E-3</v>
      </c>
      <c r="N4" s="3">
        <v>109552.1</v>
      </c>
      <c r="O4" s="16">
        <v>6.4999999999999997E-3</v>
      </c>
    </row>
    <row r="5" spans="1:250" x14ac:dyDescent="0.2">
      <c r="A5" s="1">
        <v>1</v>
      </c>
      <c r="B5" s="1">
        <v>112013753</v>
      </c>
      <c r="C5" s="2" t="s">
        <v>79</v>
      </c>
      <c r="D5" s="2" t="s">
        <v>5</v>
      </c>
      <c r="E5" s="37">
        <v>53795579.930000007</v>
      </c>
      <c r="F5" s="3">
        <v>35264515.200000003</v>
      </c>
      <c r="G5" s="3">
        <v>2694551.07</v>
      </c>
      <c r="H5" s="3">
        <v>37959066.270000003</v>
      </c>
      <c r="I5" s="16">
        <v>0.7056</v>
      </c>
      <c r="J5" s="3">
        <v>14944503.140000001</v>
      </c>
      <c r="K5" s="16">
        <v>0.27779999999999999</v>
      </c>
      <c r="L5" s="3">
        <v>866937.45</v>
      </c>
      <c r="M5" s="16">
        <v>1.61E-2</v>
      </c>
      <c r="N5" s="3">
        <v>25073.07</v>
      </c>
      <c r="O5" s="16">
        <v>5.0000000000000001E-4</v>
      </c>
    </row>
    <row r="6" spans="1:250" x14ac:dyDescent="0.2">
      <c r="A6" s="1">
        <v>1</v>
      </c>
      <c r="B6" s="1">
        <v>112015203</v>
      </c>
      <c r="C6" s="2" t="s">
        <v>78</v>
      </c>
      <c r="D6" s="2" t="s">
        <v>5</v>
      </c>
      <c r="E6" s="37">
        <v>27284761.559999999</v>
      </c>
      <c r="F6" s="3">
        <v>15548325.350000001</v>
      </c>
      <c r="G6" s="3">
        <v>377503.32000000007</v>
      </c>
      <c r="H6" s="3">
        <v>15925828.67</v>
      </c>
      <c r="I6" s="16">
        <v>0.5837</v>
      </c>
      <c r="J6" s="3">
        <v>10895491.939999999</v>
      </c>
      <c r="K6" s="16">
        <v>0.39929999999999999</v>
      </c>
      <c r="L6" s="3">
        <v>463440.95</v>
      </c>
      <c r="M6" s="16">
        <v>1.7000000000000001E-2</v>
      </c>
      <c r="O6" s="16">
        <v>0</v>
      </c>
    </row>
    <row r="7" spans="1:250" x14ac:dyDescent="0.2">
      <c r="A7" s="1">
        <v>1</v>
      </c>
      <c r="B7" s="1">
        <v>112018523</v>
      </c>
      <c r="C7" s="2" t="s">
        <v>77</v>
      </c>
      <c r="D7" s="2" t="s">
        <v>5</v>
      </c>
      <c r="E7" s="37">
        <v>23979813.120000001</v>
      </c>
      <c r="F7" s="3">
        <v>12478645.330000002</v>
      </c>
      <c r="G7" s="3">
        <v>678517.15</v>
      </c>
      <c r="H7" s="3">
        <v>13157162.48</v>
      </c>
      <c r="I7" s="16">
        <v>0.54869999999999997</v>
      </c>
      <c r="J7" s="3">
        <v>10551971.140000001</v>
      </c>
      <c r="K7" s="16">
        <v>0.44</v>
      </c>
      <c r="L7" s="3">
        <v>270679.5</v>
      </c>
      <c r="M7" s="16">
        <v>1.1299999999999999E-2</v>
      </c>
      <c r="O7" s="16">
        <v>0</v>
      </c>
    </row>
    <row r="8" spans="1:250" x14ac:dyDescent="0.2">
      <c r="A8" s="1">
        <v>1</v>
      </c>
      <c r="B8" s="1">
        <v>103020603</v>
      </c>
      <c r="C8" s="2" t="s">
        <v>314</v>
      </c>
      <c r="D8" s="2" t="s">
        <v>34</v>
      </c>
      <c r="E8" s="37">
        <v>20540143.299999997</v>
      </c>
      <c r="F8" s="3">
        <v>15006584.619999999</v>
      </c>
      <c r="G8" s="3">
        <v>210628.78000000003</v>
      </c>
      <c r="H8" s="3">
        <v>15217213.4</v>
      </c>
      <c r="I8" s="16">
        <v>0.7409</v>
      </c>
      <c r="J8" s="3">
        <v>5025989.18</v>
      </c>
      <c r="K8" s="16">
        <v>0.2447</v>
      </c>
      <c r="L8" s="3">
        <v>296940.71999999997</v>
      </c>
      <c r="M8" s="16">
        <v>1.4500000000000001E-2</v>
      </c>
      <c r="O8" s="16">
        <v>0</v>
      </c>
    </row>
    <row r="9" spans="1:250" x14ac:dyDescent="0.2">
      <c r="A9" s="1">
        <v>1</v>
      </c>
      <c r="B9" s="1">
        <v>103020753</v>
      </c>
      <c r="C9" s="2" t="s">
        <v>313</v>
      </c>
      <c r="D9" s="2" t="s">
        <v>34</v>
      </c>
      <c r="E9" s="37">
        <v>24817593.109999996</v>
      </c>
      <c r="F9" s="3">
        <v>18511007.489999995</v>
      </c>
      <c r="G9" s="3">
        <v>336459.59</v>
      </c>
      <c r="H9" s="3">
        <v>18847467.079999998</v>
      </c>
      <c r="I9" s="16">
        <v>0.75939999999999996</v>
      </c>
      <c r="J9" s="3">
        <v>5636832.0800000001</v>
      </c>
      <c r="K9" s="16">
        <v>0.2271</v>
      </c>
      <c r="L9" s="3">
        <v>261948.95</v>
      </c>
      <c r="M9" s="16">
        <v>1.06E-2</v>
      </c>
      <c r="N9" s="3">
        <v>71345</v>
      </c>
      <c r="O9" s="16">
        <v>2.8999999999999998E-3</v>
      </c>
    </row>
    <row r="10" spans="1:250" x14ac:dyDescent="0.2">
      <c r="A10" s="1">
        <v>1</v>
      </c>
      <c r="B10" s="1">
        <v>103021102</v>
      </c>
      <c r="C10" s="2" t="s">
        <v>300</v>
      </c>
      <c r="D10" s="2" t="s">
        <v>34</v>
      </c>
      <c r="E10" s="37">
        <v>60463042.210000001</v>
      </c>
      <c r="F10" s="3">
        <v>38517160.899999991</v>
      </c>
      <c r="G10" s="3">
        <v>1294411.32</v>
      </c>
      <c r="H10" s="3">
        <v>39811572.219999999</v>
      </c>
      <c r="I10" s="16">
        <v>0.65839999999999999</v>
      </c>
      <c r="J10" s="3">
        <v>20007817.32</v>
      </c>
      <c r="K10" s="16">
        <v>0.33090000000000003</v>
      </c>
      <c r="L10" s="3">
        <v>643652.67000000004</v>
      </c>
      <c r="M10" s="16">
        <v>1.06E-2</v>
      </c>
      <c r="O10" s="16">
        <v>0</v>
      </c>
    </row>
    <row r="11" spans="1:250" x14ac:dyDescent="0.2">
      <c r="A11" s="1">
        <v>1</v>
      </c>
      <c r="B11" s="1">
        <v>103021252</v>
      </c>
      <c r="C11" s="2" t="s">
        <v>310</v>
      </c>
      <c r="D11" s="2" t="s">
        <v>34</v>
      </c>
      <c r="E11" s="37">
        <v>80104372.590000004</v>
      </c>
      <c r="F11" s="3">
        <v>56467869.989999995</v>
      </c>
      <c r="G11" s="3">
        <v>1560964.5699999998</v>
      </c>
      <c r="H11" s="3">
        <v>58028834.560000002</v>
      </c>
      <c r="I11" s="16">
        <v>0.72440000000000004</v>
      </c>
      <c r="J11" s="3">
        <v>21607069.530000001</v>
      </c>
      <c r="K11" s="16">
        <v>0.2697</v>
      </c>
      <c r="L11" s="3">
        <v>398865.5</v>
      </c>
      <c r="M11" s="16">
        <v>5.0000000000000001E-3</v>
      </c>
      <c r="N11" s="3">
        <v>69603</v>
      </c>
      <c r="O11" s="16">
        <v>8.9999999999999998E-4</v>
      </c>
    </row>
    <row r="12" spans="1:250" x14ac:dyDescent="0.2">
      <c r="A12" s="1">
        <v>1</v>
      </c>
      <c r="B12" s="1">
        <v>103021453</v>
      </c>
      <c r="C12" s="2" t="s">
        <v>320</v>
      </c>
      <c r="D12" s="2" t="s">
        <v>34</v>
      </c>
      <c r="E12" s="37">
        <v>19223361.499999996</v>
      </c>
      <c r="F12" s="3">
        <v>10335463.209999999</v>
      </c>
      <c r="G12" s="3">
        <v>375084.90999999992</v>
      </c>
      <c r="H12" s="3">
        <v>10710548.119999999</v>
      </c>
      <c r="I12" s="16">
        <v>0.55720000000000003</v>
      </c>
      <c r="J12" s="3">
        <v>8250337.5499999998</v>
      </c>
      <c r="K12" s="16">
        <v>0.42920000000000003</v>
      </c>
      <c r="L12" s="3">
        <v>262475.83</v>
      </c>
      <c r="M12" s="16">
        <v>1.37E-2</v>
      </c>
      <c r="O12" s="16">
        <v>0</v>
      </c>
    </row>
    <row r="13" spans="1:250" x14ac:dyDescent="0.2">
      <c r="A13" s="1">
        <v>1</v>
      </c>
      <c r="B13" s="1">
        <v>103021603</v>
      </c>
      <c r="C13" s="2" t="s">
        <v>308</v>
      </c>
      <c r="D13" s="2" t="s">
        <v>34</v>
      </c>
      <c r="E13" s="37">
        <v>23210928.150000002</v>
      </c>
      <c r="F13" s="3">
        <v>14558612.269999998</v>
      </c>
      <c r="G13" s="3">
        <v>422640.38000000006</v>
      </c>
      <c r="H13" s="3">
        <v>14981252.65</v>
      </c>
      <c r="I13" s="16">
        <v>0.64539999999999997</v>
      </c>
      <c r="J13" s="3">
        <v>7546023.8799999999</v>
      </c>
      <c r="K13" s="16">
        <v>0.3251</v>
      </c>
      <c r="L13" s="3">
        <v>683651.62</v>
      </c>
      <c r="M13" s="16">
        <v>2.9499999999999998E-2</v>
      </c>
      <c r="O13" s="16">
        <v>0</v>
      </c>
    </row>
    <row r="14" spans="1:250" x14ac:dyDescent="0.2">
      <c r="A14" s="1">
        <v>1</v>
      </c>
      <c r="B14" s="1">
        <v>103021752</v>
      </c>
      <c r="C14" s="2" t="s">
        <v>307</v>
      </c>
      <c r="D14" s="2" t="s">
        <v>34</v>
      </c>
      <c r="E14" s="37">
        <v>54603014.030000001</v>
      </c>
      <c r="F14" s="3">
        <v>40962879.07</v>
      </c>
      <c r="G14" s="3">
        <v>1212980.5099999998</v>
      </c>
      <c r="H14" s="3">
        <v>42175859.579999998</v>
      </c>
      <c r="I14" s="16">
        <v>0.77239999999999998</v>
      </c>
      <c r="J14" s="3">
        <v>11863091.85</v>
      </c>
      <c r="K14" s="16">
        <v>0.21729999999999999</v>
      </c>
      <c r="L14" s="3">
        <v>548734.01</v>
      </c>
      <c r="M14" s="16">
        <v>0.01</v>
      </c>
      <c r="N14" s="3">
        <v>15328.59</v>
      </c>
      <c r="O14" s="16">
        <v>2.9999999999999997E-4</v>
      </c>
    </row>
    <row r="15" spans="1:250" x14ac:dyDescent="0.2">
      <c r="A15" s="1">
        <v>1</v>
      </c>
      <c r="B15" s="1">
        <v>103021903</v>
      </c>
      <c r="C15" s="2" t="s">
        <v>306</v>
      </c>
      <c r="D15" s="2" t="s">
        <v>34</v>
      </c>
      <c r="E15" s="37">
        <v>14192881</v>
      </c>
      <c r="F15" s="3">
        <v>3521858</v>
      </c>
      <c r="G15" s="3">
        <v>361626</v>
      </c>
      <c r="H15" s="3">
        <v>3883484</v>
      </c>
      <c r="I15" s="16">
        <v>0.27360000000000001</v>
      </c>
      <c r="J15" s="3">
        <v>9634626</v>
      </c>
      <c r="K15" s="16">
        <v>0.67879999999999996</v>
      </c>
      <c r="L15" s="3">
        <v>674771</v>
      </c>
      <c r="M15" s="16">
        <v>4.7500000000000001E-2</v>
      </c>
      <c r="O15" s="16">
        <v>0</v>
      </c>
    </row>
    <row r="16" spans="1:250" x14ac:dyDescent="0.2">
      <c r="A16" s="1">
        <v>1</v>
      </c>
      <c r="B16" s="1">
        <v>103022103</v>
      </c>
      <c r="C16" s="2" t="s">
        <v>305</v>
      </c>
      <c r="D16" s="2" t="s">
        <v>34</v>
      </c>
      <c r="E16" s="37">
        <v>12735772</v>
      </c>
      <c r="F16" s="3">
        <v>8447820</v>
      </c>
      <c r="G16" s="3">
        <v>346202</v>
      </c>
      <c r="H16" s="3">
        <v>8794022</v>
      </c>
      <c r="I16" s="16">
        <v>0.6905</v>
      </c>
      <c r="J16" s="3">
        <v>3428526</v>
      </c>
      <c r="K16" s="16">
        <v>0.26919999999999999</v>
      </c>
      <c r="L16" s="3">
        <v>513224</v>
      </c>
      <c r="M16" s="16">
        <v>4.0300000000000002E-2</v>
      </c>
      <c r="O16" s="16">
        <v>0</v>
      </c>
    </row>
    <row r="17" spans="1:15" x14ac:dyDescent="0.2">
      <c r="A17" s="1">
        <v>1</v>
      </c>
      <c r="B17" s="1">
        <v>103022253</v>
      </c>
      <c r="C17" s="2" t="s">
        <v>304</v>
      </c>
      <c r="D17" s="2" t="s">
        <v>34</v>
      </c>
      <c r="E17" s="37">
        <v>32314212.210000001</v>
      </c>
      <c r="F17" s="3">
        <v>20155188.119999994</v>
      </c>
      <c r="G17" s="3">
        <v>617282.20999999985</v>
      </c>
      <c r="H17" s="3">
        <v>20772470.329999998</v>
      </c>
      <c r="I17" s="16">
        <v>0.64280000000000004</v>
      </c>
      <c r="J17" s="3">
        <v>11184384.310000001</v>
      </c>
      <c r="K17" s="16">
        <v>0.34610000000000002</v>
      </c>
      <c r="L17" s="3">
        <v>357357.57</v>
      </c>
      <c r="M17" s="16">
        <v>1.11E-2</v>
      </c>
      <c r="O17" s="16">
        <v>0</v>
      </c>
    </row>
    <row r="18" spans="1:15" x14ac:dyDescent="0.2">
      <c r="A18" s="1">
        <v>1</v>
      </c>
      <c r="B18" s="1">
        <v>103022503</v>
      </c>
      <c r="C18" s="2" t="s">
        <v>303</v>
      </c>
      <c r="D18" s="2" t="s">
        <v>34</v>
      </c>
      <c r="E18" s="37">
        <v>20506315.379999999</v>
      </c>
      <c r="F18" s="3">
        <v>1764977.95</v>
      </c>
      <c r="G18" s="3">
        <v>244911.43</v>
      </c>
      <c r="H18" s="3">
        <v>2009889.38</v>
      </c>
      <c r="I18" s="16">
        <v>9.8000000000000004E-2</v>
      </c>
      <c r="J18" s="3">
        <v>16267101.59</v>
      </c>
      <c r="K18" s="16">
        <v>0.79330000000000001</v>
      </c>
      <c r="L18" s="3">
        <v>1229324.4099999999</v>
      </c>
      <c r="M18" s="16">
        <v>5.9900000000000002E-2</v>
      </c>
      <c r="N18" s="3">
        <v>1000000</v>
      </c>
      <c r="O18" s="16">
        <v>4.8800000000000003E-2</v>
      </c>
    </row>
    <row r="19" spans="1:15" x14ac:dyDescent="0.2">
      <c r="A19" s="1">
        <v>1</v>
      </c>
      <c r="B19" s="1">
        <v>103022803</v>
      </c>
      <c r="C19" s="2" t="s">
        <v>302</v>
      </c>
      <c r="D19" s="2" t="s">
        <v>34</v>
      </c>
      <c r="E19" s="37">
        <v>28715786.670000002</v>
      </c>
      <c r="F19" s="3">
        <v>14500957.25</v>
      </c>
      <c r="G19" s="3">
        <v>1437236.37</v>
      </c>
      <c r="H19" s="3">
        <v>15938193.619999999</v>
      </c>
      <c r="I19" s="16">
        <v>0.55500000000000005</v>
      </c>
      <c r="J19" s="3">
        <v>12088686.98</v>
      </c>
      <c r="K19" s="16">
        <v>0.42099999999999999</v>
      </c>
      <c r="L19" s="3">
        <v>688906.07</v>
      </c>
      <c r="M19" s="16">
        <v>2.4E-2</v>
      </c>
      <c r="O19" s="16">
        <v>0</v>
      </c>
    </row>
    <row r="20" spans="1:15" x14ac:dyDescent="0.2">
      <c r="A20" s="1">
        <v>1</v>
      </c>
      <c r="B20" s="1">
        <v>103023153</v>
      </c>
      <c r="C20" s="2" t="s">
        <v>277</v>
      </c>
      <c r="D20" s="2" t="s">
        <v>34</v>
      </c>
      <c r="E20" s="37">
        <v>37400777.980000004</v>
      </c>
      <c r="F20" s="3">
        <v>18951094.629999999</v>
      </c>
      <c r="G20" s="3">
        <v>1094820.6199999999</v>
      </c>
      <c r="H20" s="3">
        <v>20045915.25</v>
      </c>
      <c r="I20" s="16">
        <v>0.53600000000000003</v>
      </c>
      <c r="J20" s="3">
        <v>16872607.23</v>
      </c>
      <c r="K20" s="16">
        <v>0.4511</v>
      </c>
      <c r="L20" s="3">
        <v>482255.5</v>
      </c>
      <c r="M20" s="16">
        <v>1.29E-2</v>
      </c>
      <c r="O20" s="16">
        <v>0</v>
      </c>
    </row>
    <row r="21" spans="1:15" x14ac:dyDescent="0.2">
      <c r="A21" s="1">
        <v>1</v>
      </c>
      <c r="B21" s="1">
        <v>103023912</v>
      </c>
      <c r="C21" s="2" t="s">
        <v>311</v>
      </c>
      <c r="D21" s="2" t="s">
        <v>34</v>
      </c>
      <c r="E21" s="37">
        <v>84714042.86999999</v>
      </c>
      <c r="F21" s="3">
        <v>68105423.290000007</v>
      </c>
      <c r="G21" s="3">
        <v>1055712.71</v>
      </c>
      <c r="H21" s="3">
        <v>69161136</v>
      </c>
      <c r="I21" s="16">
        <v>0.81640000000000001</v>
      </c>
      <c r="J21" s="3">
        <v>14358804.560000001</v>
      </c>
      <c r="K21" s="16">
        <v>0.16950000000000001</v>
      </c>
      <c r="L21" s="3">
        <v>563674.49</v>
      </c>
      <c r="M21" s="16">
        <v>6.7000000000000002E-3</v>
      </c>
      <c r="N21" s="3">
        <v>630427.81999999995</v>
      </c>
      <c r="O21" s="16">
        <v>7.4000000000000003E-3</v>
      </c>
    </row>
    <row r="22" spans="1:15" x14ac:dyDescent="0.2">
      <c r="A22" s="1">
        <v>1</v>
      </c>
      <c r="B22" s="1">
        <v>103024102</v>
      </c>
      <c r="C22" s="2" t="s">
        <v>280</v>
      </c>
      <c r="D22" s="2" t="s">
        <v>34</v>
      </c>
      <c r="E22" s="37">
        <v>69708208.950000003</v>
      </c>
      <c r="F22" s="3">
        <v>48767608.140000001</v>
      </c>
      <c r="G22" s="3">
        <v>1067633.1099999999</v>
      </c>
      <c r="H22" s="3">
        <v>49835241.25</v>
      </c>
      <c r="I22" s="16">
        <v>0.71489999999999998</v>
      </c>
      <c r="J22" s="3">
        <v>16254333.609999999</v>
      </c>
      <c r="K22" s="16">
        <v>0.23319999999999999</v>
      </c>
      <c r="L22" s="3">
        <v>846634.09</v>
      </c>
      <c r="M22" s="16">
        <v>1.21E-2</v>
      </c>
      <c r="N22" s="3">
        <v>2772000</v>
      </c>
      <c r="O22" s="16">
        <v>3.9800000000000002E-2</v>
      </c>
    </row>
    <row r="23" spans="1:15" x14ac:dyDescent="0.2">
      <c r="A23" s="1">
        <v>1</v>
      </c>
      <c r="B23" s="1">
        <v>103024603</v>
      </c>
      <c r="C23" s="2" t="s">
        <v>256</v>
      </c>
      <c r="D23" s="2" t="s">
        <v>34</v>
      </c>
      <c r="E23" s="37">
        <v>43508616.649999999</v>
      </c>
      <c r="F23" s="3">
        <v>31521002.91</v>
      </c>
      <c r="G23" s="3">
        <v>434675.95000000007</v>
      </c>
      <c r="H23" s="3">
        <v>31955678.859999999</v>
      </c>
      <c r="I23" s="16">
        <v>0.73450000000000004</v>
      </c>
      <c r="J23" s="3">
        <v>11316696.800000001</v>
      </c>
      <c r="K23" s="16">
        <v>0.2601</v>
      </c>
      <c r="L23" s="3">
        <v>227670.99</v>
      </c>
      <c r="M23" s="16">
        <v>5.1999999999999998E-3</v>
      </c>
      <c r="N23" s="3">
        <v>8570</v>
      </c>
      <c r="O23" s="16">
        <v>2.0000000000000001E-4</v>
      </c>
    </row>
    <row r="24" spans="1:15" x14ac:dyDescent="0.2">
      <c r="A24" s="1">
        <v>1</v>
      </c>
      <c r="B24" s="1">
        <v>103024753</v>
      </c>
      <c r="C24" s="2" t="s">
        <v>255</v>
      </c>
      <c r="D24" s="2" t="s">
        <v>34</v>
      </c>
      <c r="E24" s="37">
        <v>40003093.140000001</v>
      </c>
      <c r="F24" s="3">
        <v>19789675.969999999</v>
      </c>
      <c r="G24" s="3">
        <v>746429.30999999994</v>
      </c>
      <c r="H24" s="3">
        <v>20536105.280000001</v>
      </c>
      <c r="I24" s="16">
        <v>0.51339999999999997</v>
      </c>
      <c r="J24" s="3">
        <v>18221722.640000001</v>
      </c>
      <c r="K24" s="16">
        <v>0.45550000000000002</v>
      </c>
      <c r="L24" s="3">
        <v>1245265.22</v>
      </c>
      <c r="M24" s="16">
        <v>3.1099999999999999E-2</v>
      </c>
      <c r="O24" s="16">
        <v>0</v>
      </c>
    </row>
    <row r="25" spans="1:15" x14ac:dyDescent="0.2">
      <c r="A25" s="1">
        <v>1</v>
      </c>
      <c r="B25" s="1">
        <v>103025002</v>
      </c>
      <c r="C25" s="2" t="s">
        <v>254</v>
      </c>
      <c r="D25" s="2" t="s">
        <v>34</v>
      </c>
      <c r="E25" s="37">
        <v>38883305.389999993</v>
      </c>
      <c r="F25" s="3">
        <v>27373813.100000005</v>
      </c>
      <c r="G25" s="3">
        <v>1104039.44</v>
      </c>
      <c r="H25" s="3">
        <v>28477852.539999999</v>
      </c>
      <c r="I25" s="16">
        <v>0.73240000000000005</v>
      </c>
      <c r="J25" s="3">
        <v>9787292.6899999995</v>
      </c>
      <c r="K25" s="16">
        <v>0.25169999999999998</v>
      </c>
      <c r="L25" s="3">
        <v>458590.12</v>
      </c>
      <c r="M25" s="16">
        <v>1.18E-2</v>
      </c>
      <c r="N25" s="3">
        <v>159570.04</v>
      </c>
      <c r="O25" s="16">
        <v>4.1000000000000003E-3</v>
      </c>
    </row>
    <row r="26" spans="1:15" x14ac:dyDescent="0.2">
      <c r="A26" s="1">
        <v>1</v>
      </c>
      <c r="B26" s="1">
        <v>103026002</v>
      </c>
      <c r="C26" s="2" t="s">
        <v>253</v>
      </c>
      <c r="D26" s="2" t="s">
        <v>34</v>
      </c>
      <c r="E26" s="37">
        <v>57077580</v>
      </c>
      <c r="F26" s="3">
        <v>13872299</v>
      </c>
      <c r="G26" s="3">
        <v>1970112</v>
      </c>
      <c r="H26" s="3">
        <v>15842411</v>
      </c>
      <c r="I26" s="16">
        <v>0.27760000000000001</v>
      </c>
      <c r="J26" s="3">
        <v>36416943</v>
      </c>
      <c r="K26" s="16">
        <v>0.63800000000000001</v>
      </c>
      <c r="L26" s="3">
        <v>4818226</v>
      </c>
      <c r="M26" s="16">
        <v>8.4400000000000003E-2</v>
      </c>
      <c r="O26" s="16">
        <v>0</v>
      </c>
    </row>
    <row r="27" spans="1:15" x14ac:dyDescent="0.2">
      <c r="A27" s="1">
        <v>1</v>
      </c>
      <c r="B27" s="1">
        <v>103026303</v>
      </c>
      <c r="C27" s="2" t="s">
        <v>252</v>
      </c>
      <c r="D27" s="2" t="s">
        <v>34</v>
      </c>
      <c r="E27" s="37">
        <v>56952944.260000005</v>
      </c>
      <c r="F27" s="3">
        <v>45100644.340000004</v>
      </c>
      <c r="G27" s="3">
        <v>950683.74999999988</v>
      </c>
      <c r="H27" s="3">
        <v>46051328.090000004</v>
      </c>
      <c r="I27" s="16">
        <v>0.80859999999999999</v>
      </c>
      <c r="J27" s="3">
        <v>10471153.18</v>
      </c>
      <c r="K27" s="16">
        <v>0.18390000000000001</v>
      </c>
      <c r="L27" s="3">
        <v>430462.99</v>
      </c>
      <c r="M27" s="16">
        <v>7.6E-3</v>
      </c>
      <c r="O27" s="16">
        <v>0</v>
      </c>
    </row>
    <row r="28" spans="1:15" x14ac:dyDescent="0.2">
      <c r="A28" s="1">
        <v>1</v>
      </c>
      <c r="B28" s="1">
        <v>103026343</v>
      </c>
      <c r="C28" s="2" t="s">
        <v>251</v>
      </c>
      <c r="D28" s="2" t="s">
        <v>34</v>
      </c>
      <c r="E28" s="37">
        <v>62653436.759999998</v>
      </c>
      <c r="F28" s="3">
        <v>46550945.030000001</v>
      </c>
      <c r="G28" s="3">
        <v>814328.70000000007</v>
      </c>
      <c r="H28" s="3">
        <v>47365273.729999997</v>
      </c>
      <c r="I28" s="16">
        <v>0.75600000000000001</v>
      </c>
      <c r="J28" s="3">
        <v>13443845.52</v>
      </c>
      <c r="K28" s="16">
        <v>0.21460000000000001</v>
      </c>
      <c r="L28" s="3">
        <v>1282602.32</v>
      </c>
      <c r="M28" s="16">
        <v>2.0500000000000001E-2</v>
      </c>
      <c r="N28" s="3">
        <v>561715.18999999994</v>
      </c>
      <c r="O28" s="16">
        <v>8.9999999999999993E-3</v>
      </c>
    </row>
    <row r="29" spans="1:15" x14ac:dyDescent="0.2">
      <c r="A29" s="1">
        <v>1</v>
      </c>
      <c r="B29" s="1">
        <v>103026402</v>
      </c>
      <c r="C29" s="2" t="s">
        <v>250</v>
      </c>
      <c r="D29" s="2" t="s">
        <v>34</v>
      </c>
      <c r="E29" s="37">
        <v>83335131.379999995</v>
      </c>
      <c r="F29" s="3">
        <v>65411921.07</v>
      </c>
      <c r="G29" s="3">
        <v>1043455.92</v>
      </c>
      <c r="H29" s="3">
        <v>66455376.990000002</v>
      </c>
      <c r="I29" s="16">
        <v>0.7974</v>
      </c>
      <c r="J29" s="3">
        <v>16334004.890000001</v>
      </c>
      <c r="K29" s="16">
        <v>0.19600000000000001</v>
      </c>
      <c r="L29" s="3">
        <v>545749.5</v>
      </c>
      <c r="M29" s="16">
        <v>6.4999999999999997E-3</v>
      </c>
      <c r="O29" s="16">
        <v>0</v>
      </c>
    </row>
    <row r="30" spans="1:15" x14ac:dyDescent="0.2">
      <c r="A30" s="1">
        <v>1</v>
      </c>
      <c r="B30" s="1">
        <v>103026852</v>
      </c>
      <c r="C30" s="2" t="s">
        <v>249</v>
      </c>
      <c r="D30" s="2" t="s">
        <v>34</v>
      </c>
      <c r="E30" s="37">
        <v>196553512.83000001</v>
      </c>
      <c r="F30" s="3">
        <v>102807575.02</v>
      </c>
      <c r="G30" s="3">
        <v>1993051.82</v>
      </c>
      <c r="H30" s="3">
        <v>104800626.84</v>
      </c>
      <c r="I30" s="16">
        <v>0.53320000000000001</v>
      </c>
      <c r="J30" s="3">
        <v>25832381.899999999</v>
      </c>
      <c r="K30" s="16">
        <v>0.13139999999999999</v>
      </c>
      <c r="L30" s="3">
        <v>982619.54</v>
      </c>
      <c r="M30" s="16">
        <v>5.0000000000000001E-3</v>
      </c>
      <c r="N30" s="3">
        <v>64937884.549999997</v>
      </c>
      <c r="O30" s="16">
        <v>0.33040000000000003</v>
      </c>
    </row>
    <row r="31" spans="1:15" x14ac:dyDescent="0.2">
      <c r="A31" s="1">
        <v>1</v>
      </c>
      <c r="B31" s="1">
        <v>103026902</v>
      </c>
      <c r="C31" s="2" t="s">
        <v>247</v>
      </c>
      <c r="D31" s="2" t="s">
        <v>34</v>
      </c>
      <c r="E31" s="37">
        <v>70486354.719999999</v>
      </c>
      <c r="F31" s="3">
        <v>53083534.589999981</v>
      </c>
      <c r="G31" s="3">
        <v>951927.29</v>
      </c>
      <c r="H31" s="3">
        <v>54035461.880000003</v>
      </c>
      <c r="I31" s="16">
        <v>0.76659999999999995</v>
      </c>
      <c r="J31" s="3">
        <v>15536396.369999999</v>
      </c>
      <c r="K31" s="16">
        <v>0.22040000000000001</v>
      </c>
      <c r="L31" s="3">
        <v>914496.47</v>
      </c>
      <c r="M31" s="16">
        <v>1.2999999999999999E-2</v>
      </c>
      <c r="O31" s="16">
        <v>0</v>
      </c>
    </row>
    <row r="32" spans="1:15" x14ac:dyDescent="0.2">
      <c r="A32" s="1">
        <v>1</v>
      </c>
      <c r="B32" s="1">
        <v>103026873</v>
      </c>
      <c r="C32" s="2" t="s">
        <v>238</v>
      </c>
      <c r="D32" s="2" t="s">
        <v>34</v>
      </c>
      <c r="E32" s="37">
        <v>20979875</v>
      </c>
      <c r="F32" s="3">
        <v>12308647</v>
      </c>
      <c r="G32" s="3">
        <v>281719</v>
      </c>
      <c r="H32" s="3">
        <v>12590366</v>
      </c>
      <c r="I32" s="16">
        <v>0.60009999999999997</v>
      </c>
      <c r="J32" s="3">
        <v>7212568</v>
      </c>
      <c r="K32" s="16">
        <v>0.34379999999999999</v>
      </c>
      <c r="L32" s="3">
        <v>1176941</v>
      </c>
      <c r="M32" s="16">
        <v>5.6099999999999997E-2</v>
      </c>
      <c r="O32" s="16">
        <v>0</v>
      </c>
    </row>
    <row r="33" spans="1:15" x14ac:dyDescent="0.2">
      <c r="A33" s="1">
        <v>1</v>
      </c>
      <c r="B33" s="1">
        <v>103027352</v>
      </c>
      <c r="C33" s="2" t="s">
        <v>257</v>
      </c>
      <c r="D33" s="2" t="s">
        <v>34</v>
      </c>
      <c r="E33" s="37">
        <v>76568863</v>
      </c>
      <c r="F33" s="3">
        <v>39410212</v>
      </c>
      <c r="G33" s="3">
        <v>2018127</v>
      </c>
      <c r="H33" s="3">
        <v>41428339</v>
      </c>
      <c r="I33" s="16">
        <v>0.54110000000000003</v>
      </c>
      <c r="J33" s="3">
        <v>28839229</v>
      </c>
      <c r="K33" s="16">
        <v>0.37659999999999999</v>
      </c>
      <c r="L33" s="3">
        <v>3848520</v>
      </c>
      <c r="M33" s="16">
        <v>5.0299999999999997E-2</v>
      </c>
      <c r="N33" s="3">
        <v>2452775</v>
      </c>
      <c r="O33" s="16">
        <v>3.2000000000000001E-2</v>
      </c>
    </row>
    <row r="34" spans="1:15" x14ac:dyDescent="0.2">
      <c r="A34" s="1">
        <v>1</v>
      </c>
      <c r="B34" s="1">
        <v>103021003</v>
      </c>
      <c r="C34" s="2" t="s">
        <v>312</v>
      </c>
      <c r="D34" s="2" t="s">
        <v>34</v>
      </c>
      <c r="E34" s="37">
        <v>70150587</v>
      </c>
      <c r="F34" s="3">
        <v>54664785</v>
      </c>
      <c r="G34" s="3">
        <v>1268771</v>
      </c>
      <c r="H34" s="3">
        <v>55933556</v>
      </c>
      <c r="I34" s="16">
        <v>0.79730000000000001</v>
      </c>
      <c r="J34" s="3">
        <v>13820829</v>
      </c>
      <c r="K34" s="16">
        <v>0.19700000000000001</v>
      </c>
      <c r="L34" s="3">
        <v>396202</v>
      </c>
      <c r="M34" s="16">
        <v>5.5999999999999999E-3</v>
      </c>
      <c r="O34" s="16">
        <v>0</v>
      </c>
    </row>
    <row r="35" spans="1:15" x14ac:dyDescent="0.2">
      <c r="A35" s="1">
        <v>1</v>
      </c>
      <c r="B35" s="1">
        <v>102027451</v>
      </c>
      <c r="C35" s="2" t="s">
        <v>315</v>
      </c>
      <c r="D35" s="2" t="s">
        <v>34</v>
      </c>
      <c r="E35" s="37">
        <v>620394296.83999991</v>
      </c>
      <c r="F35" s="3">
        <v>290957156.50999999</v>
      </c>
      <c r="G35" s="3">
        <v>17353251.660000004</v>
      </c>
      <c r="H35" s="3">
        <v>308310408.17000002</v>
      </c>
      <c r="I35" s="16">
        <v>0.497</v>
      </c>
      <c r="J35" s="3">
        <v>250865710.84</v>
      </c>
      <c r="K35" s="16">
        <v>0.40439999999999998</v>
      </c>
      <c r="L35" s="3">
        <v>59332253.659999996</v>
      </c>
      <c r="M35" s="16">
        <v>9.5600000000000004E-2</v>
      </c>
      <c r="N35" s="3">
        <v>1885924.17</v>
      </c>
      <c r="O35" s="16">
        <v>3.0000000000000001E-3</v>
      </c>
    </row>
    <row r="36" spans="1:15" x14ac:dyDescent="0.2">
      <c r="A36" s="1">
        <v>1</v>
      </c>
      <c r="B36" s="1">
        <v>103027503</v>
      </c>
      <c r="C36" s="2" t="s">
        <v>245</v>
      </c>
      <c r="D36" s="2" t="s">
        <v>34</v>
      </c>
      <c r="E36" s="37">
        <v>56904907.510000005</v>
      </c>
      <c r="F36" s="3">
        <v>29884541.239999998</v>
      </c>
      <c r="G36" s="3">
        <v>2149162.2800000003</v>
      </c>
      <c r="H36" s="3">
        <v>32033703.52</v>
      </c>
      <c r="I36" s="16">
        <v>0.56289999999999996</v>
      </c>
      <c r="J36" s="3">
        <v>23669917.460000001</v>
      </c>
      <c r="K36" s="16">
        <v>0.41599999999999998</v>
      </c>
      <c r="L36" s="3">
        <v>1201286.53</v>
      </c>
      <c r="M36" s="16">
        <v>2.1100000000000001E-2</v>
      </c>
      <c r="O36" s="16">
        <v>0</v>
      </c>
    </row>
    <row r="37" spans="1:15" x14ac:dyDescent="0.2">
      <c r="A37" s="1">
        <v>1</v>
      </c>
      <c r="B37" s="1">
        <v>103027753</v>
      </c>
      <c r="C37" s="2" t="s">
        <v>244</v>
      </c>
      <c r="D37" s="2" t="s">
        <v>34</v>
      </c>
      <c r="E37" s="37">
        <v>41724899.359999999</v>
      </c>
      <c r="F37" s="3">
        <v>34823968.899999999</v>
      </c>
      <c r="G37" s="3">
        <v>473711.3</v>
      </c>
      <c r="H37" s="3">
        <v>35297680.200000003</v>
      </c>
      <c r="I37" s="16">
        <v>0.84599999999999997</v>
      </c>
      <c r="J37" s="3">
        <v>5343200.6500000004</v>
      </c>
      <c r="K37" s="16">
        <v>0.12809999999999999</v>
      </c>
      <c r="L37" s="3">
        <v>1075168.51</v>
      </c>
      <c r="M37" s="16">
        <v>2.58E-2</v>
      </c>
      <c r="N37" s="3">
        <v>8850</v>
      </c>
      <c r="O37" s="16">
        <v>2.0000000000000001E-4</v>
      </c>
    </row>
    <row r="38" spans="1:15" x14ac:dyDescent="0.2">
      <c r="A38" s="1">
        <v>1</v>
      </c>
      <c r="B38" s="1">
        <v>103028203</v>
      </c>
      <c r="C38" s="2" t="s">
        <v>243</v>
      </c>
      <c r="D38" s="2" t="s">
        <v>34</v>
      </c>
      <c r="E38" s="37">
        <v>19296860.07</v>
      </c>
      <c r="F38" s="3">
        <v>13113548.119999999</v>
      </c>
      <c r="G38" s="3">
        <v>286248.64</v>
      </c>
      <c r="H38" s="3">
        <v>13399796.76</v>
      </c>
      <c r="I38" s="16">
        <v>0.69440000000000002</v>
      </c>
      <c r="J38" s="3">
        <v>5501385.5199999996</v>
      </c>
      <c r="K38" s="16">
        <v>0.28510000000000002</v>
      </c>
      <c r="L38" s="3">
        <v>387677.79</v>
      </c>
      <c r="M38" s="16">
        <v>2.01E-2</v>
      </c>
      <c r="N38" s="3">
        <v>8000</v>
      </c>
      <c r="O38" s="16">
        <v>4.0000000000000002E-4</v>
      </c>
    </row>
    <row r="39" spans="1:15" x14ac:dyDescent="0.2">
      <c r="A39" s="1">
        <v>1</v>
      </c>
      <c r="B39" s="1">
        <v>103028302</v>
      </c>
      <c r="C39" s="2" t="s">
        <v>242</v>
      </c>
      <c r="D39" s="2" t="s">
        <v>34</v>
      </c>
      <c r="E39" s="37">
        <v>73102917.159999996</v>
      </c>
      <c r="F39" s="3">
        <v>46622861.360000007</v>
      </c>
      <c r="G39" s="3">
        <v>878193.00000000012</v>
      </c>
      <c r="H39" s="3">
        <v>47501054.359999999</v>
      </c>
      <c r="I39" s="16">
        <v>0.64980000000000004</v>
      </c>
      <c r="J39" s="3">
        <v>24287121.710000001</v>
      </c>
      <c r="K39" s="16">
        <v>0.3322</v>
      </c>
      <c r="L39" s="3">
        <v>957241.09</v>
      </c>
      <c r="M39" s="16">
        <v>1.3100000000000001E-2</v>
      </c>
      <c r="N39" s="3">
        <v>357500</v>
      </c>
      <c r="O39" s="16">
        <v>4.8999999999999998E-3</v>
      </c>
    </row>
    <row r="40" spans="1:15" x14ac:dyDescent="0.2">
      <c r="A40" s="1">
        <v>1</v>
      </c>
      <c r="B40" s="1">
        <v>103028653</v>
      </c>
      <c r="C40" s="2" t="s">
        <v>241</v>
      </c>
      <c r="D40" s="2" t="s">
        <v>34</v>
      </c>
      <c r="E40" s="37">
        <v>21280887.469999999</v>
      </c>
      <c r="F40" s="3">
        <v>6411348.4900000002</v>
      </c>
      <c r="G40" s="3">
        <v>523111.19000000006</v>
      </c>
      <c r="H40" s="3">
        <v>6934459.6799999997</v>
      </c>
      <c r="I40" s="16">
        <v>0.32590000000000002</v>
      </c>
      <c r="J40" s="3">
        <v>13860594.66</v>
      </c>
      <c r="K40" s="16">
        <v>0.65129999999999999</v>
      </c>
      <c r="L40" s="3">
        <v>485833.13</v>
      </c>
      <c r="M40" s="16">
        <v>2.2800000000000001E-2</v>
      </c>
      <c r="O40" s="16">
        <v>0</v>
      </c>
    </row>
    <row r="41" spans="1:15" x14ac:dyDescent="0.2">
      <c r="A41" s="1">
        <v>1</v>
      </c>
      <c r="B41" s="1">
        <v>103028703</v>
      </c>
      <c r="C41" s="2" t="s">
        <v>240</v>
      </c>
      <c r="D41" s="2" t="s">
        <v>34</v>
      </c>
      <c r="E41" s="37">
        <v>44037104.469999999</v>
      </c>
      <c r="F41" s="3">
        <v>32591677.859999999</v>
      </c>
      <c r="G41" s="3">
        <v>803448.21</v>
      </c>
      <c r="H41" s="3">
        <v>33395126.07</v>
      </c>
      <c r="I41" s="16">
        <v>0.75829999999999997</v>
      </c>
      <c r="J41" s="3">
        <v>8062328.0099999998</v>
      </c>
      <c r="K41" s="16">
        <v>0.18310000000000001</v>
      </c>
      <c r="L41" s="3">
        <v>1424868.39</v>
      </c>
      <c r="M41" s="16">
        <v>3.2399999999999998E-2</v>
      </c>
      <c r="N41" s="3">
        <v>1154782</v>
      </c>
      <c r="O41" s="16">
        <v>2.6200000000000001E-2</v>
      </c>
    </row>
    <row r="42" spans="1:15" x14ac:dyDescent="0.2">
      <c r="A42" s="1">
        <v>1</v>
      </c>
      <c r="B42" s="1">
        <v>103028753</v>
      </c>
      <c r="C42" s="2" t="s">
        <v>239</v>
      </c>
      <c r="D42" s="2" t="s">
        <v>34</v>
      </c>
      <c r="E42" s="37">
        <v>29807095.469999999</v>
      </c>
      <c r="F42" s="3">
        <v>17317795.25</v>
      </c>
      <c r="G42" s="3">
        <v>583661.29</v>
      </c>
      <c r="H42" s="3">
        <v>17901456.539999999</v>
      </c>
      <c r="I42" s="16">
        <v>0.60060000000000002</v>
      </c>
      <c r="J42" s="3">
        <v>11319457.23</v>
      </c>
      <c r="K42" s="16">
        <v>0.37980000000000003</v>
      </c>
      <c r="L42" s="3">
        <v>486181.7</v>
      </c>
      <c r="M42" s="16">
        <v>1.6299999999999999E-2</v>
      </c>
      <c r="N42" s="3">
        <v>100000</v>
      </c>
      <c r="O42" s="16">
        <v>3.3999999999999998E-3</v>
      </c>
    </row>
    <row r="43" spans="1:15" x14ac:dyDescent="0.2">
      <c r="A43" s="1">
        <v>1</v>
      </c>
      <c r="B43" s="1">
        <v>103028833</v>
      </c>
      <c r="C43" s="2" t="s">
        <v>267</v>
      </c>
      <c r="D43" s="2" t="s">
        <v>34</v>
      </c>
      <c r="E43" s="37">
        <v>29382501.68</v>
      </c>
      <c r="F43" s="3">
        <v>14041227.27</v>
      </c>
      <c r="G43" s="3">
        <v>562958.22</v>
      </c>
      <c r="H43" s="3">
        <v>14604185.49</v>
      </c>
      <c r="I43" s="16">
        <v>0.497</v>
      </c>
      <c r="J43" s="3">
        <v>13080069.449999999</v>
      </c>
      <c r="K43" s="16">
        <v>0.44519999999999998</v>
      </c>
      <c r="L43" s="3">
        <v>1420395.64</v>
      </c>
      <c r="M43" s="16">
        <v>4.8300000000000003E-2</v>
      </c>
      <c r="N43" s="3">
        <v>277851.09999999998</v>
      </c>
      <c r="O43" s="16">
        <v>9.4999999999999998E-3</v>
      </c>
    </row>
    <row r="44" spans="1:15" x14ac:dyDescent="0.2">
      <c r="A44" s="1">
        <v>1</v>
      </c>
      <c r="B44" s="1">
        <v>103028853</v>
      </c>
      <c r="C44" s="2" t="s">
        <v>269</v>
      </c>
      <c r="D44" s="2" t="s">
        <v>34</v>
      </c>
      <c r="E44" s="37">
        <v>21636866.639999997</v>
      </c>
      <c r="F44" s="3">
        <v>7500744.8800000008</v>
      </c>
      <c r="G44" s="3">
        <v>207444.81999999998</v>
      </c>
      <c r="H44" s="3">
        <v>7708189.7000000002</v>
      </c>
      <c r="I44" s="16">
        <v>0.35630000000000001</v>
      </c>
      <c r="J44" s="3">
        <v>12840218.52</v>
      </c>
      <c r="K44" s="16">
        <v>0.59340000000000004</v>
      </c>
      <c r="L44" s="3">
        <v>1033854.65</v>
      </c>
      <c r="M44" s="16">
        <v>4.7800000000000002E-2</v>
      </c>
      <c r="N44" s="3">
        <v>54603.77</v>
      </c>
      <c r="O44" s="16">
        <v>2.5000000000000001E-3</v>
      </c>
    </row>
    <row r="45" spans="1:15" x14ac:dyDescent="0.2">
      <c r="A45" s="1">
        <v>1</v>
      </c>
      <c r="B45" s="1">
        <v>103029203</v>
      </c>
      <c r="C45" s="2" t="s">
        <v>248</v>
      </c>
      <c r="D45" s="2" t="s">
        <v>34</v>
      </c>
      <c r="E45" s="37">
        <v>65492896.990000002</v>
      </c>
      <c r="F45" s="3">
        <v>47896508.460000001</v>
      </c>
      <c r="G45" s="3">
        <v>1979605.5</v>
      </c>
      <c r="H45" s="3">
        <v>49876113.960000001</v>
      </c>
      <c r="I45" s="16">
        <v>0.76149999999999995</v>
      </c>
      <c r="J45" s="3">
        <v>13018569.300000001</v>
      </c>
      <c r="K45" s="16">
        <v>0.1988</v>
      </c>
      <c r="L45" s="3">
        <v>1657573.98</v>
      </c>
      <c r="M45" s="16">
        <v>2.53E-2</v>
      </c>
      <c r="N45" s="3">
        <v>940639.75</v>
      </c>
      <c r="O45" s="16">
        <v>1.44E-2</v>
      </c>
    </row>
    <row r="46" spans="1:15" x14ac:dyDescent="0.2">
      <c r="A46" s="1">
        <v>1</v>
      </c>
      <c r="B46" s="1">
        <v>103029403</v>
      </c>
      <c r="C46" s="2" t="s">
        <v>276</v>
      </c>
      <c r="D46" s="2" t="s">
        <v>34</v>
      </c>
      <c r="E46" s="37">
        <v>54857963.520000003</v>
      </c>
      <c r="F46" s="3">
        <v>40138223.649999999</v>
      </c>
      <c r="G46" s="3">
        <v>1003212.96</v>
      </c>
      <c r="H46" s="3">
        <v>41141436.609999999</v>
      </c>
      <c r="I46" s="16">
        <v>0.75</v>
      </c>
      <c r="J46" s="3">
        <v>13210762.35</v>
      </c>
      <c r="K46" s="16">
        <v>0.24079999999999999</v>
      </c>
      <c r="L46" s="3">
        <v>501941.56</v>
      </c>
      <c r="M46" s="16">
        <v>9.1000000000000004E-3</v>
      </c>
      <c r="N46" s="3">
        <v>3823</v>
      </c>
      <c r="O46" s="16">
        <v>1E-4</v>
      </c>
    </row>
    <row r="47" spans="1:15" x14ac:dyDescent="0.2">
      <c r="A47" s="1">
        <v>1</v>
      </c>
      <c r="B47" s="1">
        <v>103029553</v>
      </c>
      <c r="C47" s="2" t="s">
        <v>275</v>
      </c>
      <c r="D47" s="2" t="s">
        <v>34</v>
      </c>
      <c r="E47" s="37">
        <v>42009423.140000001</v>
      </c>
      <c r="F47" s="3">
        <v>29195241.75</v>
      </c>
      <c r="G47" s="3">
        <v>508327.12000000005</v>
      </c>
      <c r="H47" s="3">
        <v>29703568.870000001</v>
      </c>
      <c r="I47" s="16">
        <v>0.70709999999999995</v>
      </c>
      <c r="J47" s="3">
        <v>12072550.98</v>
      </c>
      <c r="K47" s="16">
        <v>0.28739999999999999</v>
      </c>
      <c r="L47" s="3">
        <v>233303.29</v>
      </c>
      <c r="M47" s="16">
        <v>5.5999999999999999E-3</v>
      </c>
      <c r="O47" s="16">
        <v>0</v>
      </c>
    </row>
    <row r="48" spans="1:15" x14ac:dyDescent="0.2">
      <c r="A48" s="1">
        <v>1</v>
      </c>
      <c r="B48" s="1">
        <v>103029603</v>
      </c>
      <c r="C48" s="2" t="s">
        <v>274</v>
      </c>
      <c r="D48" s="2" t="s">
        <v>34</v>
      </c>
      <c r="E48" s="37">
        <v>45046747.149999999</v>
      </c>
      <c r="F48" s="3">
        <v>25540290.41</v>
      </c>
      <c r="G48" s="3">
        <v>3348428.8999999994</v>
      </c>
      <c r="H48" s="3">
        <v>28888719.309999999</v>
      </c>
      <c r="I48" s="16">
        <v>0.64129999999999998</v>
      </c>
      <c r="J48" s="3">
        <v>15041552.869999999</v>
      </c>
      <c r="K48" s="16">
        <v>0.33389999999999997</v>
      </c>
      <c r="L48" s="3">
        <v>1116474.97</v>
      </c>
      <c r="M48" s="16">
        <v>2.4799999999999999E-2</v>
      </c>
      <c r="O48" s="16">
        <v>0</v>
      </c>
    </row>
    <row r="49" spans="1:15" x14ac:dyDescent="0.2">
      <c r="A49" s="1">
        <v>1</v>
      </c>
      <c r="B49" s="1">
        <v>103029803</v>
      </c>
      <c r="C49" s="2" t="s">
        <v>273</v>
      </c>
      <c r="D49" s="2" t="s">
        <v>34</v>
      </c>
      <c r="E49" s="37">
        <v>29652483.080000002</v>
      </c>
      <c r="F49" s="3">
        <v>13992528.789999999</v>
      </c>
      <c r="G49" s="3">
        <v>372201.81</v>
      </c>
      <c r="H49" s="3">
        <v>14364730.6</v>
      </c>
      <c r="I49" s="16">
        <v>0.4844</v>
      </c>
      <c r="J49" s="3">
        <v>11661586.68</v>
      </c>
      <c r="K49" s="16">
        <v>0.39329999999999998</v>
      </c>
      <c r="L49" s="3">
        <v>3101165.8</v>
      </c>
      <c r="M49" s="16">
        <v>0.1046</v>
      </c>
      <c r="N49" s="3">
        <v>525000</v>
      </c>
      <c r="O49" s="16">
        <v>1.77E-2</v>
      </c>
    </row>
    <row r="50" spans="1:15" x14ac:dyDescent="0.2">
      <c r="A50" s="1">
        <v>1</v>
      </c>
      <c r="B50" s="1">
        <v>103029902</v>
      </c>
      <c r="C50" s="2" t="s">
        <v>272</v>
      </c>
      <c r="D50" s="2" t="s">
        <v>34</v>
      </c>
      <c r="E50" s="37">
        <v>79675110.319999993</v>
      </c>
      <c r="F50" s="3">
        <v>46595377.88000001</v>
      </c>
      <c r="G50" s="3">
        <v>1882877.6300000004</v>
      </c>
      <c r="H50" s="3">
        <v>48478255.509999998</v>
      </c>
      <c r="I50" s="16">
        <v>0.60840000000000005</v>
      </c>
      <c r="J50" s="3">
        <v>27781697.75</v>
      </c>
      <c r="K50" s="16">
        <v>0.34870000000000001</v>
      </c>
      <c r="L50" s="3">
        <v>3415157.06</v>
      </c>
      <c r="M50" s="16">
        <v>4.2900000000000001E-2</v>
      </c>
      <c r="O50" s="16">
        <v>0</v>
      </c>
    </row>
    <row r="51" spans="1:15" x14ac:dyDescent="0.2">
      <c r="A51" s="1">
        <v>1</v>
      </c>
      <c r="B51" s="1">
        <v>128030603</v>
      </c>
      <c r="C51" s="2" t="s">
        <v>458</v>
      </c>
      <c r="D51" s="2" t="s">
        <v>58</v>
      </c>
      <c r="E51" s="37">
        <v>20995691.810000002</v>
      </c>
      <c r="F51" s="3">
        <v>7488373.2799999993</v>
      </c>
      <c r="G51" s="3">
        <v>443034.83999999997</v>
      </c>
      <c r="H51" s="3">
        <v>7931408.1200000001</v>
      </c>
      <c r="I51" s="16">
        <v>0.37780000000000002</v>
      </c>
      <c r="J51" s="3">
        <v>12496987.460000001</v>
      </c>
      <c r="K51" s="16">
        <v>0.59519999999999995</v>
      </c>
      <c r="L51" s="3">
        <v>567296.23</v>
      </c>
      <c r="M51" s="16">
        <v>2.7E-2</v>
      </c>
      <c r="O51" s="16">
        <v>0</v>
      </c>
    </row>
    <row r="52" spans="1:15" x14ac:dyDescent="0.2">
      <c r="A52" s="1">
        <v>1</v>
      </c>
      <c r="B52" s="1">
        <v>128030852</v>
      </c>
      <c r="C52" s="2" t="s">
        <v>459</v>
      </c>
      <c r="D52" s="2" t="s">
        <v>58</v>
      </c>
      <c r="E52" s="37">
        <v>92023488.640000001</v>
      </c>
      <c r="F52" s="3">
        <v>31762831.07</v>
      </c>
      <c r="G52" s="3">
        <v>1076684.8799999999</v>
      </c>
      <c r="H52" s="3">
        <v>32839515.949999999</v>
      </c>
      <c r="I52" s="16">
        <v>0.3569</v>
      </c>
      <c r="J52" s="3">
        <v>48737473.210000001</v>
      </c>
      <c r="K52" s="16">
        <v>0.52959999999999996</v>
      </c>
      <c r="L52" s="3">
        <v>4448062.92</v>
      </c>
      <c r="M52" s="16">
        <v>4.8300000000000003E-2</v>
      </c>
      <c r="N52" s="3">
        <v>5998436.5599999996</v>
      </c>
      <c r="O52" s="16">
        <v>6.5199999999999994E-2</v>
      </c>
    </row>
    <row r="53" spans="1:15" x14ac:dyDescent="0.2">
      <c r="A53" s="1">
        <v>1</v>
      </c>
      <c r="B53" s="1">
        <v>128033053</v>
      </c>
      <c r="C53" s="2" t="s">
        <v>460</v>
      </c>
      <c r="D53" s="2" t="s">
        <v>58</v>
      </c>
      <c r="E53" s="37">
        <v>25504664.09</v>
      </c>
      <c r="F53" s="3">
        <v>13846874</v>
      </c>
      <c r="G53" s="3">
        <v>287159.45</v>
      </c>
      <c r="H53" s="3">
        <v>14134033.449999999</v>
      </c>
      <c r="I53" s="16">
        <v>0.55420000000000003</v>
      </c>
      <c r="J53" s="3">
        <v>11136921.76</v>
      </c>
      <c r="K53" s="16">
        <v>0.43669999999999998</v>
      </c>
      <c r="L53" s="3">
        <v>229883.88</v>
      </c>
      <c r="M53" s="16">
        <v>8.9999999999999993E-3</v>
      </c>
      <c r="N53" s="3">
        <v>3825</v>
      </c>
      <c r="O53" s="16">
        <v>1E-4</v>
      </c>
    </row>
    <row r="54" spans="1:15" x14ac:dyDescent="0.2">
      <c r="A54" s="1">
        <v>1</v>
      </c>
      <c r="B54" s="1">
        <v>128034503</v>
      </c>
      <c r="C54" s="2" t="s">
        <v>461</v>
      </c>
      <c r="D54" s="2" t="s">
        <v>58</v>
      </c>
      <c r="E54" s="37">
        <v>12151033.16</v>
      </c>
      <c r="F54" s="3">
        <v>5064816.2599999988</v>
      </c>
      <c r="G54" s="3">
        <v>173202.8</v>
      </c>
      <c r="H54" s="3">
        <v>5238019.0599999996</v>
      </c>
      <c r="I54" s="16">
        <v>0.43109999999999998</v>
      </c>
      <c r="J54" s="3">
        <v>6607855.9699999997</v>
      </c>
      <c r="K54" s="16">
        <v>0.54379999999999995</v>
      </c>
      <c r="L54" s="3">
        <v>305158.13</v>
      </c>
      <c r="M54" s="16">
        <v>2.5100000000000001E-2</v>
      </c>
      <c r="O54" s="16">
        <v>0</v>
      </c>
    </row>
    <row r="55" spans="1:15" x14ac:dyDescent="0.2">
      <c r="A55" s="1">
        <v>1</v>
      </c>
      <c r="B55" s="1">
        <v>127040503</v>
      </c>
      <c r="C55" s="2" t="s">
        <v>497</v>
      </c>
      <c r="D55" s="2" t="s">
        <v>57</v>
      </c>
      <c r="E55" s="37">
        <v>20817192.209999997</v>
      </c>
      <c r="F55" s="3">
        <v>5566250.04</v>
      </c>
      <c r="G55" s="3">
        <v>426293.00999999995</v>
      </c>
      <c r="H55" s="3">
        <v>5992543.0499999998</v>
      </c>
      <c r="I55" s="16">
        <v>0.28789999999999999</v>
      </c>
      <c r="J55" s="3">
        <v>12308880.15</v>
      </c>
      <c r="K55" s="16">
        <v>0.59130000000000005</v>
      </c>
      <c r="L55" s="3">
        <v>2286841.61</v>
      </c>
      <c r="M55" s="16">
        <v>0.1099</v>
      </c>
      <c r="N55" s="3">
        <v>228927.4</v>
      </c>
      <c r="O55" s="16">
        <v>1.0999999999999999E-2</v>
      </c>
    </row>
    <row r="56" spans="1:15" x14ac:dyDescent="0.2">
      <c r="A56" s="1">
        <v>1</v>
      </c>
      <c r="B56" s="1">
        <v>127040703</v>
      </c>
      <c r="C56" s="2" t="s">
        <v>498</v>
      </c>
      <c r="D56" s="2" t="s">
        <v>57</v>
      </c>
      <c r="E56" s="37">
        <v>41831281.319999993</v>
      </c>
      <c r="F56" s="3">
        <v>21501991.530000005</v>
      </c>
      <c r="G56" s="3">
        <v>1160613.72</v>
      </c>
      <c r="H56" s="3">
        <v>22662605.25</v>
      </c>
      <c r="I56" s="16">
        <v>0.54179999999999995</v>
      </c>
      <c r="J56" s="3">
        <v>17802934.379999999</v>
      </c>
      <c r="K56" s="16">
        <v>0.42559999999999998</v>
      </c>
      <c r="L56" s="3">
        <v>1269630</v>
      </c>
      <c r="M56" s="16">
        <v>3.04E-2</v>
      </c>
      <c r="N56" s="3">
        <v>96111.69</v>
      </c>
      <c r="O56" s="16">
        <v>2.3E-3</v>
      </c>
    </row>
    <row r="57" spans="1:15" x14ac:dyDescent="0.2">
      <c r="A57" s="1">
        <v>1</v>
      </c>
      <c r="B57" s="1">
        <v>127041203</v>
      </c>
      <c r="C57" s="2" t="s">
        <v>499</v>
      </c>
      <c r="D57" s="2" t="s">
        <v>57</v>
      </c>
      <c r="E57" s="37">
        <v>27359995</v>
      </c>
      <c r="F57" s="3">
        <v>15866216</v>
      </c>
      <c r="G57" s="3">
        <v>909032</v>
      </c>
      <c r="H57" s="3">
        <v>16775248</v>
      </c>
      <c r="I57" s="16">
        <v>0.61309999999999998</v>
      </c>
      <c r="J57" s="3">
        <v>9585005</v>
      </c>
      <c r="K57" s="16">
        <v>0.3503</v>
      </c>
      <c r="L57" s="3">
        <v>373562</v>
      </c>
      <c r="M57" s="16">
        <v>1.37E-2</v>
      </c>
      <c r="N57" s="3">
        <v>626180</v>
      </c>
      <c r="O57" s="16">
        <v>2.29E-2</v>
      </c>
    </row>
    <row r="58" spans="1:15" x14ac:dyDescent="0.2">
      <c r="A58" s="1">
        <v>1</v>
      </c>
      <c r="B58" s="1">
        <v>127041503</v>
      </c>
      <c r="C58" s="2" t="s">
        <v>500</v>
      </c>
      <c r="D58" s="2" t="s">
        <v>57</v>
      </c>
      <c r="E58" s="37">
        <v>25571471</v>
      </c>
      <c r="F58" s="3">
        <v>7573318</v>
      </c>
      <c r="G58" s="3">
        <v>415636</v>
      </c>
      <c r="H58" s="3">
        <v>7988954</v>
      </c>
      <c r="I58" s="16">
        <v>0.31240000000000001</v>
      </c>
      <c r="J58" s="3">
        <v>15371451</v>
      </c>
      <c r="K58" s="16">
        <v>0.60109999999999997</v>
      </c>
      <c r="L58" s="3">
        <v>2211066</v>
      </c>
      <c r="M58" s="16">
        <v>8.6499999999999994E-2</v>
      </c>
      <c r="O58" s="16">
        <v>0</v>
      </c>
    </row>
    <row r="59" spans="1:15" x14ac:dyDescent="0.2">
      <c r="A59" s="1">
        <v>1</v>
      </c>
      <c r="B59" s="1">
        <v>127041603</v>
      </c>
      <c r="C59" s="2" t="s">
        <v>501</v>
      </c>
      <c r="D59" s="2" t="s">
        <v>57</v>
      </c>
      <c r="E59" s="37">
        <v>32413164.799999997</v>
      </c>
      <c r="F59" s="3">
        <v>16426853.770000001</v>
      </c>
      <c r="G59" s="3">
        <v>580023.62999999989</v>
      </c>
      <c r="H59" s="3">
        <v>17006877.399999999</v>
      </c>
      <c r="I59" s="16">
        <v>0.52470000000000006</v>
      </c>
      <c r="J59" s="3">
        <v>14910180</v>
      </c>
      <c r="K59" s="16">
        <v>0.46</v>
      </c>
      <c r="L59" s="3">
        <v>496107.4</v>
      </c>
      <c r="M59" s="16">
        <v>1.5299999999999999E-2</v>
      </c>
      <c r="O59" s="16">
        <v>0</v>
      </c>
    </row>
    <row r="60" spans="1:15" x14ac:dyDescent="0.2">
      <c r="A60" s="1">
        <v>1</v>
      </c>
      <c r="B60" s="1">
        <v>127042003</v>
      </c>
      <c r="C60" s="2" t="s">
        <v>502</v>
      </c>
      <c r="D60" s="2" t="s">
        <v>57</v>
      </c>
      <c r="E60" s="37">
        <v>30401767.32</v>
      </c>
      <c r="F60" s="3">
        <v>16011079.039999997</v>
      </c>
      <c r="G60" s="3">
        <v>444363</v>
      </c>
      <c r="H60" s="3">
        <v>16455442.039999999</v>
      </c>
      <c r="I60" s="16">
        <v>0.5413</v>
      </c>
      <c r="J60" s="3">
        <v>13542649.34</v>
      </c>
      <c r="K60" s="16">
        <v>0.44550000000000001</v>
      </c>
      <c r="L60" s="3">
        <v>403675.94</v>
      </c>
      <c r="M60" s="16">
        <v>1.3299999999999999E-2</v>
      </c>
      <c r="O60" s="16">
        <v>0</v>
      </c>
    </row>
    <row r="61" spans="1:15" x14ac:dyDescent="0.2">
      <c r="A61" s="1">
        <v>1</v>
      </c>
      <c r="B61" s="1">
        <v>127042853</v>
      </c>
      <c r="C61" s="2" t="s">
        <v>503</v>
      </c>
      <c r="D61" s="2" t="s">
        <v>57</v>
      </c>
      <c r="E61" s="37">
        <v>19817913.809999999</v>
      </c>
      <c r="F61" s="3">
        <v>7216678.290000001</v>
      </c>
      <c r="G61" s="3">
        <v>332800.83</v>
      </c>
      <c r="H61" s="3">
        <v>7549479.1200000001</v>
      </c>
      <c r="I61" s="16">
        <v>0.38090000000000002</v>
      </c>
      <c r="J61" s="3">
        <v>11809464.59</v>
      </c>
      <c r="K61" s="16">
        <v>0.59589999999999999</v>
      </c>
      <c r="L61" s="3">
        <v>440231.45</v>
      </c>
      <c r="M61" s="16">
        <v>2.2200000000000001E-2</v>
      </c>
      <c r="N61" s="3">
        <v>18738.650000000001</v>
      </c>
      <c r="O61" s="16">
        <v>8.9999999999999998E-4</v>
      </c>
    </row>
    <row r="62" spans="1:15" x14ac:dyDescent="0.2">
      <c r="A62" s="1">
        <v>1</v>
      </c>
      <c r="B62" s="1">
        <v>127044103</v>
      </c>
      <c r="C62" s="2" t="s">
        <v>504</v>
      </c>
      <c r="D62" s="2" t="s">
        <v>57</v>
      </c>
      <c r="E62" s="37">
        <v>35232124.340000004</v>
      </c>
      <c r="F62" s="3">
        <v>17655639.75</v>
      </c>
      <c r="G62" s="3">
        <v>560268.69000000006</v>
      </c>
      <c r="H62" s="3">
        <v>18215908.440000001</v>
      </c>
      <c r="I62" s="16">
        <v>0.51700000000000002</v>
      </c>
      <c r="J62" s="3">
        <v>16561383.08</v>
      </c>
      <c r="K62" s="16">
        <v>0.47010000000000002</v>
      </c>
      <c r="L62" s="3">
        <v>450412.78</v>
      </c>
      <c r="M62" s="16">
        <v>1.2800000000000001E-2</v>
      </c>
      <c r="N62" s="3">
        <v>4420.04</v>
      </c>
      <c r="O62" s="16">
        <v>1E-4</v>
      </c>
    </row>
    <row r="63" spans="1:15" x14ac:dyDescent="0.2">
      <c r="A63" s="1">
        <v>1</v>
      </c>
      <c r="B63" s="1">
        <v>127045303</v>
      </c>
      <c r="C63" s="2" t="s">
        <v>505</v>
      </c>
      <c r="D63" s="2" t="s">
        <v>57</v>
      </c>
      <c r="E63" s="37">
        <v>5396159.9900000002</v>
      </c>
      <c r="F63" s="3">
        <v>808347.27</v>
      </c>
      <c r="G63" s="3">
        <v>235836.75</v>
      </c>
      <c r="H63" s="3">
        <v>1044184.02</v>
      </c>
      <c r="I63" s="16">
        <v>0.19350000000000001</v>
      </c>
      <c r="J63" s="3">
        <v>4023132.35</v>
      </c>
      <c r="K63" s="16">
        <v>0.74560000000000004</v>
      </c>
      <c r="L63" s="3">
        <v>241356.19</v>
      </c>
      <c r="M63" s="16">
        <v>4.4699999999999997E-2</v>
      </c>
      <c r="N63" s="3">
        <v>87487.43</v>
      </c>
      <c r="O63" s="16">
        <v>1.6199999999999999E-2</v>
      </c>
    </row>
    <row r="64" spans="1:15" x14ac:dyDescent="0.2">
      <c r="A64" s="1">
        <v>1</v>
      </c>
      <c r="B64" s="1">
        <v>127045653</v>
      </c>
      <c r="C64" s="2" t="s">
        <v>506</v>
      </c>
      <c r="D64" s="2" t="s">
        <v>57</v>
      </c>
      <c r="E64" s="37">
        <v>21419828</v>
      </c>
      <c r="F64" s="3">
        <v>5734407</v>
      </c>
      <c r="G64" s="3">
        <v>363833</v>
      </c>
      <c r="H64" s="3">
        <v>6098240</v>
      </c>
      <c r="I64" s="16">
        <v>0.28470000000000001</v>
      </c>
      <c r="J64" s="3">
        <v>14489848</v>
      </c>
      <c r="K64" s="16">
        <v>0.67649999999999999</v>
      </c>
      <c r="L64" s="3">
        <v>831740</v>
      </c>
      <c r="M64" s="16">
        <v>3.8800000000000001E-2</v>
      </c>
      <c r="O64" s="16">
        <v>0</v>
      </c>
    </row>
    <row r="65" spans="1:15" x14ac:dyDescent="0.2">
      <c r="A65" s="1">
        <v>1</v>
      </c>
      <c r="B65" s="1">
        <v>127045853</v>
      </c>
      <c r="C65" s="2" t="s">
        <v>469</v>
      </c>
      <c r="D65" s="2" t="s">
        <v>57</v>
      </c>
      <c r="E65" s="37">
        <v>21829689.370000001</v>
      </c>
      <c r="F65" s="3">
        <v>8775126.8800000008</v>
      </c>
      <c r="G65" s="3">
        <v>303301.13</v>
      </c>
      <c r="H65" s="3">
        <v>9078428.0099999998</v>
      </c>
      <c r="I65" s="16">
        <v>0.41589999999999999</v>
      </c>
      <c r="J65" s="3">
        <v>12286416.699999999</v>
      </c>
      <c r="K65" s="16">
        <v>0.56279999999999997</v>
      </c>
      <c r="L65" s="3">
        <v>314844.65999999997</v>
      </c>
      <c r="M65" s="16">
        <v>1.44E-2</v>
      </c>
      <c r="N65" s="3">
        <v>150000</v>
      </c>
      <c r="O65" s="16">
        <v>6.8999999999999999E-3</v>
      </c>
    </row>
    <row r="66" spans="1:15" x14ac:dyDescent="0.2">
      <c r="A66" s="1">
        <v>1</v>
      </c>
      <c r="B66" s="1">
        <v>127046903</v>
      </c>
      <c r="C66" s="2" t="s">
        <v>496</v>
      </c>
      <c r="D66" s="2" t="s">
        <v>57</v>
      </c>
      <c r="E66" s="37">
        <v>15214311</v>
      </c>
      <c r="F66" s="3">
        <v>4912011</v>
      </c>
      <c r="G66" s="3">
        <v>806208</v>
      </c>
      <c r="H66" s="3">
        <v>5718219</v>
      </c>
      <c r="I66" s="16">
        <v>0.37580000000000002</v>
      </c>
      <c r="J66" s="3">
        <v>8996345</v>
      </c>
      <c r="K66" s="16">
        <v>0.59130000000000005</v>
      </c>
      <c r="L66" s="3">
        <v>499747</v>
      </c>
      <c r="M66" s="16">
        <v>3.2800000000000003E-2</v>
      </c>
      <c r="O66" s="16">
        <v>0</v>
      </c>
    </row>
    <row r="67" spans="1:15" x14ac:dyDescent="0.2">
      <c r="A67" s="1">
        <v>1</v>
      </c>
      <c r="B67" s="1">
        <v>127047404</v>
      </c>
      <c r="C67" s="2" t="s">
        <v>494</v>
      </c>
      <c r="D67" s="2" t="s">
        <v>57</v>
      </c>
      <c r="E67" s="37">
        <v>21364437</v>
      </c>
      <c r="F67" s="3">
        <v>7572683</v>
      </c>
      <c r="G67" s="3">
        <v>210594</v>
      </c>
      <c r="H67" s="3">
        <v>7783277</v>
      </c>
      <c r="I67" s="16">
        <v>0.36430000000000001</v>
      </c>
      <c r="J67" s="3">
        <v>13285948</v>
      </c>
      <c r="K67" s="16">
        <v>0.62190000000000001</v>
      </c>
      <c r="L67" s="3">
        <v>295212</v>
      </c>
      <c r="M67" s="16">
        <v>1.38E-2</v>
      </c>
      <c r="O67" s="16">
        <v>0</v>
      </c>
    </row>
    <row r="68" spans="1:15" x14ac:dyDescent="0.2">
      <c r="A68" s="1">
        <v>1</v>
      </c>
      <c r="B68" s="1">
        <v>127049303</v>
      </c>
      <c r="C68" s="2" t="s">
        <v>457</v>
      </c>
      <c r="D68" s="2" t="s">
        <v>57</v>
      </c>
      <c r="E68" s="37">
        <v>11571254</v>
      </c>
      <c r="F68" s="3">
        <v>3631596</v>
      </c>
      <c r="G68" s="3">
        <v>326934</v>
      </c>
      <c r="H68" s="3">
        <v>3958530</v>
      </c>
      <c r="I68" s="16">
        <v>0.34210000000000002</v>
      </c>
      <c r="J68" s="3">
        <v>7453352</v>
      </c>
      <c r="K68" s="16">
        <v>0.64410000000000001</v>
      </c>
      <c r="L68" s="3">
        <v>159372</v>
      </c>
      <c r="M68" s="16">
        <v>1.38E-2</v>
      </c>
      <c r="O68" s="16">
        <v>0</v>
      </c>
    </row>
    <row r="69" spans="1:15" x14ac:dyDescent="0.2">
      <c r="A69" s="1">
        <v>1</v>
      </c>
      <c r="B69" s="1">
        <v>108051003</v>
      </c>
      <c r="C69" s="2" t="s">
        <v>359</v>
      </c>
      <c r="D69" s="2" t="s">
        <v>43</v>
      </c>
      <c r="E69" s="37">
        <v>26099034.859999999</v>
      </c>
      <c r="F69" s="3">
        <v>11271606.070000002</v>
      </c>
      <c r="G69" s="3">
        <v>746122.08</v>
      </c>
      <c r="H69" s="3">
        <v>12017728.15</v>
      </c>
      <c r="I69" s="16">
        <v>0.46050000000000002</v>
      </c>
      <c r="J69" s="3">
        <v>12329302.140000001</v>
      </c>
      <c r="K69" s="16">
        <v>0.47239999999999999</v>
      </c>
      <c r="L69" s="3">
        <v>1749527.47</v>
      </c>
      <c r="M69" s="16">
        <v>6.7000000000000004E-2</v>
      </c>
      <c r="N69" s="3">
        <v>2477.1</v>
      </c>
      <c r="O69" s="16">
        <v>1E-4</v>
      </c>
    </row>
    <row r="70" spans="1:15" x14ac:dyDescent="0.2">
      <c r="A70" s="1">
        <v>1</v>
      </c>
      <c r="B70" s="1">
        <v>108051503</v>
      </c>
      <c r="C70" s="2" t="s">
        <v>358</v>
      </c>
      <c r="D70" s="2" t="s">
        <v>43</v>
      </c>
      <c r="E70" s="37">
        <v>19266910.689999998</v>
      </c>
      <c r="F70" s="3">
        <v>5389238.4900000002</v>
      </c>
      <c r="G70" s="3">
        <v>731490.4800000001</v>
      </c>
      <c r="H70" s="3">
        <v>6120728.9699999997</v>
      </c>
      <c r="I70" s="16">
        <v>0.31769999999999998</v>
      </c>
      <c r="J70" s="3">
        <v>12633536.25</v>
      </c>
      <c r="K70" s="16">
        <v>0.65569999999999995</v>
      </c>
      <c r="L70" s="3">
        <v>512645.47</v>
      </c>
      <c r="M70" s="16">
        <v>2.6599999999999999E-2</v>
      </c>
      <c r="O70" s="16">
        <v>0</v>
      </c>
    </row>
    <row r="71" spans="1:15" x14ac:dyDescent="0.2">
      <c r="A71" s="1">
        <v>1</v>
      </c>
      <c r="B71" s="1">
        <v>108053003</v>
      </c>
      <c r="C71" s="2" t="s">
        <v>357</v>
      </c>
      <c r="D71" s="2" t="s">
        <v>43</v>
      </c>
      <c r="E71" s="37">
        <v>17491944.039999999</v>
      </c>
      <c r="F71" s="3">
        <v>6859100.6700000009</v>
      </c>
      <c r="G71" s="3">
        <v>845543.22000000009</v>
      </c>
      <c r="H71" s="3">
        <v>7704643.8899999997</v>
      </c>
      <c r="I71" s="16">
        <v>0.4405</v>
      </c>
      <c r="J71" s="3">
        <v>9300298.8100000005</v>
      </c>
      <c r="K71" s="16">
        <v>0.53169999999999995</v>
      </c>
      <c r="L71" s="3">
        <v>448529.7</v>
      </c>
      <c r="M71" s="16">
        <v>2.5600000000000001E-2</v>
      </c>
      <c r="N71" s="3">
        <v>38471.64</v>
      </c>
      <c r="O71" s="16">
        <v>2.2000000000000001E-3</v>
      </c>
    </row>
    <row r="72" spans="1:15" x14ac:dyDescent="0.2">
      <c r="A72" s="1">
        <v>1</v>
      </c>
      <c r="B72" s="1">
        <v>108056004</v>
      </c>
      <c r="C72" s="2" t="s">
        <v>356</v>
      </c>
      <c r="D72" s="2" t="s">
        <v>43</v>
      </c>
      <c r="E72" s="37">
        <v>12280640.289999999</v>
      </c>
      <c r="F72" s="3">
        <v>3168630.92</v>
      </c>
      <c r="G72" s="3">
        <v>347052.42</v>
      </c>
      <c r="H72" s="3">
        <v>3515683.34</v>
      </c>
      <c r="I72" s="16">
        <v>0.2863</v>
      </c>
      <c r="J72" s="3">
        <v>8401450.0199999996</v>
      </c>
      <c r="K72" s="16">
        <v>0.68410000000000004</v>
      </c>
      <c r="L72" s="3">
        <v>363506.93</v>
      </c>
      <c r="M72" s="16">
        <v>2.9600000000000001E-2</v>
      </c>
      <c r="O72" s="16">
        <v>0</v>
      </c>
    </row>
    <row r="73" spans="1:15" x14ac:dyDescent="0.2">
      <c r="A73" s="1">
        <v>1</v>
      </c>
      <c r="B73" s="1">
        <v>108058003</v>
      </c>
      <c r="C73" s="2" t="s">
        <v>355</v>
      </c>
      <c r="D73" s="2" t="s">
        <v>43</v>
      </c>
      <c r="E73" s="37">
        <v>16158540.130000001</v>
      </c>
      <c r="F73" s="3">
        <v>3889992.6500000004</v>
      </c>
      <c r="G73" s="3">
        <v>498719.33999999997</v>
      </c>
      <c r="H73" s="3">
        <v>4388711.99</v>
      </c>
      <c r="I73" s="16">
        <v>0.27160000000000001</v>
      </c>
      <c r="J73" s="3">
        <v>11200668.460000001</v>
      </c>
      <c r="K73" s="16">
        <v>0.69320000000000004</v>
      </c>
      <c r="L73" s="3">
        <v>569159.68000000005</v>
      </c>
      <c r="M73" s="16">
        <v>3.5200000000000002E-2</v>
      </c>
      <c r="O73" s="16">
        <v>0</v>
      </c>
    </row>
    <row r="74" spans="1:15" x14ac:dyDescent="0.2">
      <c r="A74" s="1">
        <v>1</v>
      </c>
      <c r="B74" s="1">
        <v>114060503</v>
      </c>
      <c r="C74" s="2" t="s">
        <v>201</v>
      </c>
      <c r="D74" s="2" t="s">
        <v>33</v>
      </c>
      <c r="E74" s="37">
        <v>15372483.880000001</v>
      </c>
      <c r="F74" s="3">
        <v>9383612.9700000007</v>
      </c>
      <c r="G74" s="3">
        <v>338023.75</v>
      </c>
      <c r="H74" s="3">
        <v>9721636.7200000007</v>
      </c>
      <c r="I74" s="16">
        <v>0.63239999999999996</v>
      </c>
      <c r="J74" s="3">
        <v>5424943.54</v>
      </c>
      <c r="K74" s="16">
        <v>0.35289999999999999</v>
      </c>
      <c r="L74" s="3">
        <v>225903.62</v>
      </c>
      <c r="M74" s="16">
        <v>1.47E-2</v>
      </c>
      <c r="O74" s="16">
        <v>0</v>
      </c>
    </row>
    <row r="75" spans="1:15" x14ac:dyDescent="0.2">
      <c r="A75" s="1">
        <v>1</v>
      </c>
      <c r="B75" s="1">
        <v>114060753</v>
      </c>
      <c r="C75" s="2" t="s">
        <v>200</v>
      </c>
      <c r="D75" s="2" t="s">
        <v>33</v>
      </c>
      <c r="E75" s="37">
        <v>96367098.770000011</v>
      </c>
      <c r="F75" s="3">
        <v>63459478.559999995</v>
      </c>
      <c r="G75" s="3">
        <v>1905633.5000000002</v>
      </c>
      <c r="H75" s="3">
        <v>65365112.060000002</v>
      </c>
      <c r="I75" s="16">
        <v>0.67830000000000001</v>
      </c>
      <c r="J75" s="3">
        <v>29024884.809999999</v>
      </c>
      <c r="K75" s="16">
        <v>0.30120000000000002</v>
      </c>
      <c r="L75" s="3">
        <v>1863491.2</v>
      </c>
      <c r="M75" s="16">
        <v>1.9300000000000001E-2</v>
      </c>
      <c r="N75" s="3">
        <v>113610.7</v>
      </c>
      <c r="O75" s="16">
        <v>1.1999999999999999E-3</v>
      </c>
    </row>
    <row r="76" spans="1:15" x14ac:dyDescent="0.2">
      <c r="A76" s="1">
        <v>1</v>
      </c>
      <c r="B76" s="1">
        <v>114060853</v>
      </c>
      <c r="C76" s="2" t="s">
        <v>199</v>
      </c>
      <c r="D76" s="2" t="s">
        <v>33</v>
      </c>
      <c r="E76" s="37">
        <v>29365163.48</v>
      </c>
      <c r="F76" s="3">
        <v>20110169.629999995</v>
      </c>
      <c r="G76" s="3">
        <v>515771.06</v>
      </c>
      <c r="H76" s="3">
        <v>20625940.690000001</v>
      </c>
      <c r="I76" s="16">
        <v>0.70240000000000002</v>
      </c>
      <c r="J76" s="3">
        <v>8385416.8899999997</v>
      </c>
      <c r="K76" s="16">
        <v>0.28560000000000002</v>
      </c>
      <c r="L76" s="3">
        <v>352683.4</v>
      </c>
      <c r="M76" s="16">
        <v>1.2E-2</v>
      </c>
      <c r="N76" s="3">
        <v>1122.5</v>
      </c>
      <c r="O76" s="16">
        <v>0</v>
      </c>
    </row>
    <row r="77" spans="1:15" x14ac:dyDescent="0.2">
      <c r="A77" s="1">
        <v>1</v>
      </c>
      <c r="B77" s="1">
        <v>114061103</v>
      </c>
      <c r="C77" s="2" t="s">
        <v>198</v>
      </c>
      <c r="D77" s="2" t="s">
        <v>33</v>
      </c>
      <c r="E77" s="37">
        <v>42788447.280000001</v>
      </c>
      <c r="F77" s="3">
        <v>27013045.449999996</v>
      </c>
      <c r="G77" s="3">
        <v>1719303.1500000001</v>
      </c>
      <c r="H77" s="3">
        <v>28732348.600000001</v>
      </c>
      <c r="I77" s="16">
        <v>0.67149999999999999</v>
      </c>
      <c r="J77" s="3">
        <v>12573558.060000001</v>
      </c>
      <c r="K77" s="16">
        <v>0.29389999999999999</v>
      </c>
      <c r="L77" s="3">
        <v>1482540.62</v>
      </c>
      <c r="M77" s="16">
        <v>3.4599999999999999E-2</v>
      </c>
      <c r="O77" s="16">
        <v>0</v>
      </c>
    </row>
    <row r="78" spans="1:15" x14ac:dyDescent="0.2">
      <c r="A78" s="1">
        <v>1</v>
      </c>
      <c r="B78" s="1">
        <v>114061503</v>
      </c>
      <c r="C78" s="2" t="s">
        <v>226</v>
      </c>
      <c r="D78" s="2" t="s">
        <v>33</v>
      </c>
      <c r="E78" s="37">
        <v>50598339.329999998</v>
      </c>
      <c r="F78" s="3">
        <v>32568725.139999993</v>
      </c>
      <c r="G78" s="3">
        <v>997082.47999999986</v>
      </c>
      <c r="H78" s="3">
        <v>33565807.619999997</v>
      </c>
      <c r="I78" s="16">
        <v>0.66339999999999999</v>
      </c>
      <c r="J78" s="3">
        <v>16716138.710000001</v>
      </c>
      <c r="K78" s="16">
        <v>0.33040000000000003</v>
      </c>
      <c r="L78" s="3">
        <v>316393</v>
      </c>
      <c r="M78" s="16">
        <v>6.3E-3</v>
      </c>
      <c r="O78" s="16">
        <v>0</v>
      </c>
    </row>
    <row r="79" spans="1:15" x14ac:dyDescent="0.2">
      <c r="A79" s="1">
        <v>1</v>
      </c>
      <c r="B79" s="1">
        <v>114062003</v>
      </c>
      <c r="C79" s="2" t="s">
        <v>205</v>
      </c>
      <c r="D79" s="2" t="s">
        <v>33</v>
      </c>
      <c r="E79" s="37">
        <v>72750046.269999996</v>
      </c>
      <c r="F79" s="3">
        <v>45668105.380000003</v>
      </c>
      <c r="G79" s="3">
        <v>1088904.57</v>
      </c>
      <c r="H79" s="3">
        <v>46757009.950000003</v>
      </c>
      <c r="I79" s="16">
        <v>0.64270000000000005</v>
      </c>
      <c r="J79" s="3">
        <v>17635628.420000002</v>
      </c>
      <c r="K79" s="16">
        <v>0.2424</v>
      </c>
      <c r="L79" s="3">
        <v>452837.44</v>
      </c>
      <c r="M79" s="16">
        <v>6.1999999999999998E-3</v>
      </c>
      <c r="N79" s="3">
        <v>7904570.46</v>
      </c>
      <c r="O79" s="16">
        <v>0.1087</v>
      </c>
    </row>
    <row r="80" spans="1:15" x14ac:dyDescent="0.2">
      <c r="A80" s="1">
        <v>1</v>
      </c>
      <c r="B80" s="1">
        <v>114062503</v>
      </c>
      <c r="C80" s="2" t="s">
        <v>207</v>
      </c>
      <c r="D80" s="2" t="s">
        <v>33</v>
      </c>
      <c r="E80" s="37">
        <v>38801393.170000002</v>
      </c>
      <c r="F80" s="3">
        <v>25705016.550000008</v>
      </c>
      <c r="G80" s="3">
        <v>756546.54000000015</v>
      </c>
      <c r="H80" s="3">
        <v>26461563.09</v>
      </c>
      <c r="I80" s="16">
        <v>0.68200000000000005</v>
      </c>
      <c r="J80" s="3">
        <v>11918103.720000001</v>
      </c>
      <c r="K80" s="16">
        <v>0.30719999999999997</v>
      </c>
      <c r="L80" s="3">
        <v>414002.36</v>
      </c>
      <c r="M80" s="16">
        <v>1.0699999999999999E-2</v>
      </c>
      <c r="N80" s="3">
        <v>7724</v>
      </c>
      <c r="O80" s="16">
        <v>2.0000000000000001E-4</v>
      </c>
    </row>
    <row r="81" spans="1:15" x14ac:dyDescent="0.2">
      <c r="A81" s="1">
        <v>1</v>
      </c>
      <c r="B81" s="1">
        <v>114063003</v>
      </c>
      <c r="C81" s="2" t="s">
        <v>236</v>
      </c>
      <c r="D81" s="2" t="s">
        <v>33</v>
      </c>
      <c r="E81" s="37">
        <v>60019392.899999991</v>
      </c>
      <c r="F81" s="3">
        <v>44192604.409999989</v>
      </c>
      <c r="G81" s="3">
        <v>1202236.6199999999</v>
      </c>
      <c r="H81" s="3">
        <v>45394841.030000001</v>
      </c>
      <c r="I81" s="16">
        <v>0.75629999999999997</v>
      </c>
      <c r="J81" s="3">
        <v>13775885.02</v>
      </c>
      <c r="K81" s="16">
        <v>0.22950000000000001</v>
      </c>
      <c r="L81" s="3">
        <v>818134.87</v>
      </c>
      <c r="M81" s="16">
        <v>1.3599999999999999E-2</v>
      </c>
      <c r="N81" s="3">
        <v>30531.98</v>
      </c>
      <c r="O81" s="16">
        <v>5.0000000000000001E-4</v>
      </c>
    </row>
    <row r="82" spans="1:15" x14ac:dyDescent="0.2">
      <c r="A82" s="1">
        <v>1</v>
      </c>
      <c r="B82" s="1">
        <v>114063503</v>
      </c>
      <c r="C82" s="2" t="s">
        <v>235</v>
      </c>
      <c r="D82" s="2" t="s">
        <v>33</v>
      </c>
      <c r="E82" s="37">
        <v>36455595.340000004</v>
      </c>
      <c r="F82" s="3">
        <v>23264060.870000001</v>
      </c>
      <c r="G82" s="3">
        <v>524339.99999999988</v>
      </c>
      <c r="H82" s="3">
        <v>23788400.870000001</v>
      </c>
      <c r="I82" s="16">
        <v>0.65249999999999997</v>
      </c>
      <c r="J82" s="3">
        <v>12206508.25</v>
      </c>
      <c r="K82" s="16">
        <v>0.33479999999999999</v>
      </c>
      <c r="L82" s="3">
        <v>423137.14</v>
      </c>
      <c r="M82" s="16">
        <v>1.1599999999999999E-2</v>
      </c>
      <c r="N82" s="3">
        <v>37549.08</v>
      </c>
      <c r="O82" s="16">
        <v>1E-3</v>
      </c>
    </row>
    <row r="83" spans="1:15" x14ac:dyDescent="0.2">
      <c r="A83" s="1">
        <v>1</v>
      </c>
      <c r="B83" s="1">
        <v>114064003</v>
      </c>
      <c r="C83" s="2" t="s">
        <v>234</v>
      </c>
      <c r="D83" s="2" t="s">
        <v>33</v>
      </c>
      <c r="E83" s="37">
        <v>30517155.050000001</v>
      </c>
      <c r="F83" s="3">
        <v>21168977.650000002</v>
      </c>
      <c r="G83" s="3">
        <v>462648.80000000005</v>
      </c>
      <c r="H83" s="3">
        <v>21631626.449999999</v>
      </c>
      <c r="I83" s="16">
        <v>0.70879999999999999</v>
      </c>
      <c r="J83" s="3">
        <v>7381936.7000000002</v>
      </c>
      <c r="K83" s="16">
        <v>0.2419</v>
      </c>
      <c r="L83" s="3">
        <v>316773.59999999998</v>
      </c>
      <c r="M83" s="16">
        <v>1.04E-2</v>
      </c>
      <c r="N83" s="3">
        <v>1186818.3</v>
      </c>
      <c r="O83" s="16">
        <v>3.8899999999999997E-2</v>
      </c>
    </row>
    <row r="84" spans="1:15" x14ac:dyDescent="0.2">
      <c r="A84" s="1">
        <v>1</v>
      </c>
      <c r="B84" s="1">
        <v>114065503</v>
      </c>
      <c r="C84" s="2" t="s">
        <v>233</v>
      </c>
      <c r="D84" s="2" t="s">
        <v>33</v>
      </c>
      <c r="E84" s="37">
        <v>49586516</v>
      </c>
      <c r="F84" s="3">
        <v>36015871</v>
      </c>
      <c r="G84" s="3">
        <v>717568</v>
      </c>
      <c r="H84" s="3">
        <v>36733439</v>
      </c>
      <c r="I84" s="16">
        <v>0.74080000000000001</v>
      </c>
      <c r="J84" s="3">
        <v>12012128</v>
      </c>
      <c r="K84" s="16">
        <v>0.2422</v>
      </c>
      <c r="L84" s="3">
        <v>840949</v>
      </c>
      <c r="M84" s="16">
        <v>1.7000000000000001E-2</v>
      </c>
      <c r="O84" s="16">
        <v>0</v>
      </c>
    </row>
    <row r="85" spans="1:15" x14ac:dyDescent="0.2">
      <c r="A85" s="1">
        <v>1</v>
      </c>
      <c r="B85" s="1">
        <v>114066503</v>
      </c>
      <c r="C85" s="2" t="s">
        <v>232</v>
      </c>
      <c r="D85" s="2" t="s">
        <v>33</v>
      </c>
      <c r="E85" s="37">
        <v>28833093.939999998</v>
      </c>
      <c r="F85" s="3">
        <v>19341686.550000001</v>
      </c>
      <c r="G85" s="3">
        <v>475683.93999999994</v>
      </c>
      <c r="H85" s="3">
        <v>19817370.489999998</v>
      </c>
      <c r="I85" s="16">
        <v>0.68730000000000002</v>
      </c>
      <c r="J85" s="3">
        <v>8659091.8599999994</v>
      </c>
      <c r="K85" s="16">
        <v>0.30030000000000001</v>
      </c>
      <c r="L85" s="3">
        <v>356631.59</v>
      </c>
      <c r="M85" s="16">
        <v>1.24E-2</v>
      </c>
      <c r="O85" s="16">
        <v>0</v>
      </c>
    </row>
    <row r="86" spans="1:15" x14ac:dyDescent="0.2">
      <c r="A86" s="1">
        <v>1</v>
      </c>
      <c r="B86" s="1">
        <v>114067002</v>
      </c>
      <c r="C86" s="2" t="s">
        <v>231</v>
      </c>
      <c r="D86" s="2" t="s">
        <v>33</v>
      </c>
      <c r="E86" s="37">
        <v>214202099.19999999</v>
      </c>
      <c r="F86" s="3">
        <v>34599176.25</v>
      </c>
      <c r="G86" s="3">
        <v>4901464.08</v>
      </c>
      <c r="H86" s="3">
        <v>39500640.329999998</v>
      </c>
      <c r="I86" s="16">
        <v>0.18440000000000001</v>
      </c>
      <c r="J86" s="3">
        <v>158866537.88</v>
      </c>
      <c r="K86" s="16">
        <v>0.74170000000000003</v>
      </c>
      <c r="L86" s="3">
        <v>15820552.91</v>
      </c>
      <c r="M86" s="16">
        <v>7.3899999999999993E-2</v>
      </c>
      <c r="N86" s="3">
        <v>14368.08</v>
      </c>
      <c r="O86" s="16">
        <v>1E-4</v>
      </c>
    </row>
    <row r="87" spans="1:15" x14ac:dyDescent="0.2">
      <c r="A87" s="1">
        <v>1</v>
      </c>
      <c r="B87" s="1">
        <v>114067503</v>
      </c>
      <c r="C87" s="2" t="s">
        <v>230</v>
      </c>
      <c r="D87" s="2" t="s">
        <v>33</v>
      </c>
      <c r="E87" s="37">
        <v>34165596.560000002</v>
      </c>
      <c r="F87" s="3">
        <v>25541426.5</v>
      </c>
      <c r="G87" s="3">
        <v>1022166.62</v>
      </c>
      <c r="H87" s="3">
        <v>26563593.120000001</v>
      </c>
      <c r="I87" s="16">
        <v>0.77749999999999997</v>
      </c>
      <c r="J87" s="3">
        <v>7216934.1200000001</v>
      </c>
      <c r="K87" s="16">
        <v>0.2112</v>
      </c>
      <c r="L87" s="3">
        <v>385069.32</v>
      </c>
      <c r="M87" s="16">
        <v>1.1299999999999999E-2</v>
      </c>
      <c r="O87" s="16">
        <v>0</v>
      </c>
    </row>
    <row r="88" spans="1:15" x14ac:dyDescent="0.2">
      <c r="A88" s="1">
        <v>1</v>
      </c>
      <c r="B88" s="1">
        <v>114068003</v>
      </c>
      <c r="C88" s="2" t="s">
        <v>229</v>
      </c>
      <c r="D88" s="2" t="s">
        <v>33</v>
      </c>
      <c r="E88" s="37">
        <v>42018626.629999995</v>
      </c>
      <c r="F88" s="3">
        <v>17862593.82</v>
      </c>
      <c r="G88" s="3">
        <v>488804.49000000005</v>
      </c>
      <c r="H88" s="3">
        <v>18351398.309999999</v>
      </c>
      <c r="I88" s="16">
        <v>0.43669999999999998</v>
      </c>
      <c r="J88" s="3">
        <v>8490978.4399999995</v>
      </c>
      <c r="K88" s="16">
        <v>0.2021</v>
      </c>
      <c r="L88" s="3">
        <v>675339.83</v>
      </c>
      <c r="M88" s="16">
        <v>1.61E-2</v>
      </c>
      <c r="N88" s="3">
        <v>14500910.050000001</v>
      </c>
      <c r="O88" s="16">
        <v>0.34510000000000002</v>
      </c>
    </row>
    <row r="89" spans="1:15" x14ac:dyDescent="0.2">
      <c r="A89" s="1">
        <v>1</v>
      </c>
      <c r="B89" s="1">
        <v>114068103</v>
      </c>
      <c r="C89" s="2" t="s">
        <v>217</v>
      </c>
      <c r="D89" s="2" t="s">
        <v>33</v>
      </c>
      <c r="E89" s="37">
        <v>53059947.180000007</v>
      </c>
      <c r="F89" s="3">
        <v>37156427.090000004</v>
      </c>
      <c r="G89" s="3">
        <v>2689248.54</v>
      </c>
      <c r="H89" s="3">
        <v>39845675.630000003</v>
      </c>
      <c r="I89" s="16">
        <v>0.751</v>
      </c>
      <c r="J89" s="3">
        <v>12593249.91</v>
      </c>
      <c r="K89" s="16">
        <v>0.23730000000000001</v>
      </c>
      <c r="L89" s="3">
        <v>621021.64</v>
      </c>
      <c r="M89" s="16">
        <v>1.17E-2</v>
      </c>
      <c r="O89" s="16">
        <v>0</v>
      </c>
    </row>
    <row r="90" spans="1:15" x14ac:dyDescent="0.2">
      <c r="A90" s="1">
        <v>1</v>
      </c>
      <c r="B90" s="1">
        <v>114069103</v>
      </c>
      <c r="C90" s="2" t="s">
        <v>227</v>
      </c>
      <c r="D90" s="2" t="s">
        <v>33</v>
      </c>
      <c r="E90" s="37">
        <v>89438435.570000008</v>
      </c>
      <c r="F90" s="3">
        <v>68057364.979999989</v>
      </c>
      <c r="G90" s="3">
        <v>2485432.2200000002</v>
      </c>
      <c r="H90" s="3">
        <v>70542797.200000003</v>
      </c>
      <c r="I90" s="16">
        <v>0.78869999999999996</v>
      </c>
      <c r="J90" s="3">
        <v>17736014.48</v>
      </c>
      <c r="K90" s="16">
        <v>0.1983</v>
      </c>
      <c r="L90" s="3">
        <v>939656.89</v>
      </c>
      <c r="M90" s="16">
        <v>1.0500000000000001E-2</v>
      </c>
      <c r="N90" s="3">
        <v>219967</v>
      </c>
      <c r="O90" s="16">
        <v>2.5000000000000001E-3</v>
      </c>
    </row>
    <row r="91" spans="1:15" x14ac:dyDescent="0.2">
      <c r="A91" s="1">
        <v>1</v>
      </c>
      <c r="B91" s="1">
        <v>114069353</v>
      </c>
      <c r="C91" s="2" t="s">
        <v>237</v>
      </c>
      <c r="D91" s="2" t="s">
        <v>33</v>
      </c>
      <c r="E91" s="37">
        <v>31255941.870000001</v>
      </c>
      <c r="F91" s="3">
        <v>25866399.080000006</v>
      </c>
      <c r="G91" s="3">
        <v>530395.11999999988</v>
      </c>
      <c r="H91" s="3">
        <v>26396794.199999999</v>
      </c>
      <c r="I91" s="16">
        <v>0.84450000000000003</v>
      </c>
      <c r="J91" s="3">
        <v>4503322.3099999996</v>
      </c>
      <c r="K91" s="16">
        <v>0.14410000000000001</v>
      </c>
      <c r="L91" s="3">
        <v>314940.67</v>
      </c>
      <c r="M91" s="16">
        <v>1.01E-2</v>
      </c>
      <c r="N91" s="3">
        <v>40884.69</v>
      </c>
      <c r="O91" s="16">
        <v>1.2999999999999999E-3</v>
      </c>
    </row>
    <row r="92" spans="1:15" x14ac:dyDescent="0.2">
      <c r="A92" s="1">
        <v>1</v>
      </c>
      <c r="B92" s="1">
        <v>108070502</v>
      </c>
      <c r="C92" s="2" t="s">
        <v>354</v>
      </c>
      <c r="D92" s="2" t="s">
        <v>42</v>
      </c>
      <c r="E92" s="37">
        <v>87342531.200000003</v>
      </c>
      <c r="F92" s="3">
        <v>23624318.609999999</v>
      </c>
      <c r="G92" s="3">
        <v>3050436.0700000012</v>
      </c>
      <c r="H92" s="3">
        <v>26674754.68</v>
      </c>
      <c r="I92" s="16">
        <v>0.3054</v>
      </c>
      <c r="J92" s="3">
        <v>55976348.43</v>
      </c>
      <c r="K92" s="16">
        <v>0.64090000000000003</v>
      </c>
      <c r="L92" s="3">
        <v>4684985.4000000004</v>
      </c>
      <c r="M92" s="16">
        <v>5.3600000000000002E-2</v>
      </c>
      <c r="N92" s="3">
        <v>6442.69</v>
      </c>
      <c r="O92" s="16">
        <v>1E-4</v>
      </c>
    </row>
    <row r="93" spans="1:15" x14ac:dyDescent="0.2">
      <c r="A93" s="1">
        <v>1</v>
      </c>
      <c r="B93" s="1">
        <v>108071003</v>
      </c>
      <c r="C93" s="2" t="s">
        <v>353</v>
      </c>
      <c r="D93" s="2" t="s">
        <v>42</v>
      </c>
      <c r="E93" s="37">
        <v>16275097.759999998</v>
      </c>
      <c r="F93" s="3">
        <v>5408867.4400000004</v>
      </c>
      <c r="G93" s="3">
        <v>412263.11</v>
      </c>
      <c r="H93" s="3">
        <v>5821130.5499999998</v>
      </c>
      <c r="I93" s="16">
        <v>0.35770000000000002</v>
      </c>
      <c r="J93" s="3">
        <v>10229253.1</v>
      </c>
      <c r="K93" s="16">
        <v>0.62849999999999995</v>
      </c>
      <c r="L93" s="3">
        <v>224714.11</v>
      </c>
      <c r="M93" s="16">
        <v>1.38E-2</v>
      </c>
      <c r="O93" s="16">
        <v>0</v>
      </c>
    </row>
    <row r="94" spans="1:15" x14ac:dyDescent="0.2">
      <c r="A94" s="1">
        <v>1</v>
      </c>
      <c r="B94" s="1">
        <v>108071504</v>
      </c>
      <c r="C94" s="2" t="s">
        <v>341</v>
      </c>
      <c r="D94" s="2" t="s">
        <v>42</v>
      </c>
      <c r="E94" s="37">
        <v>10838185.900000002</v>
      </c>
      <c r="F94" s="3">
        <v>2773272.1500000004</v>
      </c>
      <c r="G94" s="3">
        <v>281980.14</v>
      </c>
      <c r="H94" s="3">
        <v>3055252.29</v>
      </c>
      <c r="I94" s="16">
        <v>0.28189999999999998</v>
      </c>
      <c r="J94" s="3">
        <v>7418725.9000000004</v>
      </c>
      <c r="K94" s="16">
        <v>0.6845</v>
      </c>
      <c r="L94" s="3">
        <v>299500.40999999997</v>
      </c>
      <c r="M94" s="16">
        <v>2.76E-2</v>
      </c>
      <c r="N94" s="3">
        <v>64707.3</v>
      </c>
      <c r="O94" s="16">
        <v>6.0000000000000001E-3</v>
      </c>
    </row>
    <row r="95" spans="1:15" x14ac:dyDescent="0.2">
      <c r="A95" s="1">
        <v>1</v>
      </c>
      <c r="B95" s="1">
        <v>108073503</v>
      </c>
      <c r="C95" s="2" t="s">
        <v>351</v>
      </c>
      <c r="D95" s="2" t="s">
        <v>42</v>
      </c>
      <c r="E95" s="37">
        <v>45700033.910000004</v>
      </c>
      <c r="F95" s="3">
        <v>23223231.490000002</v>
      </c>
      <c r="G95" s="3">
        <v>1046017.85</v>
      </c>
      <c r="H95" s="3">
        <v>24269249.34</v>
      </c>
      <c r="I95" s="16">
        <v>0.53110000000000002</v>
      </c>
      <c r="J95" s="3">
        <v>18613037.5</v>
      </c>
      <c r="K95" s="16">
        <v>0.4073</v>
      </c>
      <c r="L95" s="3">
        <v>837747.07</v>
      </c>
      <c r="M95" s="16">
        <v>1.83E-2</v>
      </c>
      <c r="N95" s="3">
        <v>1980000</v>
      </c>
      <c r="O95" s="16">
        <v>4.3299999999999998E-2</v>
      </c>
    </row>
    <row r="96" spans="1:15" x14ac:dyDescent="0.2">
      <c r="A96" s="1">
        <v>1</v>
      </c>
      <c r="B96" s="1">
        <v>108077503</v>
      </c>
      <c r="C96" s="2" t="s">
        <v>361</v>
      </c>
      <c r="D96" s="2" t="s">
        <v>42</v>
      </c>
      <c r="E96" s="37">
        <v>22618591.259999998</v>
      </c>
      <c r="F96" s="3">
        <v>10376217.93</v>
      </c>
      <c r="G96" s="3">
        <v>436381.66</v>
      </c>
      <c r="H96" s="3">
        <v>10812599.59</v>
      </c>
      <c r="I96" s="16">
        <v>0.47799999999999998</v>
      </c>
      <c r="J96" s="3">
        <v>11428187.380000001</v>
      </c>
      <c r="K96" s="16">
        <v>0.50529999999999997</v>
      </c>
      <c r="L96" s="3">
        <v>377804.29</v>
      </c>
      <c r="M96" s="16">
        <v>1.67E-2</v>
      </c>
      <c r="O96" s="16">
        <v>0</v>
      </c>
    </row>
    <row r="97" spans="1:15" x14ac:dyDescent="0.2">
      <c r="A97" s="1">
        <v>1</v>
      </c>
      <c r="B97" s="1">
        <v>108078003</v>
      </c>
      <c r="C97" s="2" t="s">
        <v>349</v>
      </c>
      <c r="D97" s="2" t="s">
        <v>42</v>
      </c>
      <c r="E97" s="37">
        <v>22507452.890000001</v>
      </c>
      <c r="F97" s="3">
        <v>6431888.0300000003</v>
      </c>
      <c r="G97" s="3">
        <v>544679.79999999993</v>
      </c>
      <c r="H97" s="3">
        <v>6976567.8300000001</v>
      </c>
      <c r="I97" s="16">
        <v>0.31</v>
      </c>
      <c r="J97" s="3">
        <v>14364305.529999999</v>
      </c>
      <c r="K97" s="16">
        <v>0.63819999999999999</v>
      </c>
      <c r="L97" s="3">
        <v>1166579.53</v>
      </c>
      <c r="M97" s="16">
        <v>5.1799999999999999E-2</v>
      </c>
      <c r="O97" s="16">
        <v>0</v>
      </c>
    </row>
    <row r="98" spans="1:15" x14ac:dyDescent="0.2">
      <c r="A98" s="1">
        <v>1</v>
      </c>
      <c r="B98" s="1">
        <v>108079004</v>
      </c>
      <c r="C98" s="2" t="s">
        <v>348</v>
      </c>
      <c r="D98" s="2" t="s">
        <v>42</v>
      </c>
      <c r="E98" s="37">
        <v>7079876.25</v>
      </c>
      <c r="F98" s="3">
        <v>1918699.32</v>
      </c>
      <c r="G98" s="3">
        <v>168436.27</v>
      </c>
      <c r="H98" s="3">
        <v>2087135.59</v>
      </c>
      <c r="I98" s="16">
        <v>0.29480000000000001</v>
      </c>
      <c r="J98" s="3">
        <v>4774623.6900000004</v>
      </c>
      <c r="K98" s="16">
        <v>0.6744</v>
      </c>
      <c r="L98" s="3">
        <v>218116.97</v>
      </c>
      <c r="M98" s="16">
        <v>3.0800000000000001E-2</v>
      </c>
      <c r="O98" s="16">
        <v>0</v>
      </c>
    </row>
    <row r="99" spans="1:15" x14ac:dyDescent="0.2">
      <c r="A99" s="1">
        <v>1</v>
      </c>
      <c r="B99" s="1">
        <v>117080503</v>
      </c>
      <c r="C99" s="2" t="s">
        <v>195</v>
      </c>
      <c r="D99" s="2" t="s">
        <v>28</v>
      </c>
      <c r="E99" s="37">
        <v>34222219.579999998</v>
      </c>
      <c r="F99" s="3">
        <v>14807846.029999999</v>
      </c>
      <c r="G99" s="3">
        <v>802927.83000000007</v>
      </c>
      <c r="H99" s="3">
        <v>15610773.859999999</v>
      </c>
      <c r="I99" s="16">
        <v>0.45619999999999999</v>
      </c>
      <c r="J99" s="3">
        <v>17712504.890000001</v>
      </c>
      <c r="K99" s="16">
        <v>0.51759999999999995</v>
      </c>
      <c r="L99" s="3">
        <v>846988</v>
      </c>
      <c r="M99" s="16">
        <v>2.47E-2</v>
      </c>
      <c r="N99" s="3">
        <v>51952.83</v>
      </c>
      <c r="O99" s="16">
        <v>1.5E-3</v>
      </c>
    </row>
    <row r="100" spans="1:15" x14ac:dyDescent="0.2">
      <c r="A100" s="1">
        <v>1</v>
      </c>
      <c r="B100" s="1">
        <v>117081003</v>
      </c>
      <c r="C100" s="2" t="s">
        <v>183</v>
      </c>
      <c r="D100" s="2" t="s">
        <v>28</v>
      </c>
      <c r="E100" s="37">
        <v>14151664.82</v>
      </c>
      <c r="F100" s="3">
        <v>3700058.8799999994</v>
      </c>
      <c r="G100" s="3">
        <v>306527.53000000003</v>
      </c>
      <c r="H100" s="3">
        <v>4006586.41</v>
      </c>
      <c r="I100" s="16">
        <v>0.28310000000000002</v>
      </c>
      <c r="J100" s="3">
        <v>9850428.6300000008</v>
      </c>
      <c r="K100" s="16">
        <v>0.69610000000000005</v>
      </c>
      <c r="L100" s="3">
        <v>294649.78000000003</v>
      </c>
      <c r="M100" s="16">
        <v>2.0799999999999999E-2</v>
      </c>
      <c r="O100" s="16">
        <v>0</v>
      </c>
    </row>
    <row r="101" spans="1:15" x14ac:dyDescent="0.2">
      <c r="A101" s="1">
        <v>1</v>
      </c>
      <c r="B101" s="1">
        <v>117083004</v>
      </c>
      <c r="C101" s="2" t="s">
        <v>182</v>
      </c>
      <c r="D101" s="2" t="s">
        <v>28</v>
      </c>
      <c r="E101" s="37">
        <v>12465217.91</v>
      </c>
      <c r="F101" s="3">
        <v>3635036.46</v>
      </c>
      <c r="G101" s="3">
        <v>241021.65</v>
      </c>
      <c r="H101" s="3">
        <v>3876058.11</v>
      </c>
      <c r="I101" s="16">
        <v>0.31090000000000001</v>
      </c>
      <c r="J101" s="3">
        <v>8339136.2300000004</v>
      </c>
      <c r="K101" s="16">
        <v>0.66900000000000004</v>
      </c>
      <c r="L101" s="3">
        <v>250023.57</v>
      </c>
      <c r="M101" s="16">
        <v>2.01E-2</v>
      </c>
      <c r="O101" s="16">
        <v>0</v>
      </c>
    </row>
    <row r="102" spans="1:15" x14ac:dyDescent="0.2">
      <c r="A102" s="1">
        <v>1</v>
      </c>
      <c r="B102" s="1">
        <v>117086003</v>
      </c>
      <c r="C102" s="2" t="s">
        <v>181</v>
      </c>
      <c r="D102" s="2" t="s">
        <v>28</v>
      </c>
      <c r="E102" s="37">
        <v>16468668.92</v>
      </c>
      <c r="F102" s="3">
        <v>7022101.0099999988</v>
      </c>
      <c r="G102" s="3">
        <v>270920.26</v>
      </c>
      <c r="H102" s="3">
        <v>7293021.2699999996</v>
      </c>
      <c r="I102" s="16">
        <v>0.44280000000000003</v>
      </c>
      <c r="J102" s="3">
        <v>8877690.4000000004</v>
      </c>
      <c r="K102" s="16">
        <v>0.53910000000000002</v>
      </c>
      <c r="L102" s="3">
        <v>297957.25</v>
      </c>
      <c r="M102" s="16">
        <v>1.8100000000000002E-2</v>
      </c>
      <c r="O102" s="16">
        <v>0</v>
      </c>
    </row>
    <row r="103" spans="1:15" x14ac:dyDescent="0.2">
      <c r="A103" s="1">
        <v>1</v>
      </c>
      <c r="B103" s="1">
        <v>117086503</v>
      </c>
      <c r="C103" s="2" t="s">
        <v>180</v>
      </c>
      <c r="D103" s="2" t="s">
        <v>28</v>
      </c>
      <c r="E103" s="37">
        <v>22932393.5</v>
      </c>
      <c r="F103" s="3">
        <v>9547967.4600000009</v>
      </c>
      <c r="G103" s="3">
        <v>694367.94</v>
      </c>
      <c r="H103" s="3">
        <v>10242335.4</v>
      </c>
      <c r="I103" s="16">
        <v>0.4466</v>
      </c>
      <c r="J103" s="3">
        <v>11208713.18</v>
      </c>
      <c r="K103" s="16">
        <v>0.48880000000000001</v>
      </c>
      <c r="L103" s="3">
        <v>1333914.92</v>
      </c>
      <c r="M103" s="16">
        <v>5.8200000000000002E-2</v>
      </c>
      <c r="N103" s="3">
        <v>147430</v>
      </c>
      <c r="O103" s="16">
        <v>6.4000000000000003E-3</v>
      </c>
    </row>
    <row r="104" spans="1:15" x14ac:dyDescent="0.2">
      <c r="A104" s="1">
        <v>1</v>
      </c>
      <c r="B104" s="1">
        <v>117086653</v>
      </c>
      <c r="C104" s="2" t="s">
        <v>179</v>
      </c>
      <c r="D104" s="2" t="s">
        <v>28</v>
      </c>
      <c r="E104" s="37">
        <v>21806671.23</v>
      </c>
      <c r="F104" s="3">
        <v>7252491.2799999993</v>
      </c>
      <c r="G104" s="3">
        <v>409693.51999999996</v>
      </c>
      <c r="H104" s="3">
        <v>7662184.7999999998</v>
      </c>
      <c r="I104" s="16">
        <v>0.35139999999999999</v>
      </c>
      <c r="J104" s="3">
        <v>13566298.91</v>
      </c>
      <c r="K104" s="16">
        <v>0.62209999999999999</v>
      </c>
      <c r="L104" s="3">
        <v>578187.52000000002</v>
      </c>
      <c r="M104" s="16">
        <v>2.6499999999999999E-2</v>
      </c>
      <c r="O104" s="16">
        <v>0</v>
      </c>
    </row>
    <row r="105" spans="1:15" x14ac:dyDescent="0.2">
      <c r="A105" s="1">
        <v>1</v>
      </c>
      <c r="B105" s="1">
        <v>117089003</v>
      </c>
      <c r="C105" s="2" t="s">
        <v>178</v>
      </c>
      <c r="D105" s="2" t="s">
        <v>28</v>
      </c>
      <c r="E105" s="37">
        <v>27285976.289999999</v>
      </c>
      <c r="F105" s="3">
        <v>8795655.6600000001</v>
      </c>
      <c r="G105" s="3">
        <v>390993.66000000003</v>
      </c>
      <c r="H105" s="3">
        <v>9186649.3200000003</v>
      </c>
      <c r="I105" s="16">
        <v>0.3367</v>
      </c>
      <c r="J105" s="3">
        <v>10869558.869999999</v>
      </c>
      <c r="K105" s="16">
        <v>0.39839999999999998</v>
      </c>
      <c r="L105" s="3">
        <v>470288.1</v>
      </c>
      <c r="M105" s="16">
        <v>1.72E-2</v>
      </c>
      <c r="N105" s="3">
        <v>6759480</v>
      </c>
      <c r="O105" s="16">
        <v>0.2477</v>
      </c>
    </row>
    <row r="106" spans="1:15" x14ac:dyDescent="0.2">
      <c r="A106" s="1">
        <v>1</v>
      </c>
      <c r="B106" s="1">
        <v>122091002</v>
      </c>
      <c r="C106" s="2" t="s">
        <v>436</v>
      </c>
      <c r="D106" s="2" t="s">
        <v>54</v>
      </c>
      <c r="E106" s="37">
        <v>126443026.67999999</v>
      </c>
      <c r="F106" s="3">
        <v>94165751.800000012</v>
      </c>
      <c r="G106" s="3">
        <v>4132059.3999999994</v>
      </c>
      <c r="H106" s="3">
        <v>98297811.200000003</v>
      </c>
      <c r="I106" s="16">
        <v>0.77739999999999998</v>
      </c>
      <c r="J106" s="3">
        <v>26701739.91</v>
      </c>
      <c r="K106" s="16">
        <v>0.2112</v>
      </c>
      <c r="L106" s="3">
        <v>1443475.57</v>
      </c>
      <c r="M106" s="16">
        <v>1.14E-2</v>
      </c>
      <c r="O106" s="16">
        <v>0</v>
      </c>
    </row>
    <row r="107" spans="1:15" x14ac:dyDescent="0.2">
      <c r="A107" s="1">
        <v>1</v>
      </c>
      <c r="B107" s="1">
        <v>122091303</v>
      </c>
      <c r="C107" s="2" t="s">
        <v>437</v>
      </c>
      <c r="D107" s="2" t="s">
        <v>54</v>
      </c>
      <c r="E107" s="37">
        <v>21979023.300000001</v>
      </c>
      <c r="F107" s="3">
        <v>11543978.060000001</v>
      </c>
      <c r="G107" s="3">
        <v>442877.35000000003</v>
      </c>
      <c r="H107" s="3">
        <v>11986855.41</v>
      </c>
      <c r="I107" s="16">
        <v>0.5454</v>
      </c>
      <c r="J107" s="3">
        <v>9280438.9499999993</v>
      </c>
      <c r="K107" s="16">
        <v>0.42220000000000002</v>
      </c>
      <c r="L107" s="3">
        <v>711728.94</v>
      </c>
      <c r="M107" s="16">
        <v>3.2399999999999998E-2</v>
      </c>
      <c r="O107" s="16">
        <v>0</v>
      </c>
    </row>
    <row r="108" spans="1:15" x14ac:dyDescent="0.2">
      <c r="A108" s="1">
        <v>1</v>
      </c>
      <c r="B108" s="1">
        <v>122091352</v>
      </c>
      <c r="C108" s="2" t="s">
        <v>438</v>
      </c>
      <c r="D108" s="2" t="s">
        <v>54</v>
      </c>
      <c r="E108" s="37">
        <v>124041558.64</v>
      </c>
      <c r="F108" s="3">
        <v>79768076.259999976</v>
      </c>
      <c r="G108" s="3">
        <v>1787208.77</v>
      </c>
      <c r="H108" s="3">
        <v>81555285.030000001</v>
      </c>
      <c r="I108" s="16">
        <v>0.65749999999999997</v>
      </c>
      <c r="J108" s="3">
        <v>37240430.119999997</v>
      </c>
      <c r="K108" s="16">
        <v>0.30020000000000002</v>
      </c>
      <c r="L108" s="3">
        <v>2461226.17</v>
      </c>
      <c r="M108" s="16">
        <v>1.9800000000000002E-2</v>
      </c>
      <c r="N108" s="3">
        <v>2784617.32</v>
      </c>
      <c r="O108" s="16">
        <v>2.24E-2</v>
      </c>
    </row>
    <row r="109" spans="1:15" x14ac:dyDescent="0.2">
      <c r="A109" s="1">
        <v>1</v>
      </c>
      <c r="B109" s="1">
        <v>122092002</v>
      </c>
      <c r="C109" s="2" t="s">
        <v>439</v>
      </c>
      <c r="D109" s="2" t="s">
        <v>54</v>
      </c>
      <c r="E109" s="37">
        <v>100751202.39000002</v>
      </c>
      <c r="F109" s="3">
        <v>73335301.219999999</v>
      </c>
      <c r="G109" s="3">
        <v>1422534.7899999998</v>
      </c>
      <c r="H109" s="3">
        <v>74757836.010000005</v>
      </c>
      <c r="I109" s="16">
        <v>0.74199999999999999</v>
      </c>
      <c r="J109" s="3">
        <v>24278808.010000002</v>
      </c>
      <c r="K109" s="16">
        <v>0.24099999999999999</v>
      </c>
      <c r="L109" s="3">
        <v>1514558.37</v>
      </c>
      <c r="M109" s="16">
        <v>1.4999999999999999E-2</v>
      </c>
      <c r="N109" s="3">
        <v>200000</v>
      </c>
      <c r="O109" s="16">
        <v>2E-3</v>
      </c>
    </row>
    <row r="110" spans="1:15" x14ac:dyDescent="0.2">
      <c r="A110" s="1">
        <v>1</v>
      </c>
      <c r="B110" s="1">
        <v>122092102</v>
      </c>
      <c r="C110" s="2" t="s">
        <v>440</v>
      </c>
      <c r="D110" s="2" t="s">
        <v>54</v>
      </c>
      <c r="E110" s="37">
        <v>299724850.45999998</v>
      </c>
      <c r="F110" s="3">
        <v>236193169.97</v>
      </c>
      <c r="G110" s="3">
        <v>7421196.1800000006</v>
      </c>
      <c r="H110" s="3">
        <v>243614366.15000001</v>
      </c>
      <c r="I110" s="16">
        <v>0.81279999999999997</v>
      </c>
      <c r="J110" s="3">
        <v>54043312.729999997</v>
      </c>
      <c r="K110" s="16">
        <v>0.18029999999999999</v>
      </c>
      <c r="L110" s="3">
        <v>1577171.58</v>
      </c>
      <c r="M110" s="16">
        <v>5.3E-3</v>
      </c>
      <c r="N110" s="3">
        <v>490000</v>
      </c>
      <c r="O110" s="16">
        <v>1.6000000000000001E-3</v>
      </c>
    </row>
    <row r="111" spans="1:15" x14ac:dyDescent="0.2">
      <c r="A111" s="1">
        <v>1</v>
      </c>
      <c r="B111" s="1">
        <v>122092353</v>
      </c>
      <c r="C111" s="2" t="s">
        <v>455</v>
      </c>
      <c r="D111" s="2" t="s">
        <v>54</v>
      </c>
      <c r="E111" s="37">
        <v>207988082.34999999</v>
      </c>
      <c r="F111" s="3">
        <v>162163813.46999997</v>
      </c>
      <c r="G111" s="3">
        <v>2779182.8200000008</v>
      </c>
      <c r="H111" s="3">
        <v>164942996.28999999</v>
      </c>
      <c r="I111" s="16">
        <v>0.79300000000000004</v>
      </c>
      <c r="J111" s="3">
        <v>41761601.18</v>
      </c>
      <c r="K111" s="16">
        <v>0.20080000000000001</v>
      </c>
      <c r="L111" s="3">
        <v>1225117.1200000001</v>
      </c>
      <c r="M111" s="16">
        <v>5.8999999999999999E-3</v>
      </c>
      <c r="N111" s="3">
        <v>58367.76</v>
      </c>
      <c r="O111" s="16">
        <v>2.9999999999999997E-4</v>
      </c>
    </row>
    <row r="112" spans="1:15" x14ac:dyDescent="0.2">
      <c r="A112" s="1">
        <v>1</v>
      </c>
      <c r="B112" s="1">
        <v>122097203</v>
      </c>
      <c r="C112" s="2" t="s">
        <v>442</v>
      </c>
      <c r="D112" s="2" t="s">
        <v>54</v>
      </c>
      <c r="E112" s="37">
        <v>17946754.18</v>
      </c>
      <c r="F112" s="3">
        <v>10827726.199999997</v>
      </c>
      <c r="G112" s="3">
        <v>239695.79</v>
      </c>
      <c r="H112" s="3">
        <v>11067421.99</v>
      </c>
      <c r="I112" s="16">
        <v>0.61670000000000003</v>
      </c>
      <c r="J112" s="3">
        <v>5390239.8300000001</v>
      </c>
      <c r="K112" s="16">
        <v>0.30030000000000001</v>
      </c>
      <c r="L112" s="3">
        <v>1489092.36</v>
      </c>
      <c r="M112" s="16">
        <v>8.3000000000000004E-2</v>
      </c>
      <c r="O112" s="16">
        <v>0</v>
      </c>
    </row>
    <row r="113" spans="1:15" x14ac:dyDescent="0.2">
      <c r="A113" s="1">
        <v>1</v>
      </c>
      <c r="B113" s="1">
        <v>122097502</v>
      </c>
      <c r="C113" s="2" t="s">
        <v>430</v>
      </c>
      <c r="D113" s="2" t="s">
        <v>54</v>
      </c>
      <c r="E113" s="37">
        <v>164619800.07999998</v>
      </c>
      <c r="F113" s="3">
        <v>122633792.49999999</v>
      </c>
      <c r="G113" s="3">
        <v>3205214.6499999994</v>
      </c>
      <c r="H113" s="3">
        <v>125839007.15000001</v>
      </c>
      <c r="I113" s="16">
        <v>0.76439999999999997</v>
      </c>
      <c r="J113" s="3">
        <v>35618522.07</v>
      </c>
      <c r="K113" s="16">
        <v>0.21640000000000001</v>
      </c>
      <c r="L113" s="3">
        <v>977423.19</v>
      </c>
      <c r="M113" s="16">
        <v>5.8999999999999999E-3</v>
      </c>
      <c r="N113" s="3">
        <v>2184847.67</v>
      </c>
      <c r="O113" s="16">
        <v>1.3299999999999999E-2</v>
      </c>
    </row>
    <row r="114" spans="1:15" x14ac:dyDescent="0.2">
      <c r="A114" s="1">
        <v>1</v>
      </c>
      <c r="B114" s="1">
        <v>122097604</v>
      </c>
      <c r="C114" s="2" t="s">
        <v>444</v>
      </c>
      <c r="D114" s="2" t="s">
        <v>54</v>
      </c>
      <c r="E114" s="37">
        <v>35658209.32</v>
      </c>
      <c r="F114" s="3">
        <v>30461913.809999999</v>
      </c>
      <c r="G114" s="3">
        <v>343584.16000000003</v>
      </c>
      <c r="H114" s="3">
        <v>30805497.969999999</v>
      </c>
      <c r="I114" s="16">
        <v>0.8639</v>
      </c>
      <c r="J114" s="3">
        <v>4751876.51</v>
      </c>
      <c r="K114" s="16">
        <v>0.1333</v>
      </c>
      <c r="L114" s="3">
        <v>100383.84</v>
      </c>
      <c r="M114" s="16">
        <v>2.8E-3</v>
      </c>
      <c r="N114" s="3">
        <v>451</v>
      </c>
      <c r="O114" s="16">
        <v>0</v>
      </c>
    </row>
    <row r="115" spans="1:15" x14ac:dyDescent="0.2">
      <c r="A115" s="1">
        <v>1</v>
      </c>
      <c r="B115" s="1">
        <v>122098003</v>
      </c>
      <c r="C115" s="2" t="s">
        <v>445</v>
      </c>
      <c r="D115" s="2" t="s">
        <v>54</v>
      </c>
      <c r="E115" s="37">
        <v>39026328.119999997</v>
      </c>
      <c r="F115" s="3">
        <v>30243172.659999996</v>
      </c>
      <c r="G115" s="3">
        <v>1047240.99</v>
      </c>
      <c r="H115" s="3">
        <v>31290413.649999999</v>
      </c>
      <c r="I115" s="16">
        <v>0.80179999999999996</v>
      </c>
      <c r="J115" s="3">
        <v>7485921.3399999999</v>
      </c>
      <c r="K115" s="16">
        <v>0.1918</v>
      </c>
      <c r="L115" s="3">
        <v>249013.04</v>
      </c>
      <c r="M115" s="16">
        <v>6.4000000000000003E-3</v>
      </c>
      <c r="N115" s="3">
        <v>980.09</v>
      </c>
      <c r="O115" s="16">
        <v>0</v>
      </c>
    </row>
    <row r="116" spans="1:15" x14ac:dyDescent="0.2">
      <c r="A116" s="1">
        <v>1</v>
      </c>
      <c r="B116" s="1">
        <v>122098103</v>
      </c>
      <c r="C116" s="2" t="s">
        <v>446</v>
      </c>
      <c r="D116" s="2" t="s">
        <v>54</v>
      </c>
      <c r="E116" s="37">
        <v>145354828</v>
      </c>
      <c r="F116" s="3">
        <v>89500656</v>
      </c>
      <c r="G116" s="3">
        <v>1721056</v>
      </c>
      <c r="H116" s="3">
        <v>91221712</v>
      </c>
      <c r="I116" s="16">
        <v>0.62760000000000005</v>
      </c>
      <c r="J116" s="3">
        <v>24162061</v>
      </c>
      <c r="K116" s="16">
        <v>0.16619999999999999</v>
      </c>
      <c r="L116" s="3">
        <v>1273103</v>
      </c>
      <c r="M116" s="16">
        <v>8.8000000000000005E-3</v>
      </c>
      <c r="N116" s="3">
        <v>28697952</v>
      </c>
      <c r="O116" s="16">
        <v>0.19739999999999999</v>
      </c>
    </row>
    <row r="117" spans="1:15" x14ac:dyDescent="0.2">
      <c r="A117" s="1">
        <v>1</v>
      </c>
      <c r="B117" s="1">
        <v>122098202</v>
      </c>
      <c r="C117" s="2" t="s">
        <v>447</v>
      </c>
      <c r="D117" s="2" t="s">
        <v>54</v>
      </c>
      <c r="E117" s="37">
        <v>174531254.50999999</v>
      </c>
      <c r="F117" s="3">
        <v>130818389.08</v>
      </c>
      <c r="G117" s="3">
        <v>2965599.71</v>
      </c>
      <c r="H117" s="3">
        <v>133783988.79000001</v>
      </c>
      <c r="I117" s="16">
        <v>0.76649999999999996</v>
      </c>
      <c r="J117" s="3">
        <v>38888636.579999998</v>
      </c>
      <c r="K117" s="16">
        <v>0.2228</v>
      </c>
      <c r="L117" s="3">
        <v>1687186.72</v>
      </c>
      <c r="M117" s="16">
        <v>9.7000000000000003E-3</v>
      </c>
      <c r="N117" s="3">
        <v>171442.42</v>
      </c>
      <c r="O117" s="16">
        <v>1E-3</v>
      </c>
    </row>
    <row r="118" spans="1:15" x14ac:dyDescent="0.2">
      <c r="A118" s="1">
        <v>1</v>
      </c>
      <c r="B118" s="1">
        <v>122098403</v>
      </c>
      <c r="C118" s="2" t="s">
        <v>448</v>
      </c>
      <c r="D118" s="2" t="s">
        <v>54</v>
      </c>
      <c r="E118" s="37">
        <v>91583035.299999997</v>
      </c>
      <c r="F118" s="3">
        <v>67083364.469999999</v>
      </c>
      <c r="G118" s="3">
        <v>2145635.88</v>
      </c>
      <c r="H118" s="3">
        <v>69229000.349999994</v>
      </c>
      <c r="I118" s="16">
        <v>0.75590000000000002</v>
      </c>
      <c r="J118" s="3">
        <v>21006320.760000002</v>
      </c>
      <c r="K118" s="16">
        <v>0.22939999999999999</v>
      </c>
      <c r="L118" s="3">
        <v>741192.09</v>
      </c>
      <c r="M118" s="16">
        <v>8.0999999999999996E-3</v>
      </c>
      <c r="N118" s="3">
        <v>606522.1</v>
      </c>
      <c r="O118" s="16">
        <v>6.6E-3</v>
      </c>
    </row>
    <row r="119" spans="1:15" x14ac:dyDescent="0.2">
      <c r="A119" s="1">
        <v>1</v>
      </c>
      <c r="B119" s="1">
        <v>104101252</v>
      </c>
      <c r="C119" s="2" t="s">
        <v>271</v>
      </c>
      <c r="D119" s="2" t="s">
        <v>36</v>
      </c>
      <c r="E119" s="37">
        <v>92496561.969999999</v>
      </c>
      <c r="F119" s="3">
        <v>44688163.579999998</v>
      </c>
      <c r="G119" s="3">
        <v>2317175.84</v>
      </c>
      <c r="H119" s="3">
        <v>47005339.420000002</v>
      </c>
      <c r="I119" s="16">
        <v>0.50819999999999999</v>
      </c>
      <c r="J119" s="3">
        <v>43042888.840000004</v>
      </c>
      <c r="K119" s="16">
        <v>0.46529999999999999</v>
      </c>
      <c r="L119" s="3">
        <v>2448333.71</v>
      </c>
      <c r="M119" s="16">
        <v>2.6499999999999999E-2</v>
      </c>
      <c r="O119" s="16">
        <v>0</v>
      </c>
    </row>
    <row r="120" spans="1:15" x14ac:dyDescent="0.2">
      <c r="A120" s="1">
        <v>1</v>
      </c>
      <c r="B120" s="1">
        <v>104103603</v>
      </c>
      <c r="C120" s="2" t="s">
        <v>270</v>
      </c>
      <c r="D120" s="2" t="s">
        <v>36</v>
      </c>
      <c r="E120" s="37">
        <v>21146338.550000001</v>
      </c>
      <c r="F120" s="3">
        <v>5902037.1100000003</v>
      </c>
      <c r="G120" s="3">
        <v>645444.48</v>
      </c>
      <c r="H120" s="3">
        <v>6547481.5899999999</v>
      </c>
      <c r="I120" s="16">
        <v>0.30959999999999999</v>
      </c>
      <c r="J120" s="3">
        <v>14515352.26</v>
      </c>
      <c r="K120" s="16">
        <v>0.68640000000000001</v>
      </c>
      <c r="L120" s="3">
        <v>76042</v>
      </c>
      <c r="M120" s="16">
        <v>3.5999999999999999E-3</v>
      </c>
      <c r="N120" s="3">
        <v>7462.7</v>
      </c>
      <c r="O120" s="16">
        <v>4.0000000000000002E-4</v>
      </c>
    </row>
    <row r="121" spans="1:15" x14ac:dyDescent="0.2">
      <c r="A121" s="1">
        <v>1</v>
      </c>
      <c r="B121" s="1">
        <v>104105003</v>
      </c>
      <c r="C121" s="2" t="s">
        <v>258</v>
      </c>
      <c r="D121" s="2" t="s">
        <v>36</v>
      </c>
      <c r="E121" s="37">
        <v>40638352.810000002</v>
      </c>
      <c r="F121" s="3">
        <v>28271934.990000002</v>
      </c>
      <c r="G121" s="3">
        <v>1012997.2199999999</v>
      </c>
      <c r="H121" s="3">
        <v>29284932.210000001</v>
      </c>
      <c r="I121" s="16">
        <v>0.72060000000000002</v>
      </c>
      <c r="J121" s="3">
        <v>11277997.130000001</v>
      </c>
      <c r="K121" s="16">
        <v>0.27750000000000002</v>
      </c>
      <c r="L121" s="3">
        <v>75423.47</v>
      </c>
      <c r="M121" s="16">
        <v>1.9E-3</v>
      </c>
      <c r="O121" s="16">
        <v>0</v>
      </c>
    </row>
    <row r="122" spans="1:15" x14ac:dyDescent="0.2">
      <c r="A122" s="1">
        <v>1</v>
      </c>
      <c r="B122" s="1">
        <v>104105353</v>
      </c>
      <c r="C122" s="2" t="s">
        <v>268</v>
      </c>
      <c r="D122" s="2" t="s">
        <v>36</v>
      </c>
      <c r="E122" s="37">
        <v>18912157.43</v>
      </c>
      <c r="F122" s="3">
        <v>5800001.5300000021</v>
      </c>
      <c r="G122" s="3">
        <v>539060.88</v>
      </c>
      <c r="H122" s="3">
        <v>6339062.4100000001</v>
      </c>
      <c r="I122" s="16">
        <v>0.3352</v>
      </c>
      <c r="J122" s="3">
        <v>12357899.68</v>
      </c>
      <c r="K122" s="16">
        <v>0.65339999999999998</v>
      </c>
      <c r="L122" s="3">
        <v>84553.95</v>
      </c>
      <c r="M122" s="16">
        <v>4.4999999999999997E-3</v>
      </c>
      <c r="N122" s="3">
        <v>130641.39</v>
      </c>
      <c r="O122" s="16">
        <v>6.8999999999999999E-3</v>
      </c>
    </row>
    <row r="123" spans="1:15" x14ac:dyDescent="0.2">
      <c r="A123" s="1">
        <v>1</v>
      </c>
      <c r="B123" s="1">
        <v>104107903</v>
      </c>
      <c r="C123" s="2" t="s">
        <v>265</v>
      </c>
      <c r="D123" s="2" t="s">
        <v>36</v>
      </c>
      <c r="E123" s="37">
        <v>104507207.03999999</v>
      </c>
      <c r="F123" s="3">
        <v>72157268.399999991</v>
      </c>
      <c r="G123" s="3">
        <v>3785364.4099999997</v>
      </c>
      <c r="H123" s="3">
        <v>75942632.810000002</v>
      </c>
      <c r="I123" s="16">
        <v>0.72670000000000001</v>
      </c>
      <c r="J123" s="3">
        <v>28339738.539999999</v>
      </c>
      <c r="K123" s="16">
        <v>0.2712</v>
      </c>
      <c r="L123" s="3">
        <v>224835.69</v>
      </c>
      <c r="M123" s="16">
        <v>2.2000000000000001E-3</v>
      </c>
      <c r="O123" s="16">
        <v>0</v>
      </c>
    </row>
    <row r="124" spans="1:15" x14ac:dyDescent="0.2">
      <c r="A124" s="1">
        <v>1</v>
      </c>
      <c r="B124" s="1">
        <v>104107503</v>
      </c>
      <c r="C124" s="2" t="s">
        <v>278</v>
      </c>
      <c r="D124" s="2" t="s">
        <v>36</v>
      </c>
      <c r="E124" s="37">
        <v>28373485</v>
      </c>
      <c r="F124" s="3">
        <v>13751722</v>
      </c>
      <c r="G124" s="3">
        <v>985780</v>
      </c>
      <c r="H124" s="3">
        <v>14737502</v>
      </c>
      <c r="I124" s="16">
        <v>0.51939999999999997</v>
      </c>
      <c r="J124" s="3">
        <v>13611206</v>
      </c>
      <c r="K124" s="16">
        <v>0.47970000000000002</v>
      </c>
      <c r="M124" s="16">
        <v>0</v>
      </c>
      <c r="N124" s="3">
        <v>24777</v>
      </c>
      <c r="O124" s="16">
        <v>8.9999999999999998E-4</v>
      </c>
    </row>
    <row r="125" spans="1:15" x14ac:dyDescent="0.2">
      <c r="A125" s="1">
        <v>1</v>
      </c>
      <c r="B125" s="1">
        <v>104107803</v>
      </c>
      <c r="C125" s="2" t="s">
        <v>266</v>
      </c>
      <c r="D125" s="2" t="s">
        <v>36</v>
      </c>
      <c r="E125" s="37">
        <v>32710654.760000002</v>
      </c>
      <c r="F125" s="3">
        <v>18220648.279999997</v>
      </c>
      <c r="G125" s="3">
        <v>780309.17</v>
      </c>
      <c r="H125" s="3">
        <v>19000957.449999999</v>
      </c>
      <c r="I125" s="16">
        <v>0.58089999999999997</v>
      </c>
      <c r="J125" s="3">
        <v>13375821.640000001</v>
      </c>
      <c r="K125" s="16">
        <v>0.40889999999999999</v>
      </c>
      <c r="L125" s="3">
        <v>333875.67</v>
      </c>
      <c r="M125" s="16">
        <v>1.0200000000000001E-2</v>
      </c>
      <c r="O125" s="16">
        <v>0</v>
      </c>
    </row>
    <row r="126" spans="1:15" x14ac:dyDescent="0.2">
      <c r="A126" s="1">
        <v>1</v>
      </c>
      <c r="B126" s="1">
        <v>108110603</v>
      </c>
      <c r="C126" s="2" t="s">
        <v>347</v>
      </c>
      <c r="D126" s="2" t="s">
        <v>13</v>
      </c>
      <c r="E126" s="37">
        <v>8964192.9100000001</v>
      </c>
      <c r="F126" s="3">
        <v>1608377.6000000003</v>
      </c>
      <c r="G126" s="3">
        <v>201486.62999999998</v>
      </c>
      <c r="H126" s="3">
        <v>1809864.23</v>
      </c>
      <c r="I126" s="16">
        <v>0.2019</v>
      </c>
      <c r="J126" s="3">
        <v>6881080.3300000001</v>
      </c>
      <c r="K126" s="16">
        <v>0.76759999999999995</v>
      </c>
      <c r="L126" s="3">
        <v>273248.34999999998</v>
      </c>
      <c r="M126" s="16">
        <v>3.0499999999999999E-2</v>
      </c>
      <c r="O126" s="16">
        <v>0</v>
      </c>
    </row>
    <row r="127" spans="1:15" x14ac:dyDescent="0.2">
      <c r="A127" s="1">
        <v>1</v>
      </c>
      <c r="B127" s="1">
        <v>108111203</v>
      </c>
      <c r="C127" s="2" t="s">
        <v>346</v>
      </c>
      <c r="D127" s="2" t="s">
        <v>13</v>
      </c>
      <c r="E127" s="37">
        <v>19242809.879999999</v>
      </c>
      <c r="F127" s="3">
        <v>4926764.7200000007</v>
      </c>
      <c r="G127" s="3">
        <v>536686.96</v>
      </c>
      <c r="H127" s="3">
        <v>5463451.6799999997</v>
      </c>
      <c r="I127" s="16">
        <v>0.28389999999999999</v>
      </c>
      <c r="J127" s="3">
        <v>13435960.77</v>
      </c>
      <c r="K127" s="16">
        <v>0.69820000000000004</v>
      </c>
      <c r="L127" s="3">
        <v>343397.43</v>
      </c>
      <c r="M127" s="16">
        <v>1.78E-2</v>
      </c>
      <c r="O127" s="16">
        <v>0</v>
      </c>
    </row>
    <row r="128" spans="1:15" x14ac:dyDescent="0.2">
      <c r="A128" s="1">
        <v>1</v>
      </c>
      <c r="B128" s="1">
        <v>108111303</v>
      </c>
      <c r="C128" s="2" t="s">
        <v>345</v>
      </c>
      <c r="D128" s="2" t="s">
        <v>13</v>
      </c>
      <c r="E128" s="37">
        <v>22021913.219999999</v>
      </c>
      <c r="F128" s="3">
        <v>9522307.1799999997</v>
      </c>
      <c r="G128" s="3">
        <v>1003468.11</v>
      </c>
      <c r="H128" s="3">
        <v>10525775.289999999</v>
      </c>
      <c r="I128" s="16">
        <v>0.47799999999999998</v>
      </c>
      <c r="J128" s="3">
        <v>11058299.890000001</v>
      </c>
      <c r="K128" s="16">
        <v>0.50209999999999999</v>
      </c>
      <c r="L128" s="3">
        <v>437838.04</v>
      </c>
      <c r="M128" s="16">
        <v>1.9900000000000001E-2</v>
      </c>
      <c r="O128" s="16">
        <v>0</v>
      </c>
    </row>
    <row r="129" spans="1:15" x14ac:dyDescent="0.2">
      <c r="A129" s="1">
        <v>1</v>
      </c>
      <c r="B129" s="1">
        <v>108111403</v>
      </c>
      <c r="C129" s="2" t="s">
        <v>344</v>
      </c>
      <c r="D129" s="2" t="s">
        <v>13</v>
      </c>
      <c r="E129" s="37">
        <v>11613091.07</v>
      </c>
      <c r="F129" s="3">
        <v>2792726.5300000003</v>
      </c>
      <c r="G129" s="3">
        <v>194595.83999999997</v>
      </c>
      <c r="H129" s="3">
        <v>2987322.37</v>
      </c>
      <c r="I129" s="16">
        <v>0.25719999999999998</v>
      </c>
      <c r="J129" s="3">
        <v>7935088.3600000003</v>
      </c>
      <c r="K129" s="16">
        <v>0.68330000000000002</v>
      </c>
      <c r="L129" s="3">
        <v>322680.34000000003</v>
      </c>
      <c r="M129" s="16">
        <v>2.7799999999999998E-2</v>
      </c>
      <c r="N129" s="3">
        <v>368000</v>
      </c>
      <c r="O129" s="16">
        <v>3.1699999999999999E-2</v>
      </c>
    </row>
    <row r="130" spans="1:15" x14ac:dyDescent="0.2">
      <c r="A130" s="1">
        <v>1</v>
      </c>
      <c r="B130" s="1">
        <v>108112003</v>
      </c>
      <c r="C130" s="2" t="s">
        <v>343</v>
      </c>
      <c r="D130" s="2" t="s">
        <v>13</v>
      </c>
      <c r="E130" s="37">
        <v>10205923.379999999</v>
      </c>
      <c r="F130" s="3">
        <v>2173454.0299999998</v>
      </c>
      <c r="G130" s="3">
        <v>192587.08999999997</v>
      </c>
      <c r="H130" s="3">
        <v>2366041.12</v>
      </c>
      <c r="I130" s="16">
        <v>0.23180000000000001</v>
      </c>
      <c r="J130" s="3">
        <v>7506893.3899999997</v>
      </c>
      <c r="K130" s="16">
        <v>0.73550000000000004</v>
      </c>
      <c r="L130" s="3">
        <v>332988.87</v>
      </c>
      <c r="M130" s="16">
        <v>3.2599999999999997E-2</v>
      </c>
      <c r="O130" s="16">
        <v>0</v>
      </c>
    </row>
    <row r="131" spans="1:15" x14ac:dyDescent="0.2">
      <c r="A131" s="1">
        <v>1</v>
      </c>
      <c r="B131" s="1">
        <v>108112203</v>
      </c>
      <c r="C131" s="2" t="s">
        <v>342</v>
      </c>
      <c r="D131" s="2" t="s">
        <v>13</v>
      </c>
      <c r="E131" s="37">
        <v>24423840.5</v>
      </c>
      <c r="F131" s="3">
        <v>5327372.83</v>
      </c>
      <c r="G131" s="3">
        <v>613256.1</v>
      </c>
      <c r="H131" s="3">
        <v>5940628.9299999997</v>
      </c>
      <c r="I131" s="16">
        <v>0.2432</v>
      </c>
      <c r="J131" s="3">
        <v>17833232.399999999</v>
      </c>
      <c r="K131" s="16">
        <v>0.73019999999999996</v>
      </c>
      <c r="L131" s="3">
        <v>606694.17000000004</v>
      </c>
      <c r="M131" s="16">
        <v>2.4799999999999999E-2</v>
      </c>
      <c r="N131" s="3">
        <v>43285</v>
      </c>
      <c r="O131" s="16">
        <v>1.8E-3</v>
      </c>
    </row>
    <row r="132" spans="1:15" x14ac:dyDescent="0.2">
      <c r="A132" s="1">
        <v>1</v>
      </c>
      <c r="B132" s="1">
        <v>108112502</v>
      </c>
      <c r="C132" s="2" t="s">
        <v>218</v>
      </c>
      <c r="D132" s="2" t="s">
        <v>13</v>
      </c>
      <c r="E132" s="37">
        <v>42003520.159999996</v>
      </c>
      <c r="F132" s="3">
        <v>9632482.4300000016</v>
      </c>
      <c r="G132" s="3">
        <v>1329450.4400000002</v>
      </c>
      <c r="H132" s="3">
        <v>10961932.869999999</v>
      </c>
      <c r="I132" s="16">
        <v>0.26100000000000001</v>
      </c>
      <c r="J132" s="3">
        <v>25681516.010000002</v>
      </c>
      <c r="K132" s="16">
        <v>0.61140000000000005</v>
      </c>
      <c r="L132" s="3">
        <v>4902397.8</v>
      </c>
      <c r="M132" s="16">
        <v>0.1167</v>
      </c>
      <c r="N132" s="3">
        <v>457673.48</v>
      </c>
      <c r="O132" s="16">
        <v>1.09E-2</v>
      </c>
    </row>
    <row r="133" spans="1:15" x14ac:dyDescent="0.2">
      <c r="A133" s="1">
        <v>1</v>
      </c>
      <c r="B133" s="1">
        <v>108114503</v>
      </c>
      <c r="C133" s="2" t="s">
        <v>93</v>
      </c>
      <c r="D133" s="2" t="s">
        <v>13</v>
      </c>
      <c r="E133" s="37">
        <v>16131059.989999998</v>
      </c>
      <c r="F133" s="3">
        <v>3088716.4799999995</v>
      </c>
      <c r="G133" s="3">
        <v>354536.52</v>
      </c>
      <c r="H133" s="3">
        <v>3443253</v>
      </c>
      <c r="I133" s="16">
        <v>0.2135</v>
      </c>
      <c r="J133" s="3">
        <v>12171618.93</v>
      </c>
      <c r="K133" s="16">
        <v>0.75449999999999995</v>
      </c>
      <c r="L133" s="3">
        <v>534695.27</v>
      </c>
      <c r="M133" s="16">
        <v>3.3099999999999997E-2</v>
      </c>
      <c r="N133" s="3">
        <v>-18507.21</v>
      </c>
      <c r="O133" s="16">
        <v>-1.1000000000000001E-3</v>
      </c>
    </row>
    <row r="134" spans="1:15" x14ac:dyDescent="0.2">
      <c r="A134" s="1">
        <v>1</v>
      </c>
      <c r="B134" s="1">
        <v>108116003</v>
      </c>
      <c r="C134" s="2" t="s">
        <v>259</v>
      </c>
      <c r="D134" s="2" t="s">
        <v>13</v>
      </c>
      <c r="E134" s="37">
        <v>22409580.300000004</v>
      </c>
      <c r="F134" s="3">
        <v>5998445.7999999998</v>
      </c>
      <c r="G134" s="3">
        <v>1210791.6299999999</v>
      </c>
      <c r="H134" s="3">
        <v>7209237.4299999997</v>
      </c>
      <c r="I134" s="16">
        <v>0.32169999999999999</v>
      </c>
      <c r="J134" s="3">
        <v>14536399.1</v>
      </c>
      <c r="K134" s="16">
        <v>0.64870000000000005</v>
      </c>
      <c r="L134" s="3">
        <v>662133.35</v>
      </c>
      <c r="M134" s="16">
        <v>2.9499999999999998E-2</v>
      </c>
      <c r="N134" s="3">
        <v>1810.42</v>
      </c>
      <c r="O134" s="16">
        <v>1E-4</v>
      </c>
    </row>
    <row r="135" spans="1:15" x14ac:dyDescent="0.2">
      <c r="A135" s="1">
        <v>1</v>
      </c>
      <c r="B135" s="1">
        <v>108116303</v>
      </c>
      <c r="C135" s="2" t="s">
        <v>131</v>
      </c>
      <c r="D135" s="2" t="s">
        <v>13</v>
      </c>
      <c r="E135" s="37">
        <v>11965823.6</v>
      </c>
      <c r="F135" s="3">
        <v>2372308.23</v>
      </c>
      <c r="G135" s="3">
        <v>244201.76999999996</v>
      </c>
      <c r="H135" s="3">
        <v>2616510</v>
      </c>
      <c r="I135" s="16">
        <v>0.21870000000000001</v>
      </c>
      <c r="J135" s="3">
        <v>9007869.2599999998</v>
      </c>
      <c r="K135" s="16">
        <v>0.75280000000000002</v>
      </c>
      <c r="L135" s="3">
        <v>341444.34</v>
      </c>
      <c r="M135" s="16">
        <v>2.8500000000000001E-2</v>
      </c>
      <c r="O135" s="16">
        <v>0</v>
      </c>
    </row>
    <row r="136" spans="1:15" x14ac:dyDescent="0.2">
      <c r="A136" s="1">
        <v>1</v>
      </c>
      <c r="B136" s="1">
        <v>108116503</v>
      </c>
      <c r="C136" s="2" t="s">
        <v>130</v>
      </c>
      <c r="D136" s="2" t="s">
        <v>13</v>
      </c>
      <c r="E136" s="37">
        <v>20645002</v>
      </c>
      <c r="F136" s="3">
        <v>13830127</v>
      </c>
      <c r="G136" s="3">
        <v>788043</v>
      </c>
      <c r="H136" s="3">
        <v>14618170</v>
      </c>
      <c r="I136" s="16">
        <v>0.70809999999999995</v>
      </c>
      <c r="J136" s="3">
        <v>5740641</v>
      </c>
      <c r="K136" s="16">
        <v>0.27810000000000001</v>
      </c>
      <c r="L136" s="3">
        <v>286191</v>
      </c>
      <c r="M136" s="16">
        <v>1.3899999999999999E-2</v>
      </c>
      <c r="O136" s="16">
        <v>0</v>
      </c>
    </row>
    <row r="137" spans="1:15" x14ac:dyDescent="0.2">
      <c r="A137" s="1">
        <v>1</v>
      </c>
      <c r="B137" s="1">
        <v>108118503</v>
      </c>
      <c r="C137" s="2" t="s">
        <v>129</v>
      </c>
      <c r="D137" s="2" t="s">
        <v>13</v>
      </c>
      <c r="E137" s="37">
        <v>20966993.959999997</v>
      </c>
      <c r="F137" s="3">
        <v>13393010.939999999</v>
      </c>
      <c r="G137" s="3">
        <v>420454.92</v>
      </c>
      <c r="H137" s="3">
        <v>13813465.859999999</v>
      </c>
      <c r="I137" s="16">
        <v>0.65880000000000005</v>
      </c>
      <c r="J137" s="3">
        <v>6758023.3600000003</v>
      </c>
      <c r="K137" s="16">
        <v>0.32229999999999998</v>
      </c>
      <c r="L137" s="3">
        <v>395504.74</v>
      </c>
      <c r="M137" s="16">
        <v>1.89E-2</v>
      </c>
      <c r="O137" s="16">
        <v>0</v>
      </c>
    </row>
    <row r="138" spans="1:15" x14ac:dyDescent="0.2">
      <c r="A138" s="1">
        <v>1</v>
      </c>
      <c r="B138" s="1">
        <v>109122703</v>
      </c>
      <c r="C138" s="2" t="s">
        <v>117</v>
      </c>
      <c r="D138" s="2" t="s">
        <v>17</v>
      </c>
      <c r="E138" s="37">
        <v>14046758</v>
      </c>
      <c r="F138" s="3">
        <v>3422078.47</v>
      </c>
      <c r="G138" s="3">
        <v>461773.53</v>
      </c>
      <c r="H138" s="3">
        <v>3883852</v>
      </c>
      <c r="I138" s="16">
        <v>0.27650000000000002</v>
      </c>
      <c r="J138" s="3">
        <v>7717100</v>
      </c>
      <c r="K138" s="16">
        <v>0.5494</v>
      </c>
      <c r="M138" s="16">
        <v>0</v>
      </c>
      <c r="N138" s="3">
        <v>2445806</v>
      </c>
      <c r="O138" s="16">
        <v>0.1741</v>
      </c>
    </row>
    <row r="139" spans="1:15" x14ac:dyDescent="0.2">
      <c r="A139" s="1">
        <v>1</v>
      </c>
      <c r="B139" s="1">
        <v>121135003</v>
      </c>
      <c r="C139" s="2" t="s">
        <v>569</v>
      </c>
      <c r="D139" s="2" t="s">
        <v>69</v>
      </c>
      <c r="E139" s="37">
        <v>40691447.150000006</v>
      </c>
      <c r="F139" s="3">
        <v>31345092.440000001</v>
      </c>
      <c r="G139" s="3">
        <v>928697.75000000012</v>
      </c>
      <c r="H139" s="3">
        <v>32273790.190000001</v>
      </c>
      <c r="I139" s="16">
        <v>0.79310000000000003</v>
      </c>
      <c r="J139" s="3">
        <v>7939008.4699999997</v>
      </c>
      <c r="K139" s="16">
        <v>0.1951</v>
      </c>
      <c r="L139" s="3">
        <v>453523.49</v>
      </c>
      <c r="M139" s="16">
        <v>1.11E-2</v>
      </c>
      <c r="N139" s="3">
        <v>25125</v>
      </c>
      <c r="O139" s="16">
        <v>5.9999999999999995E-4</v>
      </c>
    </row>
    <row r="140" spans="1:15" x14ac:dyDescent="0.2">
      <c r="A140" s="1">
        <v>1</v>
      </c>
      <c r="B140" s="1">
        <v>121135503</v>
      </c>
      <c r="C140" s="2" t="s">
        <v>570</v>
      </c>
      <c r="D140" s="2" t="s">
        <v>69</v>
      </c>
      <c r="E140" s="37">
        <v>35579234.740000002</v>
      </c>
      <c r="F140" s="3">
        <v>20058932.289999999</v>
      </c>
      <c r="G140" s="3">
        <v>740977.09</v>
      </c>
      <c r="H140" s="3">
        <v>20799909.379999999</v>
      </c>
      <c r="I140" s="16">
        <v>0.58460000000000001</v>
      </c>
      <c r="J140" s="3">
        <v>14195057.08</v>
      </c>
      <c r="K140" s="16">
        <v>0.39900000000000002</v>
      </c>
      <c r="L140" s="3">
        <v>553192.36</v>
      </c>
      <c r="M140" s="16">
        <v>1.55E-2</v>
      </c>
      <c r="N140" s="3">
        <v>31075.919999999998</v>
      </c>
      <c r="O140" s="16">
        <v>8.9999999999999998E-4</v>
      </c>
    </row>
    <row r="141" spans="1:15" x14ac:dyDescent="0.2">
      <c r="A141" s="1">
        <v>1</v>
      </c>
      <c r="B141" s="1">
        <v>121136503</v>
      </c>
      <c r="C141" s="2" t="s">
        <v>547</v>
      </c>
      <c r="D141" s="2" t="s">
        <v>69</v>
      </c>
      <c r="E141" s="37">
        <v>28380954.860000003</v>
      </c>
      <c r="F141" s="3">
        <v>16701458.250000002</v>
      </c>
      <c r="G141" s="3">
        <v>479982.45999999996</v>
      </c>
      <c r="H141" s="3">
        <v>17181440.710000001</v>
      </c>
      <c r="I141" s="16">
        <v>0.60540000000000005</v>
      </c>
      <c r="J141" s="3">
        <v>10831235.82</v>
      </c>
      <c r="K141" s="16">
        <v>0.38159999999999999</v>
      </c>
      <c r="L141" s="3">
        <v>367329.73</v>
      </c>
      <c r="M141" s="16">
        <v>1.29E-2</v>
      </c>
      <c r="N141" s="3">
        <v>948.6</v>
      </c>
      <c r="O141" s="16">
        <v>0</v>
      </c>
    </row>
    <row r="142" spans="1:15" x14ac:dyDescent="0.2">
      <c r="A142" s="1">
        <v>1</v>
      </c>
      <c r="B142" s="1">
        <v>121136603</v>
      </c>
      <c r="C142" s="2" t="s">
        <v>546</v>
      </c>
      <c r="D142" s="2" t="s">
        <v>69</v>
      </c>
      <c r="E142" s="37">
        <v>23789228.489999998</v>
      </c>
      <c r="F142" s="3">
        <v>10026439.989999998</v>
      </c>
      <c r="G142" s="3">
        <v>759032.58000000007</v>
      </c>
      <c r="H142" s="3">
        <v>10785472.57</v>
      </c>
      <c r="I142" s="16">
        <v>0.45340000000000003</v>
      </c>
      <c r="J142" s="3">
        <v>12067608.220000001</v>
      </c>
      <c r="K142" s="16">
        <v>0.50729999999999997</v>
      </c>
      <c r="L142" s="3">
        <v>934297.7</v>
      </c>
      <c r="M142" s="16">
        <v>3.9300000000000002E-2</v>
      </c>
      <c r="N142" s="3">
        <v>1850</v>
      </c>
      <c r="O142" s="16">
        <v>1E-4</v>
      </c>
    </row>
    <row r="143" spans="1:15" x14ac:dyDescent="0.2">
      <c r="A143" s="1">
        <v>1</v>
      </c>
      <c r="B143" s="1">
        <v>121139004</v>
      </c>
      <c r="C143" s="2" t="s">
        <v>556</v>
      </c>
      <c r="D143" s="2" t="s">
        <v>69</v>
      </c>
      <c r="E143" s="37">
        <v>11665343.449999999</v>
      </c>
      <c r="F143" s="3">
        <v>5961434.54</v>
      </c>
      <c r="G143" s="3">
        <v>267969</v>
      </c>
      <c r="H143" s="3">
        <v>6229403.54</v>
      </c>
      <c r="I143" s="16">
        <v>0.53400000000000003</v>
      </c>
      <c r="J143" s="3">
        <v>4833031.17</v>
      </c>
      <c r="K143" s="16">
        <v>0.4143</v>
      </c>
      <c r="L143" s="3">
        <v>203857.7</v>
      </c>
      <c r="M143" s="16">
        <v>1.7500000000000002E-2</v>
      </c>
      <c r="N143" s="3">
        <v>399051.04</v>
      </c>
      <c r="O143" s="16">
        <v>3.4200000000000001E-2</v>
      </c>
    </row>
    <row r="144" spans="1:15" x14ac:dyDescent="0.2">
      <c r="A144" s="1">
        <v>1</v>
      </c>
      <c r="B144" s="1">
        <v>110141003</v>
      </c>
      <c r="C144" s="2" t="s">
        <v>134</v>
      </c>
      <c r="D144" s="2" t="s">
        <v>20</v>
      </c>
      <c r="E144" s="37">
        <v>28889820.670000002</v>
      </c>
      <c r="F144" s="3">
        <v>13700269.02</v>
      </c>
      <c r="G144" s="3">
        <v>594071.06000000006</v>
      </c>
      <c r="H144" s="3">
        <v>14294340.08</v>
      </c>
      <c r="I144" s="16">
        <v>0.49480000000000002</v>
      </c>
      <c r="J144" s="3">
        <v>14062671.449999999</v>
      </c>
      <c r="K144" s="16">
        <v>0.48680000000000001</v>
      </c>
      <c r="L144" s="3">
        <v>532219.14</v>
      </c>
      <c r="M144" s="16">
        <v>1.84E-2</v>
      </c>
      <c r="N144" s="3">
        <v>590</v>
      </c>
      <c r="O144" s="16">
        <v>0</v>
      </c>
    </row>
    <row r="145" spans="1:15" x14ac:dyDescent="0.2">
      <c r="A145" s="1">
        <v>1</v>
      </c>
      <c r="B145" s="1">
        <v>110141103</v>
      </c>
      <c r="C145" s="2" t="s">
        <v>144</v>
      </c>
      <c r="D145" s="2" t="s">
        <v>20</v>
      </c>
      <c r="E145" s="37">
        <v>44081914.439999998</v>
      </c>
      <c r="F145" s="3">
        <v>28216912.290000003</v>
      </c>
      <c r="G145" s="3">
        <v>661678.01</v>
      </c>
      <c r="H145" s="3">
        <v>28878590.300000001</v>
      </c>
      <c r="I145" s="16">
        <v>0.65510000000000002</v>
      </c>
      <c r="J145" s="3">
        <v>14414565.91</v>
      </c>
      <c r="K145" s="16">
        <v>0.32700000000000001</v>
      </c>
      <c r="L145" s="3">
        <v>601899.23</v>
      </c>
      <c r="M145" s="16">
        <v>1.37E-2</v>
      </c>
      <c r="N145" s="3">
        <v>186859</v>
      </c>
      <c r="O145" s="16">
        <v>4.1999999999999997E-3</v>
      </c>
    </row>
    <row r="146" spans="1:15" x14ac:dyDescent="0.2">
      <c r="A146" s="1">
        <v>1</v>
      </c>
      <c r="B146" s="1">
        <v>110147003</v>
      </c>
      <c r="C146" s="2" t="s">
        <v>154</v>
      </c>
      <c r="D146" s="2" t="s">
        <v>20</v>
      </c>
      <c r="E146" s="37">
        <v>24562125.559999999</v>
      </c>
      <c r="F146" s="3">
        <v>14288907.899999997</v>
      </c>
      <c r="G146" s="3">
        <v>531776.1</v>
      </c>
      <c r="H146" s="3">
        <v>14820684</v>
      </c>
      <c r="I146" s="16">
        <v>0.60340000000000005</v>
      </c>
      <c r="J146" s="3">
        <v>8751242.5399999991</v>
      </c>
      <c r="K146" s="16">
        <v>0.35630000000000001</v>
      </c>
      <c r="L146" s="3">
        <v>674076.89</v>
      </c>
      <c r="M146" s="16">
        <v>2.7400000000000001E-2</v>
      </c>
      <c r="N146" s="3">
        <v>316122.13</v>
      </c>
      <c r="O146" s="16">
        <v>1.29E-2</v>
      </c>
    </row>
    <row r="147" spans="1:15" x14ac:dyDescent="0.2">
      <c r="A147" s="1">
        <v>1</v>
      </c>
      <c r="B147" s="1">
        <v>110148002</v>
      </c>
      <c r="C147" s="2" t="s">
        <v>142</v>
      </c>
      <c r="D147" s="2" t="s">
        <v>20</v>
      </c>
      <c r="E147" s="37">
        <v>124679076</v>
      </c>
      <c r="F147" s="3">
        <v>101254093.57000001</v>
      </c>
      <c r="G147" s="3">
        <v>2143868.1999999997</v>
      </c>
      <c r="H147" s="3">
        <v>103397961.77</v>
      </c>
      <c r="I147" s="16">
        <v>0.82930000000000004</v>
      </c>
      <c r="J147" s="3">
        <v>19850154.350000001</v>
      </c>
      <c r="K147" s="16">
        <v>0.15920000000000001</v>
      </c>
      <c r="L147" s="3">
        <v>1390447.88</v>
      </c>
      <c r="M147" s="16">
        <v>1.12E-2</v>
      </c>
      <c r="N147" s="3">
        <v>40512</v>
      </c>
      <c r="O147" s="16">
        <v>2.9999999999999997E-4</v>
      </c>
    </row>
    <row r="148" spans="1:15" x14ac:dyDescent="0.2">
      <c r="A148" s="1">
        <v>1</v>
      </c>
      <c r="B148" s="1">
        <v>124150503</v>
      </c>
      <c r="C148" s="2" t="s">
        <v>419</v>
      </c>
      <c r="D148" s="2" t="s">
        <v>53</v>
      </c>
      <c r="E148" s="37">
        <v>76883849.920000017</v>
      </c>
      <c r="F148" s="3">
        <v>47948399.159999996</v>
      </c>
      <c r="G148" s="3">
        <v>1216626.4000000001</v>
      </c>
      <c r="H148" s="3">
        <v>49165025.560000002</v>
      </c>
      <c r="I148" s="16">
        <v>0.63949999999999996</v>
      </c>
      <c r="J148" s="3">
        <v>26892553.93</v>
      </c>
      <c r="K148" s="16">
        <v>0.3498</v>
      </c>
      <c r="L148" s="3">
        <v>826270.43</v>
      </c>
      <c r="M148" s="16">
        <v>1.0699999999999999E-2</v>
      </c>
      <c r="O148" s="16">
        <v>0</v>
      </c>
    </row>
    <row r="149" spans="1:15" x14ac:dyDescent="0.2">
      <c r="A149" s="1">
        <v>1</v>
      </c>
      <c r="B149" s="1">
        <v>124151902</v>
      </c>
      <c r="C149" s="2" t="s">
        <v>420</v>
      </c>
      <c r="D149" s="2" t="s">
        <v>53</v>
      </c>
      <c r="E149" s="37">
        <v>145701650.56999999</v>
      </c>
      <c r="F149" s="3">
        <v>90482348.210000008</v>
      </c>
      <c r="G149" s="3">
        <v>1633452.23</v>
      </c>
      <c r="H149" s="3">
        <v>92115800.439999998</v>
      </c>
      <c r="I149" s="16">
        <v>0.63219999999999998</v>
      </c>
      <c r="J149" s="3">
        <v>44996840.649999999</v>
      </c>
      <c r="K149" s="16">
        <v>0.30880000000000002</v>
      </c>
      <c r="L149" s="3">
        <v>3504009.48</v>
      </c>
      <c r="M149" s="16">
        <v>2.4E-2</v>
      </c>
      <c r="N149" s="3">
        <v>5085000</v>
      </c>
      <c r="O149" s="16">
        <v>3.49E-2</v>
      </c>
    </row>
    <row r="150" spans="1:15" x14ac:dyDescent="0.2">
      <c r="A150" s="1">
        <v>1</v>
      </c>
      <c r="B150" s="1">
        <v>124152003</v>
      </c>
      <c r="C150" s="2" t="s">
        <v>421</v>
      </c>
      <c r="D150" s="2" t="s">
        <v>53</v>
      </c>
      <c r="E150" s="37">
        <v>200176811.34</v>
      </c>
      <c r="F150" s="3">
        <v>154525150.64000002</v>
      </c>
      <c r="G150" s="3">
        <v>3781552.8000000003</v>
      </c>
      <c r="H150" s="3">
        <v>158306703.44</v>
      </c>
      <c r="I150" s="16">
        <v>0.79079999999999995</v>
      </c>
      <c r="J150" s="3">
        <v>38795260.359999999</v>
      </c>
      <c r="K150" s="16">
        <v>0.1938</v>
      </c>
      <c r="L150" s="3">
        <v>3057783.97</v>
      </c>
      <c r="M150" s="16">
        <v>1.5299999999999999E-2</v>
      </c>
      <c r="N150" s="3">
        <v>17063.57</v>
      </c>
      <c r="O150" s="16">
        <v>1E-4</v>
      </c>
    </row>
    <row r="151" spans="1:15" x14ac:dyDescent="0.2">
      <c r="A151" s="1">
        <v>1</v>
      </c>
      <c r="B151" s="1">
        <v>124153503</v>
      </c>
      <c r="C151" s="2" t="s">
        <v>422</v>
      </c>
      <c r="D151" s="2" t="s">
        <v>53</v>
      </c>
      <c r="E151" s="37">
        <v>79163101.799999982</v>
      </c>
      <c r="F151" s="3">
        <v>66917555.309999995</v>
      </c>
      <c r="G151" s="3">
        <v>1273830.2199999997</v>
      </c>
      <c r="H151" s="3">
        <v>68191385.530000001</v>
      </c>
      <c r="I151" s="16">
        <v>0.86140000000000005</v>
      </c>
      <c r="J151" s="3">
        <v>10655513.07</v>
      </c>
      <c r="K151" s="16">
        <v>0.1346</v>
      </c>
      <c r="L151" s="3">
        <v>314609.84999999998</v>
      </c>
      <c r="M151" s="16">
        <v>4.0000000000000001E-3</v>
      </c>
      <c r="N151" s="3">
        <v>1593.35</v>
      </c>
      <c r="O151" s="16">
        <v>0</v>
      </c>
    </row>
    <row r="152" spans="1:15" x14ac:dyDescent="0.2">
      <c r="A152" s="1">
        <v>1</v>
      </c>
      <c r="B152" s="1">
        <v>124154003</v>
      </c>
      <c r="C152" s="2" t="s">
        <v>423</v>
      </c>
      <c r="D152" s="2" t="s">
        <v>53</v>
      </c>
      <c r="E152" s="37">
        <v>74047728.730000004</v>
      </c>
      <c r="F152" s="3">
        <v>58420402.630000003</v>
      </c>
      <c r="G152" s="3">
        <v>1002306.0900000001</v>
      </c>
      <c r="H152" s="3">
        <v>59422708.719999999</v>
      </c>
      <c r="I152" s="16">
        <v>0.80249999999999999</v>
      </c>
      <c r="J152" s="3">
        <v>13471521.5</v>
      </c>
      <c r="K152" s="16">
        <v>0.18190000000000001</v>
      </c>
      <c r="L152" s="3">
        <v>1153498.51</v>
      </c>
      <c r="M152" s="16">
        <v>1.5599999999999999E-2</v>
      </c>
      <c r="O152" s="16">
        <v>0</v>
      </c>
    </row>
    <row r="153" spans="1:15" x14ac:dyDescent="0.2">
      <c r="A153" s="1">
        <v>1</v>
      </c>
      <c r="B153" s="1">
        <v>124156503</v>
      </c>
      <c r="C153" s="2" t="s">
        <v>424</v>
      </c>
      <c r="D153" s="2" t="s">
        <v>53</v>
      </c>
      <c r="E153" s="37">
        <v>46929125.190000005</v>
      </c>
      <c r="F153" s="3">
        <v>32301354.789999999</v>
      </c>
      <c r="G153" s="3">
        <v>1249488.01</v>
      </c>
      <c r="H153" s="3">
        <v>33550842.800000001</v>
      </c>
      <c r="I153" s="16">
        <v>0.71489999999999998</v>
      </c>
      <c r="J153" s="3">
        <v>12389357.73</v>
      </c>
      <c r="K153" s="16">
        <v>0.26400000000000001</v>
      </c>
      <c r="L153" s="3">
        <v>986538.56</v>
      </c>
      <c r="M153" s="16">
        <v>2.1000000000000001E-2</v>
      </c>
      <c r="N153" s="3">
        <v>2386.1</v>
      </c>
      <c r="O153" s="16">
        <v>1E-4</v>
      </c>
    </row>
    <row r="154" spans="1:15" x14ac:dyDescent="0.2">
      <c r="A154" s="1">
        <v>1</v>
      </c>
      <c r="B154" s="1">
        <v>124156603</v>
      </c>
      <c r="C154" s="2" t="s">
        <v>425</v>
      </c>
      <c r="D154" s="2" t="s">
        <v>53</v>
      </c>
      <c r="E154" s="37">
        <v>88373506.249999985</v>
      </c>
      <c r="F154" s="3">
        <v>68629904.330000013</v>
      </c>
      <c r="G154" s="3">
        <v>1604820.36</v>
      </c>
      <c r="H154" s="3">
        <v>70234724.689999998</v>
      </c>
      <c r="I154" s="16">
        <v>0.79469999999999996</v>
      </c>
      <c r="J154" s="3">
        <v>16924529.289999999</v>
      </c>
      <c r="K154" s="16">
        <v>0.1915</v>
      </c>
      <c r="L154" s="3">
        <v>1212152.27</v>
      </c>
      <c r="M154" s="16">
        <v>1.37E-2</v>
      </c>
      <c r="N154" s="3">
        <v>2100</v>
      </c>
      <c r="O154" s="16">
        <v>0</v>
      </c>
    </row>
    <row r="155" spans="1:15" x14ac:dyDescent="0.2">
      <c r="A155" s="1">
        <v>1</v>
      </c>
      <c r="B155" s="1">
        <v>124156703</v>
      </c>
      <c r="C155" s="2" t="s">
        <v>426</v>
      </c>
      <c r="D155" s="2" t="s">
        <v>53</v>
      </c>
      <c r="E155" s="37">
        <v>57084685.340000004</v>
      </c>
      <c r="F155" s="3">
        <v>34217484.25</v>
      </c>
      <c r="G155" s="3">
        <v>954999.02999999991</v>
      </c>
      <c r="H155" s="3">
        <v>35172483.280000001</v>
      </c>
      <c r="I155" s="16">
        <v>0.61609999999999998</v>
      </c>
      <c r="J155" s="3">
        <v>20965697.25</v>
      </c>
      <c r="K155" s="16">
        <v>0.36730000000000002</v>
      </c>
      <c r="L155" s="3">
        <v>945105.81</v>
      </c>
      <c r="M155" s="16">
        <v>1.66E-2</v>
      </c>
      <c r="N155" s="3">
        <v>1399</v>
      </c>
      <c r="O155" s="16">
        <v>0</v>
      </c>
    </row>
    <row r="156" spans="1:15" x14ac:dyDescent="0.2">
      <c r="A156" s="1">
        <v>1</v>
      </c>
      <c r="B156" s="1">
        <v>124157203</v>
      </c>
      <c r="C156" s="2" t="s">
        <v>427</v>
      </c>
      <c r="D156" s="2" t="s">
        <v>53</v>
      </c>
      <c r="E156" s="37">
        <v>78676305.359999999</v>
      </c>
      <c r="F156" s="3">
        <v>64689055.990000002</v>
      </c>
      <c r="G156" s="3">
        <v>1244839.6400000001</v>
      </c>
      <c r="H156" s="3">
        <v>65933895.630000003</v>
      </c>
      <c r="I156" s="16">
        <v>0.83799999999999997</v>
      </c>
      <c r="J156" s="3">
        <v>12191992.460000001</v>
      </c>
      <c r="K156" s="16">
        <v>0.155</v>
      </c>
      <c r="L156" s="3">
        <v>550417.27</v>
      </c>
      <c r="M156" s="16">
        <v>7.0000000000000001E-3</v>
      </c>
      <c r="O156" s="16">
        <v>0</v>
      </c>
    </row>
    <row r="157" spans="1:15" x14ac:dyDescent="0.2">
      <c r="A157" s="1">
        <v>1</v>
      </c>
      <c r="B157" s="1">
        <v>124157802</v>
      </c>
      <c r="C157" s="2" t="s">
        <v>428</v>
      </c>
      <c r="D157" s="2" t="s">
        <v>53</v>
      </c>
      <c r="E157" s="37">
        <v>112908388.45</v>
      </c>
      <c r="F157" s="3">
        <v>94136917.540000007</v>
      </c>
      <c r="G157" s="3">
        <v>1830639.2100000002</v>
      </c>
      <c r="H157" s="3">
        <v>95967556.75</v>
      </c>
      <c r="I157" s="16">
        <v>0.85</v>
      </c>
      <c r="J157" s="3">
        <v>16160259.68</v>
      </c>
      <c r="K157" s="16">
        <v>0.1431</v>
      </c>
      <c r="L157" s="3">
        <v>780572.02</v>
      </c>
      <c r="M157" s="16">
        <v>6.8999999999999999E-3</v>
      </c>
      <c r="O157" s="16">
        <v>0</v>
      </c>
    </row>
    <row r="158" spans="1:15" x14ac:dyDescent="0.2">
      <c r="A158" s="1">
        <v>1</v>
      </c>
      <c r="B158" s="1">
        <v>124158503</v>
      </c>
      <c r="C158" s="2" t="s">
        <v>467</v>
      </c>
      <c r="D158" s="2" t="s">
        <v>53</v>
      </c>
      <c r="E158" s="37">
        <v>74270145.870000005</v>
      </c>
      <c r="F158" s="3">
        <v>60330332.060000002</v>
      </c>
      <c r="G158" s="3">
        <v>1314209.7200000002</v>
      </c>
      <c r="H158" s="3">
        <v>61644541.780000001</v>
      </c>
      <c r="I158" s="16">
        <v>0.83</v>
      </c>
      <c r="J158" s="3">
        <v>12030301.4</v>
      </c>
      <c r="K158" s="16">
        <v>0.16200000000000001</v>
      </c>
      <c r="L158" s="3">
        <v>595302.68999999994</v>
      </c>
      <c r="M158" s="16">
        <v>8.0000000000000002E-3</v>
      </c>
      <c r="O158" s="16">
        <v>0</v>
      </c>
    </row>
    <row r="159" spans="1:15" x14ac:dyDescent="0.2">
      <c r="A159" s="1">
        <v>1</v>
      </c>
      <c r="B159" s="1">
        <v>124159002</v>
      </c>
      <c r="C159" s="2" t="s">
        <v>507</v>
      </c>
      <c r="D159" s="2" t="s">
        <v>53</v>
      </c>
      <c r="E159" s="37">
        <v>206453328.11000001</v>
      </c>
      <c r="F159" s="3">
        <v>170680420.93000001</v>
      </c>
      <c r="G159" s="3">
        <v>2547933.8199999998</v>
      </c>
      <c r="H159" s="3">
        <v>173228354.75</v>
      </c>
      <c r="I159" s="16">
        <v>0.83909999999999996</v>
      </c>
      <c r="J159" s="3">
        <v>31717856.609999999</v>
      </c>
      <c r="K159" s="16">
        <v>0.15359999999999999</v>
      </c>
      <c r="L159" s="3">
        <v>1507116.75</v>
      </c>
      <c r="M159" s="16">
        <v>7.3000000000000001E-3</v>
      </c>
      <c r="O159" s="16">
        <v>0</v>
      </c>
    </row>
    <row r="160" spans="1:15" x14ac:dyDescent="0.2">
      <c r="A160" s="1">
        <v>1</v>
      </c>
      <c r="B160" s="1">
        <v>106160303</v>
      </c>
      <c r="C160" s="2" t="s">
        <v>383</v>
      </c>
      <c r="D160" s="2" t="s">
        <v>48</v>
      </c>
      <c r="E160" s="37">
        <v>14407877.390000001</v>
      </c>
      <c r="F160" s="3">
        <v>3450546.9699999993</v>
      </c>
      <c r="G160" s="3">
        <v>1252258.0400000003</v>
      </c>
      <c r="H160" s="3">
        <v>4702805.01</v>
      </c>
      <c r="I160" s="16">
        <v>0.32640000000000002</v>
      </c>
      <c r="J160" s="3">
        <v>8481724.4000000004</v>
      </c>
      <c r="K160" s="16">
        <v>0.5887</v>
      </c>
      <c r="L160" s="3">
        <v>1152672.93</v>
      </c>
      <c r="M160" s="16">
        <v>0.08</v>
      </c>
      <c r="N160" s="3">
        <v>70675.05</v>
      </c>
      <c r="O160" s="16">
        <v>4.8999999999999998E-3</v>
      </c>
    </row>
    <row r="161" spans="1:15" x14ac:dyDescent="0.2">
      <c r="A161" s="1">
        <v>1</v>
      </c>
      <c r="B161" s="1">
        <v>106161203</v>
      </c>
      <c r="C161" s="2" t="s">
        <v>393</v>
      </c>
      <c r="D161" s="2" t="s">
        <v>48</v>
      </c>
      <c r="E161" s="37">
        <v>11922707.699999999</v>
      </c>
      <c r="F161" s="3">
        <v>6842568.9299999997</v>
      </c>
      <c r="G161" s="3">
        <v>379190.51</v>
      </c>
      <c r="H161" s="3">
        <v>7221759.4400000004</v>
      </c>
      <c r="I161" s="16">
        <v>0.60570000000000002</v>
      </c>
      <c r="J161" s="3">
        <v>4478804.3099999996</v>
      </c>
      <c r="K161" s="16">
        <v>0.37569999999999998</v>
      </c>
      <c r="L161" s="3">
        <v>222143.95</v>
      </c>
      <c r="M161" s="16">
        <v>1.8599999999999998E-2</v>
      </c>
      <c r="O161" s="16">
        <v>0</v>
      </c>
    </row>
    <row r="162" spans="1:15" x14ac:dyDescent="0.2">
      <c r="A162" s="1">
        <v>1</v>
      </c>
      <c r="B162" s="1">
        <v>106161703</v>
      </c>
      <c r="C162" s="2" t="s">
        <v>403</v>
      </c>
      <c r="D162" s="2" t="s">
        <v>48</v>
      </c>
      <c r="E162" s="37">
        <v>12834409.52</v>
      </c>
      <c r="F162" s="3">
        <v>4625092.9000000004</v>
      </c>
      <c r="G162" s="3">
        <v>253009.43</v>
      </c>
      <c r="H162" s="3">
        <v>4878102.33</v>
      </c>
      <c r="I162" s="16">
        <v>0.38009999999999999</v>
      </c>
      <c r="J162" s="3">
        <v>7480518.8700000001</v>
      </c>
      <c r="K162" s="16">
        <v>0.58279999999999998</v>
      </c>
      <c r="L162" s="3">
        <v>467365.32</v>
      </c>
      <c r="M162" s="16">
        <v>3.6400000000000002E-2</v>
      </c>
      <c r="N162" s="3">
        <v>8423</v>
      </c>
      <c r="O162" s="16">
        <v>6.9999999999999999E-4</v>
      </c>
    </row>
    <row r="163" spans="1:15" x14ac:dyDescent="0.2">
      <c r="A163" s="1">
        <v>1</v>
      </c>
      <c r="B163" s="1">
        <v>106166503</v>
      </c>
      <c r="C163" s="2" t="s">
        <v>391</v>
      </c>
      <c r="D163" s="2" t="s">
        <v>48</v>
      </c>
      <c r="E163" s="37">
        <v>14343439.65</v>
      </c>
      <c r="F163" s="3">
        <v>4105097</v>
      </c>
      <c r="G163" s="3">
        <v>278857.32</v>
      </c>
      <c r="H163" s="3">
        <v>4383954.32</v>
      </c>
      <c r="I163" s="16">
        <v>0.30559999999999998</v>
      </c>
      <c r="J163" s="3">
        <v>9567488.4299999997</v>
      </c>
      <c r="K163" s="16">
        <v>0.66700000000000004</v>
      </c>
      <c r="L163" s="3">
        <v>391996.9</v>
      </c>
      <c r="M163" s="16">
        <v>2.7300000000000001E-2</v>
      </c>
      <c r="O163" s="16">
        <v>0</v>
      </c>
    </row>
    <row r="164" spans="1:15" x14ac:dyDescent="0.2">
      <c r="A164" s="1">
        <v>1</v>
      </c>
      <c r="B164" s="1">
        <v>106167504</v>
      </c>
      <c r="C164" s="2" t="s">
        <v>390</v>
      </c>
      <c r="D164" s="2" t="s">
        <v>48</v>
      </c>
      <c r="E164" s="37">
        <v>8123038.7700000005</v>
      </c>
      <c r="F164" s="3">
        <v>2602617.3000000003</v>
      </c>
      <c r="G164" s="3">
        <v>216897.94</v>
      </c>
      <c r="H164" s="3">
        <v>2819515.24</v>
      </c>
      <c r="I164" s="16">
        <v>0.34710000000000002</v>
      </c>
      <c r="J164" s="3">
        <v>5039837.6500000004</v>
      </c>
      <c r="K164" s="16">
        <v>0.62039999999999995</v>
      </c>
      <c r="L164" s="3">
        <v>255685.88</v>
      </c>
      <c r="M164" s="16">
        <v>3.15E-2</v>
      </c>
      <c r="N164" s="3">
        <v>8000</v>
      </c>
      <c r="O164" s="16">
        <v>1E-3</v>
      </c>
    </row>
    <row r="165" spans="1:15" x14ac:dyDescent="0.2">
      <c r="A165" s="1">
        <v>1</v>
      </c>
      <c r="B165" s="1">
        <v>106168003</v>
      </c>
      <c r="C165" s="2" t="s">
        <v>389</v>
      </c>
      <c r="D165" s="2" t="s">
        <v>48</v>
      </c>
      <c r="E165" s="37">
        <v>15979629.48</v>
      </c>
      <c r="F165" s="3">
        <v>2983223.4200000004</v>
      </c>
      <c r="G165" s="3">
        <v>401956.29</v>
      </c>
      <c r="H165" s="3">
        <v>3385179.71</v>
      </c>
      <c r="I165" s="16">
        <v>0.21179999999999999</v>
      </c>
      <c r="J165" s="3">
        <v>11988019.970000001</v>
      </c>
      <c r="K165" s="16">
        <v>0.75019999999999998</v>
      </c>
      <c r="L165" s="3">
        <v>606429.80000000005</v>
      </c>
      <c r="M165" s="16">
        <v>3.7999999999999999E-2</v>
      </c>
      <c r="O165" s="16">
        <v>0</v>
      </c>
    </row>
    <row r="166" spans="1:15" x14ac:dyDescent="0.2">
      <c r="A166" s="1">
        <v>1</v>
      </c>
      <c r="B166" s="1">
        <v>106169003</v>
      </c>
      <c r="C166" s="2" t="s">
        <v>388</v>
      </c>
      <c r="D166" s="2" t="s">
        <v>48</v>
      </c>
      <c r="E166" s="37">
        <v>10294230.529999999</v>
      </c>
      <c r="F166" s="3">
        <v>2069778.2</v>
      </c>
      <c r="G166" s="3">
        <v>248302</v>
      </c>
      <c r="H166" s="3">
        <v>2318080.2000000002</v>
      </c>
      <c r="I166" s="16">
        <v>0.22520000000000001</v>
      </c>
      <c r="J166" s="3">
        <v>7665438</v>
      </c>
      <c r="K166" s="16">
        <v>0.74460000000000004</v>
      </c>
      <c r="L166" s="3">
        <v>310712.33</v>
      </c>
      <c r="M166" s="16">
        <v>3.0200000000000001E-2</v>
      </c>
      <c r="O166" s="16">
        <v>0</v>
      </c>
    </row>
    <row r="167" spans="1:15" x14ac:dyDescent="0.2">
      <c r="A167" s="1">
        <v>1</v>
      </c>
      <c r="B167" s="1">
        <v>110171003</v>
      </c>
      <c r="C167" s="2" t="s">
        <v>141</v>
      </c>
      <c r="D167" s="2" t="s">
        <v>14</v>
      </c>
      <c r="E167" s="37">
        <v>34438917.020000003</v>
      </c>
      <c r="F167" s="3">
        <v>13958729.839999998</v>
      </c>
      <c r="G167" s="3">
        <v>925340.08</v>
      </c>
      <c r="H167" s="3">
        <v>14884069.92</v>
      </c>
      <c r="I167" s="16">
        <v>0.43219999999999997</v>
      </c>
      <c r="J167" s="3">
        <v>18209361.760000002</v>
      </c>
      <c r="K167" s="16">
        <v>0.52869999999999995</v>
      </c>
      <c r="L167" s="3">
        <v>1307947.02</v>
      </c>
      <c r="M167" s="16">
        <v>3.7999999999999999E-2</v>
      </c>
      <c r="N167" s="3">
        <v>37538.32</v>
      </c>
      <c r="O167" s="16">
        <v>1.1000000000000001E-3</v>
      </c>
    </row>
    <row r="168" spans="1:15" x14ac:dyDescent="0.2">
      <c r="A168" s="1">
        <v>1</v>
      </c>
      <c r="B168" s="1">
        <v>110171803</v>
      </c>
      <c r="C168" s="2" t="s">
        <v>140</v>
      </c>
      <c r="D168" s="2" t="s">
        <v>14</v>
      </c>
      <c r="E168" s="37">
        <v>15414296.790000001</v>
      </c>
      <c r="F168" s="3">
        <v>3831565.15</v>
      </c>
      <c r="G168" s="3">
        <v>254821.31999999998</v>
      </c>
      <c r="H168" s="3">
        <v>4086386.47</v>
      </c>
      <c r="I168" s="16">
        <v>0.2651</v>
      </c>
      <c r="J168" s="3">
        <v>10481845.98</v>
      </c>
      <c r="K168" s="16">
        <v>0.68</v>
      </c>
      <c r="L168" s="3">
        <v>846064.34</v>
      </c>
      <c r="M168" s="16">
        <v>5.4899999999999997E-2</v>
      </c>
      <c r="O168" s="16">
        <v>0</v>
      </c>
    </row>
    <row r="169" spans="1:15" x14ac:dyDescent="0.2">
      <c r="A169" s="1">
        <v>1</v>
      </c>
      <c r="B169" s="1">
        <v>106172003</v>
      </c>
      <c r="C169" s="2" t="s">
        <v>387</v>
      </c>
      <c r="D169" s="2" t="s">
        <v>14</v>
      </c>
      <c r="E169" s="37">
        <v>51476389.870000005</v>
      </c>
      <c r="F169" s="3">
        <v>21559019.650000002</v>
      </c>
      <c r="G169" s="3">
        <v>1509429.97</v>
      </c>
      <c r="H169" s="3">
        <v>23068449.620000001</v>
      </c>
      <c r="I169" s="16">
        <v>0.4481</v>
      </c>
      <c r="J169" s="3">
        <v>26941784.219999999</v>
      </c>
      <c r="K169" s="16">
        <v>0.52339999999999998</v>
      </c>
      <c r="L169" s="3">
        <v>1466156.03</v>
      </c>
      <c r="M169" s="16">
        <v>2.8500000000000001E-2</v>
      </c>
      <c r="O169" s="16">
        <v>0</v>
      </c>
    </row>
    <row r="170" spans="1:15" x14ac:dyDescent="0.2">
      <c r="A170" s="1">
        <v>1</v>
      </c>
      <c r="B170" s="1">
        <v>110173003</v>
      </c>
      <c r="C170" s="2" t="s">
        <v>139</v>
      </c>
      <c r="D170" s="2" t="s">
        <v>14</v>
      </c>
      <c r="E170" s="37">
        <v>12523004.18</v>
      </c>
      <c r="F170" s="3">
        <v>2748865.67</v>
      </c>
      <c r="G170" s="3">
        <v>273275.65000000002</v>
      </c>
      <c r="H170" s="3">
        <v>3022141.32</v>
      </c>
      <c r="I170" s="16">
        <v>0.24129999999999999</v>
      </c>
      <c r="J170" s="3">
        <v>8371426.21</v>
      </c>
      <c r="K170" s="16">
        <v>0.66849999999999998</v>
      </c>
      <c r="L170" s="3">
        <v>1129436.6499999999</v>
      </c>
      <c r="M170" s="16">
        <v>9.0200000000000002E-2</v>
      </c>
      <c r="O170" s="16">
        <v>0</v>
      </c>
    </row>
    <row r="171" spans="1:15" x14ac:dyDescent="0.2">
      <c r="A171" s="1">
        <v>1</v>
      </c>
      <c r="B171" s="1">
        <v>110173504</v>
      </c>
      <c r="C171" s="2" t="s">
        <v>138</v>
      </c>
      <c r="D171" s="2" t="s">
        <v>14</v>
      </c>
      <c r="E171" s="37">
        <v>6194564.5800000001</v>
      </c>
      <c r="F171" s="3">
        <v>1158443.06</v>
      </c>
      <c r="G171" s="3">
        <v>72875.47</v>
      </c>
      <c r="H171" s="3">
        <v>1231318.53</v>
      </c>
      <c r="I171" s="16">
        <v>0.1988</v>
      </c>
      <c r="J171" s="3">
        <v>4063444.91</v>
      </c>
      <c r="K171" s="16">
        <v>0.65600000000000003</v>
      </c>
      <c r="L171" s="3">
        <v>884252.64</v>
      </c>
      <c r="M171" s="16">
        <v>0.14269999999999999</v>
      </c>
      <c r="N171" s="3">
        <v>15548.5</v>
      </c>
      <c r="O171" s="16">
        <v>2.5000000000000001E-3</v>
      </c>
    </row>
    <row r="172" spans="1:15" x14ac:dyDescent="0.2">
      <c r="A172" s="1">
        <v>1</v>
      </c>
      <c r="B172" s="1">
        <v>110175003</v>
      </c>
      <c r="C172" s="2" t="s">
        <v>137</v>
      </c>
      <c r="D172" s="2" t="s">
        <v>14</v>
      </c>
      <c r="E172" s="37">
        <v>13821921.5</v>
      </c>
      <c r="F172" s="3">
        <v>3277301.09</v>
      </c>
      <c r="G172" s="3">
        <v>230400.06999999998</v>
      </c>
      <c r="H172" s="3">
        <v>3507701.16</v>
      </c>
      <c r="I172" s="16">
        <v>0.25380000000000003</v>
      </c>
      <c r="J172" s="3">
        <v>9874440.5299999993</v>
      </c>
      <c r="K172" s="16">
        <v>0.71440000000000003</v>
      </c>
      <c r="L172" s="3">
        <v>439779.81</v>
      </c>
      <c r="M172" s="16">
        <v>3.1800000000000002E-2</v>
      </c>
      <c r="O172" s="16">
        <v>0</v>
      </c>
    </row>
    <row r="173" spans="1:15" x14ac:dyDescent="0.2">
      <c r="A173" s="1">
        <v>1</v>
      </c>
      <c r="B173" s="1">
        <v>110177003</v>
      </c>
      <c r="C173" s="2" t="s">
        <v>136</v>
      </c>
      <c r="D173" s="2" t="s">
        <v>14</v>
      </c>
      <c r="E173" s="37">
        <v>29907551.199999999</v>
      </c>
      <c r="F173" s="3">
        <v>10358915.829999998</v>
      </c>
      <c r="G173" s="3">
        <v>563360.33000000007</v>
      </c>
      <c r="H173" s="3">
        <v>10922276.16</v>
      </c>
      <c r="I173" s="16">
        <v>0.36520000000000002</v>
      </c>
      <c r="J173" s="3">
        <v>17267897.93</v>
      </c>
      <c r="K173" s="16">
        <v>0.57740000000000002</v>
      </c>
      <c r="L173" s="3">
        <v>1684231.91</v>
      </c>
      <c r="M173" s="16">
        <v>5.6300000000000003E-2</v>
      </c>
      <c r="N173" s="3">
        <v>33145.199999999997</v>
      </c>
      <c r="O173" s="16">
        <v>1.1000000000000001E-3</v>
      </c>
    </row>
    <row r="174" spans="1:15" x14ac:dyDescent="0.2">
      <c r="A174" s="1">
        <v>1</v>
      </c>
      <c r="B174" s="1">
        <v>110179003</v>
      </c>
      <c r="C174" s="2" t="s">
        <v>111</v>
      </c>
      <c r="D174" s="2" t="s">
        <v>14</v>
      </c>
      <c r="E174" s="37">
        <v>15256863.540000001</v>
      </c>
      <c r="F174" s="3">
        <v>4153589.0500000003</v>
      </c>
      <c r="G174" s="3">
        <v>390186.44</v>
      </c>
      <c r="H174" s="3">
        <v>4543775.49</v>
      </c>
      <c r="I174" s="16">
        <v>0.29780000000000001</v>
      </c>
      <c r="J174" s="3">
        <v>10474953.880000001</v>
      </c>
      <c r="K174" s="16">
        <v>0.68659999999999999</v>
      </c>
      <c r="L174" s="3">
        <v>238134.17</v>
      </c>
      <c r="M174" s="16">
        <v>1.5599999999999999E-2</v>
      </c>
      <c r="O174" s="16">
        <v>0</v>
      </c>
    </row>
    <row r="175" spans="1:15" x14ac:dyDescent="0.2">
      <c r="A175" s="1">
        <v>1</v>
      </c>
      <c r="B175" s="1">
        <v>110183602</v>
      </c>
      <c r="C175" s="2" t="s">
        <v>145</v>
      </c>
      <c r="D175" s="2" t="s">
        <v>21</v>
      </c>
      <c r="E175" s="37">
        <v>64045402.920000002</v>
      </c>
      <c r="F175" s="3">
        <v>27697590.420000002</v>
      </c>
      <c r="G175" s="3">
        <v>1185451.0299999998</v>
      </c>
      <c r="H175" s="3">
        <v>28883041.449999999</v>
      </c>
      <c r="I175" s="16">
        <v>0.45100000000000001</v>
      </c>
      <c r="J175" s="3">
        <v>33381506.77</v>
      </c>
      <c r="K175" s="16">
        <v>0.5212</v>
      </c>
      <c r="L175" s="3">
        <v>1753959.57</v>
      </c>
      <c r="M175" s="16">
        <v>2.7400000000000001E-2</v>
      </c>
      <c r="N175" s="3">
        <v>26895.13</v>
      </c>
      <c r="O175" s="16">
        <v>4.0000000000000002E-4</v>
      </c>
    </row>
    <row r="176" spans="1:15" x14ac:dyDescent="0.2">
      <c r="A176" s="1">
        <v>1</v>
      </c>
      <c r="B176" s="1">
        <v>116191004</v>
      </c>
      <c r="C176" s="2" t="s">
        <v>160</v>
      </c>
      <c r="D176" s="2" t="s">
        <v>24</v>
      </c>
      <c r="E176" s="37">
        <v>10800304.880000001</v>
      </c>
      <c r="F176" s="3">
        <v>5096745.8599999994</v>
      </c>
      <c r="G176" s="3">
        <v>313785.37</v>
      </c>
      <c r="H176" s="3">
        <v>5410531.2300000004</v>
      </c>
      <c r="I176" s="16">
        <v>0.501</v>
      </c>
      <c r="J176" s="3">
        <v>5194427.0199999996</v>
      </c>
      <c r="K176" s="16">
        <v>0.48099999999999998</v>
      </c>
      <c r="L176" s="3">
        <v>194202.63</v>
      </c>
      <c r="M176" s="16">
        <v>1.7999999999999999E-2</v>
      </c>
      <c r="N176" s="3">
        <v>1144</v>
      </c>
      <c r="O176" s="16">
        <v>1E-4</v>
      </c>
    </row>
    <row r="177" spans="1:15" x14ac:dyDescent="0.2">
      <c r="A177" s="1">
        <v>1</v>
      </c>
      <c r="B177" s="1">
        <v>116191103</v>
      </c>
      <c r="C177" s="2" t="s">
        <v>159</v>
      </c>
      <c r="D177" s="2" t="s">
        <v>24</v>
      </c>
      <c r="E177" s="37">
        <v>42806237.730000004</v>
      </c>
      <c r="F177" s="3">
        <v>18623229.860000003</v>
      </c>
      <c r="G177" s="3">
        <v>1259446.17</v>
      </c>
      <c r="H177" s="3">
        <v>19882676.030000001</v>
      </c>
      <c r="I177" s="16">
        <v>0.46450000000000002</v>
      </c>
      <c r="J177" s="3">
        <v>21480814.760000002</v>
      </c>
      <c r="K177" s="16">
        <v>0.50180000000000002</v>
      </c>
      <c r="L177" s="3">
        <v>1261492.4099999999</v>
      </c>
      <c r="M177" s="16">
        <v>2.9499999999999998E-2</v>
      </c>
      <c r="N177" s="3">
        <v>181254.53</v>
      </c>
      <c r="O177" s="16">
        <v>4.1999999999999997E-3</v>
      </c>
    </row>
    <row r="178" spans="1:15" x14ac:dyDescent="0.2">
      <c r="A178" s="1">
        <v>1</v>
      </c>
      <c r="B178" s="1">
        <v>116191203</v>
      </c>
      <c r="C178" s="2" t="s">
        <v>158</v>
      </c>
      <c r="D178" s="2" t="s">
        <v>24</v>
      </c>
      <c r="E178" s="37">
        <v>22860609.300000001</v>
      </c>
      <c r="F178" s="3">
        <v>13061591.99</v>
      </c>
      <c r="G178" s="3">
        <v>469143.32</v>
      </c>
      <c r="H178" s="3">
        <v>13530735.310000001</v>
      </c>
      <c r="I178" s="16">
        <v>0.59189999999999998</v>
      </c>
      <c r="J178" s="3">
        <v>8890270.7899999991</v>
      </c>
      <c r="K178" s="16">
        <v>0.38890000000000002</v>
      </c>
      <c r="L178" s="3">
        <v>437048.2</v>
      </c>
      <c r="M178" s="16">
        <v>1.9099999999999999E-2</v>
      </c>
      <c r="N178" s="3">
        <v>2555</v>
      </c>
      <c r="O178" s="16">
        <v>1E-4</v>
      </c>
    </row>
    <row r="179" spans="1:15" x14ac:dyDescent="0.2">
      <c r="A179" s="1">
        <v>1</v>
      </c>
      <c r="B179" s="1">
        <v>116191503</v>
      </c>
      <c r="C179" s="2" t="s">
        <v>157</v>
      </c>
      <c r="D179" s="2" t="s">
        <v>24</v>
      </c>
      <c r="E179" s="37">
        <v>26963523.770000003</v>
      </c>
      <c r="F179" s="3">
        <v>15560255.299999999</v>
      </c>
      <c r="G179" s="3">
        <v>639786.85</v>
      </c>
      <c r="H179" s="3">
        <v>16200042.15</v>
      </c>
      <c r="I179" s="16">
        <v>0.6008</v>
      </c>
      <c r="J179" s="3">
        <v>10428655.66</v>
      </c>
      <c r="K179" s="16">
        <v>0.38679999999999998</v>
      </c>
      <c r="L179" s="3">
        <v>334825.96000000002</v>
      </c>
      <c r="M179" s="16">
        <v>1.24E-2</v>
      </c>
      <c r="O179" s="16">
        <v>0</v>
      </c>
    </row>
    <row r="180" spans="1:15" x14ac:dyDescent="0.2">
      <c r="A180" s="1">
        <v>1</v>
      </c>
      <c r="B180" s="1">
        <v>116195004</v>
      </c>
      <c r="C180" s="2" t="s">
        <v>156</v>
      </c>
      <c r="D180" s="2" t="s">
        <v>24</v>
      </c>
      <c r="E180" s="37">
        <v>12417749</v>
      </c>
      <c r="F180" s="3">
        <v>5066526</v>
      </c>
      <c r="G180" s="3">
        <v>257081</v>
      </c>
      <c r="H180" s="3">
        <v>5323607</v>
      </c>
      <c r="I180" s="16">
        <v>0.42870000000000003</v>
      </c>
      <c r="J180" s="3">
        <v>6110496</v>
      </c>
      <c r="K180" s="16">
        <v>0.49209999999999998</v>
      </c>
      <c r="L180" s="3">
        <v>296717</v>
      </c>
      <c r="M180" s="16">
        <v>2.3900000000000001E-2</v>
      </c>
      <c r="N180" s="3">
        <v>686929</v>
      </c>
      <c r="O180" s="16">
        <v>5.5300000000000002E-2</v>
      </c>
    </row>
    <row r="181" spans="1:15" x14ac:dyDescent="0.2">
      <c r="A181" s="1">
        <v>1</v>
      </c>
      <c r="B181" s="1">
        <v>116197503</v>
      </c>
      <c r="C181" s="2" t="s">
        <v>184</v>
      </c>
      <c r="D181" s="2" t="s">
        <v>24</v>
      </c>
      <c r="E181" s="37">
        <v>18198535.670000002</v>
      </c>
      <c r="F181" s="3">
        <v>9915432.9900000002</v>
      </c>
      <c r="G181" s="3">
        <v>439402.01</v>
      </c>
      <c r="H181" s="3">
        <v>10354835</v>
      </c>
      <c r="I181" s="16">
        <v>0.56899999999999995</v>
      </c>
      <c r="J181" s="3">
        <v>7559582.5999999996</v>
      </c>
      <c r="K181" s="16">
        <v>0.41539999999999999</v>
      </c>
      <c r="L181" s="3">
        <v>281848.07</v>
      </c>
      <c r="M181" s="16">
        <v>1.55E-2</v>
      </c>
      <c r="N181" s="3">
        <v>2270</v>
      </c>
      <c r="O181" s="16">
        <v>1E-4</v>
      </c>
    </row>
    <row r="182" spans="1:15" x14ac:dyDescent="0.2">
      <c r="A182" s="1">
        <v>1</v>
      </c>
      <c r="B182" s="1">
        <v>105201033</v>
      </c>
      <c r="C182" s="2" t="s">
        <v>369</v>
      </c>
      <c r="D182" s="2" t="s">
        <v>47</v>
      </c>
      <c r="E182" s="37">
        <v>35932689.140000008</v>
      </c>
      <c r="F182" s="3">
        <v>15122722.989999996</v>
      </c>
      <c r="G182" s="3">
        <v>942463.84</v>
      </c>
      <c r="H182" s="3">
        <v>16065186.83</v>
      </c>
      <c r="I182" s="16">
        <v>0.4471</v>
      </c>
      <c r="J182" s="3">
        <v>18435899.190000001</v>
      </c>
      <c r="K182" s="16">
        <v>0.5131</v>
      </c>
      <c r="L182" s="3">
        <v>1413148.02</v>
      </c>
      <c r="M182" s="16">
        <v>3.9300000000000002E-2</v>
      </c>
      <c r="N182" s="3">
        <v>18455.099999999999</v>
      </c>
      <c r="O182" s="16">
        <v>5.0000000000000001E-4</v>
      </c>
    </row>
    <row r="183" spans="1:15" x14ac:dyDescent="0.2">
      <c r="A183" s="1">
        <v>1</v>
      </c>
      <c r="B183" s="1">
        <v>105201352</v>
      </c>
      <c r="C183" s="2" t="s">
        <v>368</v>
      </c>
      <c r="D183" s="2" t="s">
        <v>47</v>
      </c>
      <c r="E183" s="37">
        <v>55464322.75</v>
      </c>
      <c r="F183" s="3">
        <v>24477918.270000007</v>
      </c>
      <c r="G183" s="3">
        <v>1654818.82</v>
      </c>
      <c r="H183" s="3">
        <v>26132737.09</v>
      </c>
      <c r="I183" s="16">
        <v>0.47120000000000001</v>
      </c>
      <c r="J183" s="3">
        <v>26388304.050000001</v>
      </c>
      <c r="K183" s="16">
        <v>0.4758</v>
      </c>
      <c r="L183" s="3">
        <v>746197.61</v>
      </c>
      <c r="M183" s="16">
        <v>1.35E-2</v>
      </c>
      <c r="N183" s="3">
        <v>2197084</v>
      </c>
      <c r="O183" s="16">
        <v>3.9600000000000003E-2</v>
      </c>
    </row>
    <row r="184" spans="1:15" x14ac:dyDescent="0.2">
      <c r="A184" s="1">
        <v>1</v>
      </c>
      <c r="B184" s="1">
        <v>105204703</v>
      </c>
      <c r="C184" s="2" t="s">
        <v>367</v>
      </c>
      <c r="D184" s="2" t="s">
        <v>47</v>
      </c>
      <c r="E184" s="37">
        <v>47949485.700000003</v>
      </c>
      <c r="F184" s="3">
        <v>14397094.849999998</v>
      </c>
      <c r="G184" s="3">
        <v>3291826.1100000003</v>
      </c>
      <c r="H184" s="3">
        <v>17688920.960000001</v>
      </c>
      <c r="I184" s="16">
        <v>0.36890000000000001</v>
      </c>
      <c r="J184" s="3">
        <v>28343359.899999999</v>
      </c>
      <c r="K184" s="16">
        <v>0.59109999999999996</v>
      </c>
      <c r="L184" s="3">
        <v>1917204.84</v>
      </c>
      <c r="M184" s="16">
        <v>0.04</v>
      </c>
      <c r="O184" s="16">
        <v>0</v>
      </c>
    </row>
    <row r="185" spans="1:15" x14ac:dyDescent="0.2">
      <c r="A185" s="1">
        <v>1</v>
      </c>
      <c r="B185" s="1">
        <v>115210503</v>
      </c>
      <c r="C185" s="2" t="s">
        <v>225</v>
      </c>
      <c r="D185" s="2" t="s">
        <v>31</v>
      </c>
      <c r="E185" s="37">
        <v>43657251.200000003</v>
      </c>
      <c r="F185" s="3">
        <v>24983421.400000002</v>
      </c>
      <c r="G185" s="3">
        <v>1143512.8599999999</v>
      </c>
      <c r="H185" s="3">
        <v>26126934.260000002</v>
      </c>
      <c r="I185" s="16">
        <v>0.59850000000000003</v>
      </c>
      <c r="J185" s="3">
        <v>16802470.370000001</v>
      </c>
      <c r="K185" s="16">
        <v>0.38490000000000002</v>
      </c>
      <c r="L185" s="3">
        <v>532723.39</v>
      </c>
      <c r="M185" s="16">
        <v>1.2200000000000001E-2</v>
      </c>
      <c r="N185" s="3">
        <v>195123.18</v>
      </c>
      <c r="O185" s="16">
        <v>4.4999999999999997E-3</v>
      </c>
    </row>
    <row r="186" spans="1:15" x14ac:dyDescent="0.2">
      <c r="A186" s="1">
        <v>1</v>
      </c>
      <c r="B186" s="1">
        <v>115211003</v>
      </c>
      <c r="C186" s="2" t="s">
        <v>224</v>
      </c>
      <c r="D186" s="2" t="s">
        <v>31</v>
      </c>
      <c r="E186" s="37">
        <v>18383758.5</v>
      </c>
      <c r="F186" s="3">
        <v>14154763.059999999</v>
      </c>
      <c r="G186" s="3">
        <v>826437.65999999992</v>
      </c>
      <c r="H186" s="3">
        <v>14981200.720000001</v>
      </c>
      <c r="I186" s="16">
        <v>0.81489999999999996</v>
      </c>
      <c r="J186" s="3">
        <v>3325517.33</v>
      </c>
      <c r="K186" s="16">
        <v>0.18090000000000001</v>
      </c>
      <c r="L186" s="3">
        <v>77040.45</v>
      </c>
      <c r="M186" s="16">
        <v>4.1999999999999997E-3</v>
      </c>
      <c r="O186" s="16">
        <v>0</v>
      </c>
    </row>
    <row r="187" spans="1:15" x14ac:dyDescent="0.2">
      <c r="A187" s="1">
        <v>1</v>
      </c>
      <c r="B187" s="1">
        <v>115211103</v>
      </c>
      <c r="C187" s="2" t="s">
        <v>223</v>
      </c>
      <c r="D187" s="2" t="s">
        <v>31</v>
      </c>
      <c r="E187" s="37">
        <v>70706204.959999993</v>
      </c>
      <c r="F187" s="3">
        <v>46260373.929999992</v>
      </c>
      <c r="G187" s="3">
        <v>1648562.2599999998</v>
      </c>
      <c r="H187" s="3">
        <v>47908936.189999998</v>
      </c>
      <c r="I187" s="16">
        <v>0.67759999999999998</v>
      </c>
      <c r="J187" s="3">
        <v>21480310.57</v>
      </c>
      <c r="K187" s="16">
        <v>0.30380000000000001</v>
      </c>
      <c r="L187" s="3">
        <v>1221588.3400000001</v>
      </c>
      <c r="M187" s="16">
        <v>1.7299999999999999E-2</v>
      </c>
      <c r="N187" s="3">
        <v>95369.86</v>
      </c>
      <c r="O187" s="16">
        <v>1.2999999999999999E-3</v>
      </c>
    </row>
    <row r="188" spans="1:15" x14ac:dyDescent="0.2">
      <c r="A188" s="1">
        <v>1</v>
      </c>
      <c r="B188" s="1">
        <v>115211603</v>
      </c>
      <c r="C188" s="2" t="s">
        <v>222</v>
      </c>
      <c r="D188" s="2" t="s">
        <v>31</v>
      </c>
      <c r="E188" s="37">
        <v>109500457</v>
      </c>
      <c r="F188" s="3">
        <v>81887668</v>
      </c>
      <c r="G188" s="3">
        <v>2614636</v>
      </c>
      <c r="H188" s="3">
        <v>84502304</v>
      </c>
      <c r="I188" s="16">
        <v>0.77170000000000005</v>
      </c>
      <c r="J188" s="3">
        <v>24305604</v>
      </c>
      <c r="K188" s="16">
        <v>0.222</v>
      </c>
      <c r="L188" s="3">
        <v>687704</v>
      </c>
      <c r="M188" s="16">
        <v>6.3E-3</v>
      </c>
      <c r="N188" s="3">
        <v>4845</v>
      </c>
      <c r="O188" s="16">
        <v>0</v>
      </c>
    </row>
    <row r="189" spans="1:15" x14ac:dyDescent="0.2">
      <c r="A189" s="1">
        <v>1</v>
      </c>
      <c r="B189" s="1">
        <v>115212503</v>
      </c>
      <c r="C189" s="2" t="s">
        <v>221</v>
      </c>
      <c r="D189" s="2" t="s">
        <v>31</v>
      </c>
      <c r="E189" s="37">
        <v>35797708.420000002</v>
      </c>
      <c r="F189" s="3">
        <v>24034362.43</v>
      </c>
      <c r="G189" s="3">
        <v>874613.89999999991</v>
      </c>
      <c r="H189" s="3">
        <v>24908976.329999998</v>
      </c>
      <c r="I189" s="16">
        <v>0.69579999999999997</v>
      </c>
      <c r="J189" s="3">
        <v>10534896.279999999</v>
      </c>
      <c r="K189" s="16">
        <v>0.29430000000000001</v>
      </c>
      <c r="L189" s="3">
        <v>353835.81</v>
      </c>
      <c r="M189" s="16">
        <v>9.9000000000000008E-3</v>
      </c>
      <c r="O189" s="16">
        <v>0</v>
      </c>
    </row>
    <row r="190" spans="1:15" x14ac:dyDescent="0.2">
      <c r="A190" s="1">
        <v>1</v>
      </c>
      <c r="B190" s="1">
        <v>115216503</v>
      </c>
      <c r="C190" s="2" t="s">
        <v>220</v>
      </c>
      <c r="D190" s="2" t="s">
        <v>31</v>
      </c>
      <c r="E190" s="37">
        <v>56487561.640000001</v>
      </c>
      <c r="F190" s="3">
        <v>41003447.079999998</v>
      </c>
      <c r="G190" s="3">
        <v>2082258.0500000003</v>
      </c>
      <c r="H190" s="3">
        <v>43085705.130000003</v>
      </c>
      <c r="I190" s="16">
        <v>0.76270000000000004</v>
      </c>
      <c r="J190" s="3">
        <v>12814470.9</v>
      </c>
      <c r="K190" s="16">
        <v>0.22689999999999999</v>
      </c>
      <c r="L190" s="3">
        <v>587385.61</v>
      </c>
      <c r="M190" s="16">
        <v>1.04E-2</v>
      </c>
      <c r="O190" s="16">
        <v>0</v>
      </c>
    </row>
    <row r="191" spans="1:15" x14ac:dyDescent="0.2">
      <c r="A191" s="1">
        <v>1</v>
      </c>
      <c r="B191" s="1">
        <v>115218003</v>
      </c>
      <c r="C191" s="2" t="s">
        <v>219</v>
      </c>
      <c r="D191" s="2" t="s">
        <v>31</v>
      </c>
      <c r="E191" s="37">
        <v>41378553.979999997</v>
      </c>
      <c r="F191" s="3">
        <v>23818623.600000005</v>
      </c>
      <c r="G191" s="3">
        <v>896359.71000000008</v>
      </c>
      <c r="H191" s="3">
        <v>24714983.309999999</v>
      </c>
      <c r="I191" s="16">
        <v>0.59730000000000005</v>
      </c>
      <c r="J191" s="3">
        <v>15967336.279999999</v>
      </c>
      <c r="K191" s="16">
        <v>0.38590000000000002</v>
      </c>
      <c r="L191" s="3">
        <v>696234.39</v>
      </c>
      <c r="M191" s="16">
        <v>1.6799999999999999E-2</v>
      </c>
      <c r="O191" s="16">
        <v>0</v>
      </c>
    </row>
    <row r="192" spans="1:15" x14ac:dyDescent="0.2">
      <c r="A192" s="1">
        <v>1</v>
      </c>
      <c r="B192" s="1">
        <v>115218303</v>
      </c>
      <c r="C192" s="2" t="s">
        <v>194</v>
      </c>
      <c r="D192" s="2" t="s">
        <v>31</v>
      </c>
      <c r="E192" s="37">
        <v>30258408.970000003</v>
      </c>
      <c r="F192" s="3">
        <v>20587658.930000003</v>
      </c>
      <c r="G192" s="3">
        <v>580995.07999999996</v>
      </c>
      <c r="H192" s="3">
        <v>21168654.010000002</v>
      </c>
      <c r="I192" s="16">
        <v>0.6996</v>
      </c>
      <c r="J192" s="3">
        <v>8931961.9600000009</v>
      </c>
      <c r="K192" s="16">
        <v>0.29520000000000002</v>
      </c>
      <c r="L192" s="3">
        <v>152966</v>
      </c>
      <c r="M192" s="16">
        <v>5.1000000000000004E-3</v>
      </c>
      <c r="N192" s="3">
        <v>4827</v>
      </c>
      <c r="O192" s="16">
        <v>2.0000000000000001E-4</v>
      </c>
    </row>
    <row r="193" spans="1:15" x14ac:dyDescent="0.2">
      <c r="A193" s="1">
        <v>1</v>
      </c>
      <c r="B193" s="1">
        <v>115221402</v>
      </c>
      <c r="C193" s="2" t="s">
        <v>228</v>
      </c>
      <c r="D193" s="2" t="s">
        <v>26</v>
      </c>
      <c r="E193" s="37">
        <v>183214343.47</v>
      </c>
      <c r="F193" s="3">
        <v>115431376.71999998</v>
      </c>
      <c r="G193" s="3">
        <v>5238005.53</v>
      </c>
      <c r="H193" s="3">
        <v>120669382.25</v>
      </c>
      <c r="I193" s="16">
        <v>0.65859999999999996</v>
      </c>
      <c r="J193" s="3">
        <v>37197417.850000001</v>
      </c>
      <c r="K193" s="16">
        <v>0.20300000000000001</v>
      </c>
      <c r="L193" s="3">
        <v>2275232.63</v>
      </c>
      <c r="M193" s="16">
        <v>1.24E-2</v>
      </c>
      <c r="N193" s="3">
        <v>23072310.739999998</v>
      </c>
      <c r="O193" s="16">
        <v>0.12590000000000001</v>
      </c>
    </row>
    <row r="194" spans="1:15" x14ac:dyDescent="0.2">
      <c r="A194" s="1">
        <v>1</v>
      </c>
      <c r="B194" s="1">
        <v>115221753</v>
      </c>
      <c r="C194" s="2" t="s">
        <v>197</v>
      </c>
      <c r="D194" s="2" t="s">
        <v>26</v>
      </c>
      <c r="E194" s="37">
        <v>55568751.210000001</v>
      </c>
      <c r="F194" s="3">
        <v>43641203.159999996</v>
      </c>
      <c r="G194" s="3">
        <v>1169309.03</v>
      </c>
      <c r="H194" s="3">
        <v>44810512.189999998</v>
      </c>
      <c r="I194" s="16">
        <v>0.80640000000000001</v>
      </c>
      <c r="J194" s="3">
        <v>8270757.6699999999</v>
      </c>
      <c r="K194" s="16">
        <v>0.14879999999999999</v>
      </c>
      <c r="L194" s="3">
        <v>426239.86</v>
      </c>
      <c r="M194" s="16">
        <v>7.7000000000000002E-3</v>
      </c>
      <c r="N194" s="3">
        <v>2061241.49</v>
      </c>
      <c r="O194" s="16">
        <v>3.7100000000000001E-2</v>
      </c>
    </row>
    <row r="195" spans="1:15" x14ac:dyDescent="0.2">
      <c r="A195" s="1">
        <v>1</v>
      </c>
      <c r="B195" s="1">
        <v>115222504</v>
      </c>
      <c r="C195" s="2" t="s">
        <v>173</v>
      </c>
      <c r="D195" s="2" t="s">
        <v>26</v>
      </c>
      <c r="E195" s="37">
        <v>17915803.719999999</v>
      </c>
      <c r="F195" s="3">
        <v>8323869.0700000003</v>
      </c>
      <c r="G195" s="3">
        <v>467198.88</v>
      </c>
      <c r="H195" s="3">
        <v>8791067.9499999993</v>
      </c>
      <c r="I195" s="16">
        <v>0.49070000000000003</v>
      </c>
      <c r="J195" s="3">
        <v>8673749.7699999996</v>
      </c>
      <c r="K195" s="16">
        <v>0.48409999999999997</v>
      </c>
      <c r="L195" s="3">
        <v>449279.15</v>
      </c>
      <c r="M195" s="16">
        <v>2.5100000000000001E-2</v>
      </c>
      <c r="N195" s="3">
        <v>1706.85</v>
      </c>
      <c r="O195" s="16">
        <v>1E-4</v>
      </c>
    </row>
    <row r="196" spans="1:15" x14ac:dyDescent="0.2">
      <c r="A196" s="1">
        <v>1</v>
      </c>
      <c r="B196" s="1">
        <v>115222752</v>
      </c>
      <c r="C196" s="2" t="s">
        <v>172</v>
      </c>
      <c r="D196" s="2" t="s">
        <v>26</v>
      </c>
      <c r="E196" s="37">
        <v>130469732.23999999</v>
      </c>
      <c r="F196" s="3">
        <v>49928582.290000007</v>
      </c>
      <c r="G196" s="3">
        <v>4185792.31</v>
      </c>
      <c r="H196" s="3">
        <v>54114374.600000001</v>
      </c>
      <c r="I196" s="16">
        <v>0.4148</v>
      </c>
      <c r="J196" s="3">
        <v>64570520.479999997</v>
      </c>
      <c r="K196" s="16">
        <v>0.49490000000000001</v>
      </c>
      <c r="L196" s="3">
        <v>11724837.16</v>
      </c>
      <c r="M196" s="16">
        <v>8.9899999999999994E-2</v>
      </c>
      <c r="N196" s="3">
        <v>60000</v>
      </c>
      <c r="O196" s="16">
        <v>5.0000000000000001E-4</v>
      </c>
    </row>
    <row r="197" spans="1:15" x14ac:dyDescent="0.2">
      <c r="A197" s="1">
        <v>1</v>
      </c>
      <c r="B197" s="1">
        <v>115224003</v>
      </c>
      <c r="C197" s="2" t="s">
        <v>171</v>
      </c>
      <c r="D197" s="2" t="s">
        <v>26</v>
      </c>
      <c r="E197" s="37">
        <v>58237762.420000002</v>
      </c>
      <c r="F197" s="3">
        <v>37122733.56000001</v>
      </c>
      <c r="G197" s="3">
        <v>1246698.8899999999</v>
      </c>
      <c r="H197" s="3">
        <v>38369432.450000003</v>
      </c>
      <c r="I197" s="16">
        <v>0.65880000000000005</v>
      </c>
      <c r="J197" s="3">
        <v>19274263.539999999</v>
      </c>
      <c r="K197" s="16">
        <v>0.33100000000000002</v>
      </c>
      <c r="L197" s="3">
        <v>539066.43000000005</v>
      </c>
      <c r="M197" s="16">
        <v>9.2999999999999992E-3</v>
      </c>
      <c r="N197" s="3">
        <v>55000</v>
      </c>
      <c r="O197" s="16">
        <v>8.9999999999999998E-4</v>
      </c>
    </row>
    <row r="198" spans="1:15" x14ac:dyDescent="0.2">
      <c r="A198" s="1">
        <v>1</v>
      </c>
      <c r="B198" s="1">
        <v>115226003</v>
      </c>
      <c r="C198" s="2" t="s">
        <v>170</v>
      </c>
      <c r="D198" s="2" t="s">
        <v>26</v>
      </c>
      <c r="E198" s="37">
        <v>40143192.110000007</v>
      </c>
      <c r="F198" s="3">
        <v>25004188.710000001</v>
      </c>
      <c r="G198" s="3">
        <v>1051580.27</v>
      </c>
      <c r="H198" s="3">
        <v>26055768.98</v>
      </c>
      <c r="I198" s="16">
        <v>0.64910000000000001</v>
      </c>
      <c r="J198" s="3">
        <v>13434347.01</v>
      </c>
      <c r="K198" s="16">
        <v>0.3347</v>
      </c>
      <c r="L198" s="3">
        <v>622203.88</v>
      </c>
      <c r="M198" s="16">
        <v>1.55E-2</v>
      </c>
      <c r="N198" s="3">
        <v>30872.240000000002</v>
      </c>
      <c r="O198" s="16">
        <v>8.0000000000000004E-4</v>
      </c>
    </row>
    <row r="199" spans="1:15" x14ac:dyDescent="0.2">
      <c r="A199" s="1">
        <v>1</v>
      </c>
      <c r="B199" s="1">
        <v>115226103</v>
      </c>
      <c r="C199" s="2" t="s">
        <v>169</v>
      </c>
      <c r="D199" s="2" t="s">
        <v>26</v>
      </c>
      <c r="E199" s="37">
        <v>12967267.129999999</v>
      </c>
      <c r="F199" s="3">
        <v>6192730.2899999972</v>
      </c>
      <c r="G199" s="3">
        <v>871777.47</v>
      </c>
      <c r="H199" s="3">
        <v>7064507.7599999998</v>
      </c>
      <c r="I199" s="16">
        <v>0.54479999999999995</v>
      </c>
      <c r="J199" s="3">
        <v>5698976.6200000001</v>
      </c>
      <c r="K199" s="16">
        <v>0.4395</v>
      </c>
      <c r="L199" s="3">
        <v>203782.75</v>
      </c>
      <c r="M199" s="16">
        <v>1.5699999999999999E-2</v>
      </c>
      <c r="O199" s="16">
        <v>0</v>
      </c>
    </row>
    <row r="200" spans="1:15" x14ac:dyDescent="0.2">
      <c r="A200" s="1">
        <v>1</v>
      </c>
      <c r="B200" s="1">
        <v>115228003</v>
      </c>
      <c r="C200" s="2" t="s">
        <v>168</v>
      </c>
      <c r="D200" s="2" t="s">
        <v>26</v>
      </c>
      <c r="E200" s="37">
        <v>19148001.09</v>
      </c>
      <c r="F200" s="3">
        <v>6383862.5300000003</v>
      </c>
      <c r="G200" s="3">
        <v>714851.11</v>
      </c>
      <c r="H200" s="3">
        <v>7098713.6399999997</v>
      </c>
      <c r="I200" s="16">
        <v>0.37069999999999997</v>
      </c>
      <c r="J200" s="3">
        <v>10987529.15</v>
      </c>
      <c r="K200" s="16">
        <v>0.57379999999999998</v>
      </c>
      <c r="L200" s="3">
        <v>1052605.9099999999</v>
      </c>
      <c r="M200" s="16">
        <v>5.5E-2</v>
      </c>
      <c r="N200" s="3">
        <v>9152.39</v>
      </c>
      <c r="O200" s="16">
        <v>5.0000000000000001E-4</v>
      </c>
    </row>
    <row r="201" spans="1:15" x14ac:dyDescent="0.2">
      <c r="A201" s="1">
        <v>1</v>
      </c>
      <c r="B201" s="1">
        <v>115228303</v>
      </c>
      <c r="C201" s="2" t="s">
        <v>167</v>
      </c>
      <c r="D201" s="2" t="s">
        <v>26</v>
      </c>
      <c r="E201" s="37">
        <v>52842192.890000001</v>
      </c>
      <c r="F201" s="3">
        <v>33502712.609999999</v>
      </c>
      <c r="G201" s="3">
        <v>729520.87</v>
      </c>
      <c r="H201" s="3">
        <v>34232233.479999997</v>
      </c>
      <c r="I201" s="16">
        <v>0.64780000000000004</v>
      </c>
      <c r="J201" s="3">
        <v>8491574.9900000002</v>
      </c>
      <c r="K201" s="16">
        <v>0.16070000000000001</v>
      </c>
      <c r="L201" s="3">
        <v>497323.52000000002</v>
      </c>
      <c r="M201" s="16">
        <v>9.4000000000000004E-3</v>
      </c>
      <c r="N201" s="3">
        <v>9621060.9000000004</v>
      </c>
      <c r="O201" s="16">
        <v>0.18210000000000001</v>
      </c>
    </row>
    <row r="202" spans="1:15" x14ac:dyDescent="0.2">
      <c r="A202" s="1">
        <v>1</v>
      </c>
      <c r="B202" s="1">
        <v>115229003</v>
      </c>
      <c r="C202" s="2" t="s">
        <v>166</v>
      </c>
      <c r="D202" s="2" t="s">
        <v>26</v>
      </c>
      <c r="E202" s="37">
        <v>17573932.68</v>
      </c>
      <c r="F202" s="3">
        <v>7700582.7699999996</v>
      </c>
      <c r="G202" s="3">
        <v>438936.22</v>
      </c>
      <c r="H202" s="3">
        <v>8139518.9900000002</v>
      </c>
      <c r="I202" s="16">
        <v>0.4632</v>
      </c>
      <c r="J202" s="3">
        <v>8781626.8800000008</v>
      </c>
      <c r="K202" s="16">
        <v>0.49969999999999998</v>
      </c>
      <c r="L202" s="3">
        <v>652786.81000000006</v>
      </c>
      <c r="M202" s="16">
        <v>3.7100000000000001E-2</v>
      </c>
      <c r="O202" s="16">
        <v>0</v>
      </c>
    </row>
    <row r="203" spans="1:15" x14ac:dyDescent="0.2">
      <c r="A203" s="1">
        <v>1</v>
      </c>
      <c r="B203" s="1">
        <v>125231232</v>
      </c>
      <c r="C203" s="2" t="s">
        <v>443</v>
      </c>
      <c r="D203" s="2" t="s">
        <v>55</v>
      </c>
      <c r="E203" s="37">
        <v>117141643</v>
      </c>
      <c r="F203" s="3">
        <v>17391319</v>
      </c>
      <c r="G203" s="3">
        <v>2368273</v>
      </c>
      <c r="H203" s="3">
        <v>19759592</v>
      </c>
      <c r="I203" s="16">
        <v>0.16869999999999999</v>
      </c>
      <c r="J203" s="3">
        <v>85830784</v>
      </c>
      <c r="K203" s="16">
        <v>0.73270000000000002</v>
      </c>
      <c r="L203" s="3">
        <v>4140036</v>
      </c>
      <c r="M203" s="16">
        <v>3.5299999999999998E-2</v>
      </c>
      <c r="N203" s="3">
        <v>7411231</v>
      </c>
      <c r="O203" s="16">
        <v>6.3299999999999995E-2</v>
      </c>
    </row>
    <row r="204" spans="1:15" x14ac:dyDescent="0.2">
      <c r="A204" s="1">
        <v>1</v>
      </c>
      <c r="B204" s="1">
        <v>125231303</v>
      </c>
      <c r="C204" s="2" t="s">
        <v>484</v>
      </c>
      <c r="D204" s="2" t="s">
        <v>55</v>
      </c>
      <c r="E204" s="37">
        <v>67032953.619999997</v>
      </c>
      <c r="F204" s="3">
        <v>44078007.889999993</v>
      </c>
      <c r="G204" s="3">
        <v>2037622.87</v>
      </c>
      <c r="H204" s="3">
        <v>46115630.759999998</v>
      </c>
      <c r="I204" s="16">
        <v>0.68799999999999994</v>
      </c>
      <c r="J204" s="3">
        <v>19260119.32</v>
      </c>
      <c r="K204" s="16">
        <v>0.2873</v>
      </c>
      <c r="L204" s="3">
        <v>1657203.54</v>
      </c>
      <c r="M204" s="16">
        <v>2.47E-2</v>
      </c>
      <c r="O204" s="16">
        <v>0</v>
      </c>
    </row>
    <row r="205" spans="1:15" x14ac:dyDescent="0.2">
      <c r="A205" s="1">
        <v>1</v>
      </c>
      <c r="B205" s="1">
        <v>125234103</v>
      </c>
      <c r="C205" s="2" t="s">
        <v>483</v>
      </c>
      <c r="D205" s="2" t="s">
        <v>55</v>
      </c>
      <c r="E205" s="37">
        <v>88686090</v>
      </c>
      <c r="F205" s="3">
        <v>70596824</v>
      </c>
      <c r="G205" s="3">
        <v>2797523</v>
      </c>
      <c r="H205" s="3">
        <v>73394347</v>
      </c>
      <c r="I205" s="16">
        <v>0.8276</v>
      </c>
      <c r="J205" s="3">
        <v>15031195</v>
      </c>
      <c r="K205" s="16">
        <v>0.16950000000000001</v>
      </c>
      <c r="L205" s="3">
        <v>260548</v>
      </c>
      <c r="M205" s="16">
        <v>2.8999999999999998E-3</v>
      </c>
      <c r="O205" s="16">
        <v>0</v>
      </c>
    </row>
    <row r="206" spans="1:15" x14ac:dyDescent="0.2">
      <c r="A206" s="1">
        <v>1</v>
      </c>
      <c r="B206" s="1">
        <v>125234502</v>
      </c>
      <c r="C206" s="2" t="s">
        <v>485</v>
      </c>
      <c r="D206" s="2" t="s">
        <v>55</v>
      </c>
      <c r="E206" s="37">
        <v>98491761.840000004</v>
      </c>
      <c r="F206" s="3">
        <v>82460119.680000007</v>
      </c>
      <c r="G206" s="3">
        <v>1228084.4100000001</v>
      </c>
      <c r="H206" s="3">
        <v>83688204.090000004</v>
      </c>
      <c r="I206" s="16">
        <v>0.84970000000000001</v>
      </c>
      <c r="J206" s="3">
        <v>14486345.9</v>
      </c>
      <c r="K206" s="16">
        <v>0.14710000000000001</v>
      </c>
      <c r="L206" s="3">
        <v>317211.84999999998</v>
      </c>
      <c r="M206" s="16">
        <v>3.2000000000000002E-3</v>
      </c>
      <c r="O206" s="16">
        <v>0</v>
      </c>
    </row>
    <row r="207" spans="1:15" x14ac:dyDescent="0.2">
      <c r="A207" s="1">
        <v>1</v>
      </c>
      <c r="B207" s="1">
        <v>125235103</v>
      </c>
      <c r="C207" s="2" t="s">
        <v>567</v>
      </c>
      <c r="D207" s="2" t="s">
        <v>55</v>
      </c>
      <c r="E207" s="37">
        <v>57221979.700000003</v>
      </c>
      <c r="F207" s="3">
        <v>36778681.619999997</v>
      </c>
      <c r="G207" s="3">
        <v>1128176.77</v>
      </c>
      <c r="H207" s="3">
        <v>37906858.390000001</v>
      </c>
      <c r="I207" s="16">
        <v>0.66249999999999998</v>
      </c>
      <c r="J207" s="3">
        <v>17758416.780000001</v>
      </c>
      <c r="K207" s="16">
        <v>0.31030000000000002</v>
      </c>
      <c r="L207" s="3">
        <v>1213653.8600000001</v>
      </c>
      <c r="M207" s="16">
        <v>2.12E-2</v>
      </c>
      <c r="N207" s="3">
        <v>343050.67</v>
      </c>
      <c r="O207" s="16">
        <v>6.0000000000000001E-3</v>
      </c>
    </row>
    <row r="208" spans="1:15" x14ac:dyDescent="0.2">
      <c r="A208" s="1">
        <v>1</v>
      </c>
      <c r="B208" s="1">
        <v>125235502</v>
      </c>
      <c r="C208" s="2" t="s">
        <v>486</v>
      </c>
      <c r="D208" s="2" t="s">
        <v>55</v>
      </c>
      <c r="E208" s="37">
        <v>71833887.710000008</v>
      </c>
      <c r="F208" s="3">
        <v>58346939.770000003</v>
      </c>
      <c r="G208" s="3">
        <v>2148034.66</v>
      </c>
      <c r="H208" s="3">
        <v>60494974.43</v>
      </c>
      <c r="I208" s="16">
        <v>0.84219999999999995</v>
      </c>
      <c r="J208" s="3">
        <v>10887200.08</v>
      </c>
      <c r="K208" s="16">
        <v>0.15160000000000001</v>
      </c>
      <c r="L208" s="3">
        <v>451713.2</v>
      </c>
      <c r="M208" s="16">
        <v>6.3E-3</v>
      </c>
      <c r="O208" s="16">
        <v>0</v>
      </c>
    </row>
    <row r="209" spans="1:15" x14ac:dyDescent="0.2">
      <c r="A209" s="1">
        <v>1</v>
      </c>
      <c r="B209" s="1">
        <v>125236903</v>
      </c>
      <c r="C209" s="2" t="s">
        <v>487</v>
      </c>
      <c r="D209" s="2" t="s">
        <v>55</v>
      </c>
      <c r="E209" s="37">
        <v>51390085.25</v>
      </c>
      <c r="F209" s="3">
        <v>36243168.739999995</v>
      </c>
      <c r="G209" s="3">
        <v>909960.28</v>
      </c>
      <c r="H209" s="3">
        <v>37153129.020000003</v>
      </c>
      <c r="I209" s="16">
        <v>0.72299999999999998</v>
      </c>
      <c r="J209" s="3">
        <v>13676056.73</v>
      </c>
      <c r="K209" s="16">
        <v>0.2661</v>
      </c>
      <c r="L209" s="3">
        <v>469298</v>
      </c>
      <c r="M209" s="16">
        <v>9.1000000000000004E-3</v>
      </c>
      <c r="N209" s="3">
        <v>91601.5</v>
      </c>
      <c r="O209" s="16">
        <v>1.8E-3</v>
      </c>
    </row>
    <row r="210" spans="1:15" x14ac:dyDescent="0.2">
      <c r="A210" s="1">
        <v>1</v>
      </c>
      <c r="B210" s="1">
        <v>125237603</v>
      </c>
      <c r="C210" s="2" t="s">
        <v>488</v>
      </c>
      <c r="D210" s="2" t="s">
        <v>55</v>
      </c>
      <c r="E210" s="37">
        <v>83325684.469999999</v>
      </c>
      <c r="F210" s="3">
        <v>68803214.859999999</v>
      </c>
      <c r="G210" s="3">
        <v>2976460.67</v>
      </c>
      <c r="H210" s="3">
        <v>71779675.530000001</v>
      </c>
      <c r="I210" s="16">
        <v>0.86140000000000005</v>
      </c>
      <c r="J210" s="3">
        <v>10783305.74</v>
      </c>
      <c r="K210" s="16">
        <v>0.12939999999999999</v>
      </c>
      <c r="L210" s="3">
        <v>761112.58</v>
      </c>
      <c r="M210" s="16">
        <v>9.1000000000000004E-3</v>
      </c>
      <c r="N210" s="3">
        <v>1590.62</v>
      </c>
      <c r="O210" s="16">
        <v>0</v>
      </c>
    </row>
    <row r="211" spans="1:15" x14ac:dyDescent="0.2">
      <c r="A211" s="1">
        <v>1</v>
      </c>
      <c r="B211" s="1">
        <v>125237702</v>
      </c>
      <c r="C211" s="2" t="s">
        <v>489</v>
      </c>
      <c r="D211" s="2" t="s">
        <v>55</v>
      </c>
      <c r="E211" s="37">
        <v>94901201.579999998</v>
      </c>
      <c r="F211" s="3">
        <v>68880630.400000006</v>
      </c>
      <c r="G211" s="3">
        <v>1587291.85</v>
      </c>
      <c r="H211" s="3">
        <v>70467922.25</v>
      </c>
      <c r="I211" s="16">
        <v>0.74250000000000005</v>
      </c>
      <c r="J211" s="3">
        <v>23586705.390000001</v>
      </c>
      <c r="K211" s="16">
        <v>0.2485</v>
      </c>
      <c r="L211" s="3">
        <v>846573.94</v>
      </c>
      <c r="M211" s="16">
        <v>8.8999999999999999E-3</v>
      </c>
      <c r="O211" s="16">
        <v>0</v>
      </c>
    </row>
    <row r="212" spans="1:15" x14ac:dyDescent="0.2">
      <c r="A212" s="1">
        <v>1</v>
      </c>
      <c r="B212" s="1">
        <v>125237903</v>
      </c>
      <c r="C212" s="2" t="s">
        <v>490</v>
      </c>
      <c r="D212" s="2" t="s">
        <v>55</v>
      </c>
      <c r="E212" s="37">
        <v>81786668.879999995</v>
      </c>
      <c r="F212" s="3">
        <v>66174902.600000001</v>
      </c>
      <c r="G212" s="3">
        <v>2737027.95</v>
      </c>
      <c r="H212" s="3">
        <v>68911930.549999997</v>
      </c>
      <c r="I212" s="16">
        <v>0.84260000000000002</v>
      </c>
      <c r="J212" s="3">
        <v>12054528.859999999</v>
      </c>
      <c r="K212" s="16">
        <v>0.1474</v>
      </c>
      <c r="L212" s="3">
        <v>798747.5</v>
      </c>
      <c r="M212" s="16">
        <v>9.7999999999999997E-3</v>
      </c>
      <c r="N212" s="3">
        <v>21461.97</v>
      </c>
      <c r="O212" s="16">
        <v>2.9999999999999997E-4</v>
      </c>
    </row>
    <row r="213" spans="1:15" x14ac:dyDescent="0.2">
      <c r="A213" s="1">
        <v>1</v>
      </c>
      <c r="B213" s="1">
        <v>125238402</v>
      </c>
      <c r="C213" s="2" t="s">
        <v>491</v>
      </c>
      <c r="D213" s="2" t="s">
        <v>55</v>
      </c>
      <c r="E213" s="37">
        <v>66811483.810000002</v>
      </c>
      <c r="F213" s="3">
        <v>33898795.82</v>
      </c>
      <c r="G213" s="3">
        <v>1686242.2299999997</v>
      </c>
      <c r="H213" s="3">
        <v>35585038.049999997</v>
      </c>
      <c r="I213" s="16">
        <v>0.53259999999999996</v>
      </c>
      <c r="J213" s="3">
        <v>26578808.260000002</v>
      </c>
      <c r="K213" s="16">
        <v>0.39779999999999999</v>
      </c>
      <c r="L213" s="3">
        <v>4286430.5</v>
      </c>
      <c r="M213" s="16">
        <v>6.4199999999999993E-2</v>
      </c>
      <c r="N213" s="3">
        <v>361207</v>
      </c>
      <c r="O213" s="16">
        <v>5.4000000000000003E-3</v>
      </c>
    </row>
    <row r="214" spans="1:15" x14ac:dyDescent="0.2">
      <c r="A214" s="1">
        <v>1</v>
      </c>
      <c r="B214" s="1">
        <v>125238502</v>
      </c>
      <c r="C214" s="2" t="s">
        <v>492</v>
      </c>
      <c r="D214" s="2" t="s">
        <v>55</v>
      </c>
      <c r="E214" s="37">
        <v>63226075</v>
      </c>
      <c r="F214" s="3">
        <v>51953612</v>
      </c>
      <c r="G214" s="3">
        <v>1082637</v>
      </c>
      <c r="H214" s="3">
        <v>53036249</v>
      </c>
      <c r="I214" s="16">
        <v>0.83879999999999999</v>
      </c>
      <c r="J214" s="3">
        <v>9866627</v>
      </c>
      <c r="K214" s="16">
        <v>0.15609999999999999</v>
      </c>
      <c r="L214" s="3">
        <v>311144</v>
      </c>
      <c r="M214" s="16">
        <v>4.8999999999999998E-3</v>
      </c>
      <c r="N214" s="3">
        <v>12055</v>
      </c>
      <c r="O214" s="16">
        <v>2.0000000000000001E-4</v>
      </c>
    </row>
    <row r="215" spans="1:15" x14ac:dyDescent="0.2">
      <c r="A215" s="1">
        <v>1</v>
      </c>
      <c r="B215" s="1">
        <v>125239452</v>
      </c>
      <c r="C215" s="2" t="s">
        <v>493</v>
      </c>
      <c r="D215" s="2" t="s">
        <v>55</v>
      </c>
      <c r="E215" s="37">
        <v>170854774.43000001</v>
      </c>
      <c r="F215" s="3">
        <v>95369864.269999996</v>
      </c>
      <c r="G215" s="3">
        <v>3937062.02</v>
      </c>
      <c r="H215" s="3">
        <v>99306926.290000007</v>
      </c>
      <c r="I215" s="16">
        <v>0.58120000000000005</v>
      </c>
      <c r="J215" s="3">
        <v>62083360.240000002</v>
      </c>
      <c r="K215" s="16">
        <v>0.3634</v>
      </c>
      <c r="L215" s="3">
        <v>7213683.0599999996</v>
      </c>
      <c r="M215" s="16">
        <v>4.2200000000000001E-2</v>
      </c>
      <c r="N215" s="3">
        <v>2250804.84</v>
      </c>
      <c r="O215" s="16">
        <v>1.32E-2</v>
      </c>
    </row>
    <row r="216" spans="1:15" x14ac:dyDescent="0.2">
      <c r="A216" s="1">
        <v>1</v>
      </c>
      <c r="B216" s="1">
        <v>125239603</v>
      </c>
      <c r="C216" s="2" t="s">
        <v>508</v>
      </c>
      <c r="D216" s="2" t="s">
        <v>55</v>
      </c>
      <c r="E216" s="37">
        <v>67606703</v>
      </c>
      <c r="F216" s="3">
        <v>53700305</v>
      </c>
      <c r="G216" s="3">
        <v>1735178</v>
      </c>
      <c r="H216" s="3">
        <v>55435483</v>
      </c>
      <c r="I216" s="16">
        <v>0.82</v>
      </c>
      <c r="J216" s="3">
        <v>11981013</v>
      </c>
      <c r="K216" s="16">
        <v>0.1772</v>
      </c>
      <c r="L216" s="3">
        <v>190207</v>
      </c>
      <c r="M216" s="16">
        <v>2.8E-3</v>
      </c>
      <c r="O216" s="16">
        <v>0</v>
      </c>
    </row>
    <row r="217" spans="1:15" x14ac:dyDescent="0.2">
      <c r="A217" s="1">
        <v>1</v>
      </c>
      <c r="B217" s="1">
        <v>125239652</v>
      </c>
      <c r="C217" s="2" t="s">
        <v>495</v>
      </c>
      <c r="D217" s="2" t="s">
        <v>55</v>
      </c>
      <c r="E217" s="37">
        <v>86326580.289999992</v>
      </c>
      <c r="F217" s="3">
        <v>44420537.229999997</v>
      </c>
      <c r="G217" s="3">
        <v>1023332.03</v>
      </c>
      <c r="H217" s="3">
        <v>45443869.259999998</v>
      </c>
      <c r="I217" s="16">
        <v>0.52639999999999998</v>
      </c>
      <c r="J217" s="3">
        <v>36730838.979999997</v>
      </c>
      <c r="K217" s="16">
        <v>0.42549999999999999</v>
      </c>
      <c r="L217" s="3">
        <v>4151872.05</v>
      </c>
      <c r="M217" s="16">
        <v>4.8099999999999997E-2</v>
      </c>
      <c r="O217" s="16">
        <v>0</v>
      </c>
    </row>
    <row r="218" spans="1:15" x14ac:dyDescent="0.2">
      <c r="A218" s="1">
        <v>1</v>
      </c>
      <c r="B218" s="1">
        <v>109243503</v>
      </c>
      <c r="C218" s="2" t="s">
        <v>116</v>
      </c>
      <c r="D218" s="2" t="s">
        <v>16</v>
      </c>
      <c r="E218" s="37">
        <v>10202196.399999999</v>
      </c>
      <c r="F218" s="3">
        <v>2378251.92</v>
      </c>
      <c r="G218" s="3">
        <v>297863.77</v>
      </c>
      <c r="H218" s="3">
        <v>2676115.69</v>
      </c>
      <c r="I218" s="16">
        <v>0.26229999999999998</v>
      </c>
      <c r="J218" s="3">
        <v>7306863.0899999999</v>
      </c>
      <c r="K218" s="16">
        <v>0.71619999999999995</v>
      </c>
      <c r="L218" s="3">
        <v>219217.62</v>
      </c>
      <c r="M218" s="16">
        <v>2.1499999999999998E-2</v>
      </c>
      <c r="O218" s="16">
        <v>0</v>
      </c>
    </row>
    <row r="219" spans="1:15" x14ac:dyDescent="0.2">
      <c r="A219" s="1">
        <v>1</v>
      </c>
      <c r="B219" s="1">
        <v>109246003</v>
      </c>
      <c r="C219" s="2" t="s">
        <v>115</v>
      </c>
      <c r="D219" s="2" t="s">
        <v>16</v>
      </c>
      <c r="E219" s="37">
        <v>11963635.85</v>
      </c>
      <c r="F219" s="3">
        <v>4250781.1000000006</v>
      </c>
      <c r="G219" s="3">
        <v>427001.94</v>
      </c>
      <c r="H219" s="3">
        <v>4677783.04</v>
      </c>
      <c r="I219" s="16">
        <v>0.39100000000000001</v>
      </c>
      <c r="J219" s="3">
        <v>7212724.1200000001</v>
      </c>
      <c r="K219" s="16">
        <v>0.60289999999999999</v>
      </c>
      <c r="L219" s="3">
        <v>73128.69</v>
      </c>
      <c r="M219" s="16">
        <v>6.1000000000000004E-3</v>
      </c>
      <c r="O219" s="16">
        <v>0</v>
      </c>
    </row>
    <row r="220" spans="1:15" x14ac:dyDescent="0.2">
      <c r="A220" s="1">
        <v>1</v>
      </c>
      <c r="B220" s="1">
        <v>109248003</v>
      </c>
      <c r="C220" s="2" t="s">
        <v>143</v>
      </c>
      <c r="D220" s="2" t="s">
        <v>16</v>
      </c>
      <c r="E220" s="37">
        <v>25289820.75</v>
      </c>
      <c r="F220" s="3">
        <v>13786872.15</v>
      </c>
      <c r="G220" s="3">
        <v>539165.47000000009</v>
      </c>
      <c r="H220" s="3">
        <v>14326037.619999999</v>
      </c>
      <c r="I220" s="16">
        <v>0.5665</v>
      </c>
      <c r="J220" s="3">
        <v>10408619.460000001</v>
      </c>
      <c r="K220" s="16">
        <v>0.41160000000000002</v>
      </c>
      <c r="L220" s="3">
        <v>555163.67000000004</v>
      </c>
      <c r="M220" s="16">
        <v>2.1999999999999999E-2</v>
      </c>
      <c r="O220" s="16">
        <v>0</v>
      </c>
    </row>
    <row r="221" spans="1:15" x14ac:dyDescent="0.2">
      <c r="A221" s="1">
        <v>1</v>
      </c>
      <c r="B221" s="1">
        <v>105251453</v>
      </c>
      <c r="C221" s="2" t="s">
        <v>366</v>
      </c>
      <c r="D221" s="2" t="s">
        <v>46</v>
      </c>
      <c r="E221" s="37">
        <v>30888891.07</v>
      </c>
      <c r="F221" s="3">
        <v>8350807.1500000004</v>
      </c>
      <c r="G221" s="3">
        <v>1492412.11</v>
      </c>
      <c r="H221" s="3">
        <v>9843219.2599999998</v>
      </c>
      <c r="I221" s="16">
        <v>0.31869999999999998</v>
      </c>
      <c r="J221" s="3">
        <v>19081091.129999999</v>
      </c>
      <c r="K221" s="16">
        <v>0.61770000000000003</v>
      </c>
      <c r="L221" s="3">
        <v>1964580.68</v>
      </c>
      <c r="M221" s="16">
        <v>6.3600000000000004E-2</v>
      </c>
      <c r="O221" s="16">
        <v>0</v>
      </c>
    </row>
    <row r="222" spans="1:15" x14ac:dyDescent="0.2">
      <c r="A222" s="1">
        <v>1</v>
      </c>
      <c r="B222" s="1">
        <v>105252602</v>
      </c>
      <c r="C222" s="2" t="s">
        <v>365</v>
      </c>
      <c r="D222" s="2" t="s">
        <v>46</v>
      </c>
      <c r="E222" s="37">
        <v>168321135.22</v>
      </c>
      <c r="F222" s="3">
        <v>52579258.510000005</v>
      </c>
      <c r="G222" s="3">
        <v>5597313.830000001</v>
      </c>
      <c r="H222" s="3">
        <v>58176572.340000004</v>
      </c>
      <c r="I222" s="16">
        <v>0.34560000000000002</v>
      </c>
      <c r="J222" s="3">
        <v>93105354.870000005</v>
      </c>
      <c r="K222" s="16">
        <v>0.55310000000000004</v>
      </c>
      <c r="L222" s="3">
        <v>17039208.010000002</v>
      </c>
      <c r="M222" s="16">
        <v>0.1012</v>
      </c>
      <c r="O222" s="16">
        <v>0</v>
      </c>
    </row>
    <row r="223" spans="1:15" x14ac:dyDescent="0.2">
      <c r="A223" s="1">
        <v>1</v>
      </c>
      <c r="B223" s="1">
        <v>105253303</v>
      </c>
      <c r="C223" s="2" t="s">
        <v>364</v>
      </c>
      <c r="D223" s="2" t="s">
        <v>46</v>
      </c>
      <c r="E223" s="37">
        <v>22872566</v>
      </c>
      <c r="F223" s="3">
        <v>15800032</v>
      </c>
      <c r="G223" s="3">
        <v>583139</v>
      </c>
      <c r="H223" s="3">
        <v>16383171</v>
      </c>
      <c r="I223" s="16">
        <v>0.71630000000000005</v>
      </c>
      <c r="J223" s="3">
        <v>6256702</v>
      </c>
      <c r="K223" s="16">
        <v>0.27350000000000002</v>
      </c>
      <c r="L223" s="3">
        <v>231023</v>
      </c>
      <c r="M223" s="16">
        <v>1.01E-2</v>
      </c>
      <c r="N223" s="3">
        <v>1670</v>
      </c>
      <c r="O223" s="16">
        <v>1E-4</v>
      </c>
    </row>
    <row r="224" spans="1:15" x14ac:dyDescent="0.2">
      <c r="A224" s="1">
        <v>1</v>
      </c>
      <c r="B224" s="1">
        <v>105253553</v>
      </c>
      <c r="C224" s="2" t="s">
        <v>392</v>
      </c>
      <c r="D224" s="2" t="s">
        <v>46</v>
      </c>
      <c r="E224" s="37">
        <v>28585423.289999999</v>
      </c>
      <c r="F224" s="3">
        <v>15663580.430000002</v>
      </c>
      <c r="G224" s="3">
        <v>909980.31999999983</v>
      </c>
      <c r="H224" s="3">
        <v>16573560.75</v>
      </c>
      <c r="I224" s="16">
        <v>0.57979999999999998</v>
      </c>
      <c r="J224" s="3">
        <v>11552676.33</v>
      </c>
      <c r="K224" s="16">
        <v>0.40410000000000001</v>
      </c>
      <c r="L224" s="3">
        <v>452824.44</v>
      </c>
      <c r="M224" s="16">
        <v>1.5800000000000002E-2</v>
      </c>
      <c r="N224" s="3">
        <v>6361.77</v>
      </c>
      <c r="O224" s="16">
        <v>2.0000000000000001E-4</v>
      </c>
    </row>
    <row r="225" spans="1:15" x14ac:dyDescent="0.2">
      <c r="A225" s="1">
        <v>1</v>
      </c>
      <c r="B225" s="1">
        <v>105253903</v>
      </c>
      <c r="C225" s="2" t="s">
        <v>371</v>
      </c>
      <c r="D225" s="2" t="s">
        <v>46</v>
      </c>
      <c r="E225" s="37">
        <v>30051479.680000003</v>
      </c>
      <c r="F225" s="3">
        <v>12344334.830000002</v>
      </c>
      <c r="G225" s="3">
        <v>1124342.3999999999</v>
      </c>
      <c r="H225" s="3">
        <v>13468677.23</v>
      </c>
      <c r="I225" s="16">
        <v>0.44819999999999999</v>
      </c>
      <c r="J225" s="3">
        <v>16146746.76</v>
      </c>
      <c r="K225" s="16">
        <v>0.5373</v>
      </c>
      <c r="L225" s="3">
        <v>436055.69</v>
      </c>
      <c r="M225" s="16">
        <v>1.4500000000000001E-2</v>
      </c>
      <c r="O225" s="16">
        <v>0</v>
      </c>
    </row>
    <row r="226" spans="1:15" x14ac:dyDescent="0.2">
      <c r="A226" s="1">
        <v>1</v>
      </c>
      <c r="B226" s="1">
        <v>105254053</v>
      </c>
      <c r="C226" s="2" t="s">
        <v>373</v>
      </c>
      <c r="D226" s="2" t="s">
        <v>46</v>
      </c>
      <c r="E226" s="37">
        <v>22910902.449999999</v>
      </c>
      <c r="F226" s="3">
        <v>8348751.7799999984</v>
      </c>
      <c r="G226" s="3">
        <v>601791.56000000006</v>
      </c>
      <c r="H226" s="3">
        <v>8950543.3399999999</v>
      </c>
      <c r="I226" s="16">
        <v>0.39069999999999999</v>
      </c>
      <c r="J226" s="3">
        <v>13152662.24</v>
      </c>
      <c r="K226" s="16">
        <v>0.57410000000000005</v>
      </c>
      <c r="L226" s="3">
        <v>807696.87</v>
      </c>
      <c r="M226" s="16">
        <v>3.5299999999999998E-2</v>
      </c>
      <c r="O226" s="16">
        <v>0</v>
      </c>
    </row>
    <row r="227" spans="1:15" x14ac:dyDescent="0.2">
      <c r="A227" s="1">
        <v>1</v>
      </c>
      <c r="B227" s="1">
        <v>105254353</v>
      </c>
      <c r="C227" s="2" t="s">
        <v>402</v>
      </c>
      <c r="D227" s="2" t="s">
        <v>46</v>
      </c>
      <c r="E227" s="37">
        <v>29926761.029999997</v>
      </c>
      <c r="F227" s="3">
        <v>14933468.51</v>
      </c>
      <c r="G227" s="3">
        <v>809587.11</v>
      </c>
      <c r="H227" s="3">
        <v>15743055.619999999</v>
      </c>
      <c r="I227" s="16">
        <v>0.52610000000000001</v>
      </c>
      <c r="J227" s="3">
        <v>13881486.18</v>
      </c>
      <c r="K227" s="16">
        <v>0.46379999999999999</v>
      </c>
      <c r="L227" s="3">
        <v>296206.34000000003</v>
      </c>
      <c r="M227" s="16">
        <v>9.9000000000000008E-3</v>
      </c>
      <c r="N227" s="3">
        <v>6012.89</v>
      </c>
      <c r="O227" s="16">
        <v>2.0000000000000001E-4</v>
      </c>
    </row>
    <row r="228" spans="1:15" x14ac:dyDescent="0.2">
      <c r="A228" s="1">
        <v>1</v>
      </c>
      <c r="B228" s="1">
        <v>105256553</v>
      </c>
      <c r="C228" s="2" t="s">
        <v>401</v>
      </c>
      <c r="D228" s="2" t="s">
        <v>46</v>
      </c>
      <c r="E228" s="37">
        <v>17792066.399999999</v>
      </c>
      <c r="F228" s="3">
        <v>4963258.1500000004</v>
      </c>
      <c r="G228" s="3">
        <v>767999.67</v>
      </c>
      <c r="H228" s="3">
        <v>5731257.8200000003</v>
      </c>
      <c r="I228" s="16">
        <v>0.3221</v>
      </c>
      <c r="J228" s="3">
        <v>11673793.84</v>
      </c>
      <c r="K228" s="16">
        <v>0.65610000000000002</v>
      </c>
      <c r="L228" s="3">
        <v>102632.74</v>
      </c>
      <c r="M228" s="16">
        <v>5.7999999999999996E-3</v>
      </c>
      <c r="N228" s="3">
        <v>284382</v>
      </c>
      <c r="O228" s="16">
        <v>1.6E-2</v>
      </c>
    </row>
    <row r="229" spans="1:15" x14ac:dyDescent="0.2">
      <c r="A229" s="1">
        <v>1</v>
      </c>
      <c r="B229" s="1">
        <v>105257602</v>
      </c>
      <c r="C229" s="2" t="s">
        <v>400</v>
      </c>
      <c r="D229" s="2" t="s">
        <v>46</v>
      </c>
      <c r="E229" s="37">
        <v>88130871.75</v>
      </c>
      <c r="F229" s="3">
        <v>55835757.460000008</v>
      </c>
      <c r="G229" s="3">
        <v>5363921.7499999991</v>
      </c>
      <c r="H229" s="3">
        <v>61199679.210000001</v>
      </c>
      <c r="I229" s="16">
        <v>0.69440000000000002</v>
      </c>
      <c r="J229" s="3">
        <v>25431068.559999999</v>
      </c>
      <c r="K229" s="16">
        <v>0.28860000000000002</v>
      </c>
      <c r="L229" s="3">
        <v>1500123.98</v>
      </c>
      <c r="M229" s="16">
        <v>1.7000000000000001E-2</v>
      </c>
      <c r="O229" s="16">
        <v>0</v>
      </c>
    </row>
    <row r="230" spans="1:15" x14ac:dyDescent="0.2">
      <c r="A230" s="1">
        <v>1</v>
      </c>
      <c r="B230" s="1">
        <v>105258303</v>
      </c>
      <c r="C230" s="2" t="s">
        <v>399</v>
      </c>
      <c r="D230" s="2" t="s">
        <v>46</v>
      </c>
      <c r="E230" s="37">
        <v>22065940.290000003</v>
      </c>
      <c r="F230" s="3">
        <v>8538220.9900000002</v>
      </c>
      <c r="G230" s="3">
        <v>622310.82999999996</v>
      </c>
      <c r="H230" s="3">
        <v>9160531.8200000003</v>
      </c>
      <c r="I230" s="16">
        <v>0.41510000000000002</v>
      </c>
      <c r="J230" s="3">
        <v>12474495.800000001</v>
      </c>
      <c r="K230" s="16">
        <v>0.56530000000000002</v>
      </c>
      <c r="L230" s="3">
        <v>430912.67</v>
      </c>
      <c r="M230" s="16">
        <v>1.95E-2</v>
      </c>
      <c r="O230" s="16">
        <v>0</v>
      </c>
    </row>
    <row r="231" spans="1:15" x14ac:dyDescent="0.2">
      <c r="A231" s="1">
        <v>1</v>
      </c>
      <c r="B231" s="1">
        <v>105258503</v>
      </c>
      <c r="C231" s="2" t="s">
        <v>398</v>
      </c>
      <c r="D231" s="2" t="s">
        <v>46</v>
      </c>
      <c r="E231" s="37">
        <v>19311935.329999998</v>
      </c>
      <c r="F231" s="3">
        <v>4699159.4499999993</v>
      </c>
      <c r="G231" s="3">
        <v>701876.16</v>
      </c>
      <c r="H231" s="3">
        <v>5401035.6100000003</v>
      </c>
      <c r="I231" s="16">
        <v>0.2797</v>
      </c>
      <c r="J231" s="3">
        <v>13345068.41</v>
      </c>
      <c r="K231" s="16">
        <v>0.69099999999999995</v>
      </c>
      <c r="L231" s="3">
        <v>565714.36</v>
      </c>
      <c r="M231" s="16">
        <v>2.93E-2</v>
      </c>
      <c r="N231" s="3">
        <v>116.95</v>
      </c>
      <c r="O231" s="16">
        <v>0</v>
      </c>
    </row>
    <row r="232" spans="1:15" x14ac:dyDescent="0.2">
      <c r="A232" s="1">
        <v>1</v>
      </c>
      <c r="B232" s="1">
        <v>105259103</v>
      </c>
      <c r="C232" s="2" t="s">
        <v>397</v>
      </c>
      <c r="D232" s="2" t="s">
        <v>46</v>
      </c>
      <c r="E232" s="37">
        <v>16671870.219999999</v>
      </c>
      <c r="F232" s="3">
        <v>3138119.2300000004</v>
      </c>
      <c r="G232" s="3">
        <v>518027.95000000013</v>
      </c>
      <c r="H232" s="3">
        <v>3656147.18</v>
      </c>
      <c r="I232" s="16">
        <v>0.21929999999999999</v>
      </c>
      <c r="J232" s="3">
        <v>12575434.01</v>
      </c>
      <c r="K232" s="16">
        <v>0.75429999999999997</v>
      </c>
      <c r="L232" s="3">
        <v>440289.03</v>
      </c>
      <c r="M232" s="16">
        <v>2.64E-2</v>
      </c>
      <c r="O232" s="16">
        <v>0</v>
      </c>
    </row>
    <row r="233" spans="1:15" x14ac:dyDescent="0.2">
      <c r="A233" s="1">
        <v>1</v>
      </c>
      <c r="B233" s="1">
        <v>105259703</v>
      </c>
      <c r="C233" s="2" t="s">
        <v>396</v>
      </c>
      <c r="D233" s="2" t="s">
        <v>46</v>
      </c>
      <c r="E233" s="37">
        <v>21398515.350000001</v>
      </c>
      <c r="F233" s="3">
        <v>9192089.1599999983</v>
      </c>
      <c r="G233" s="3">
        <v>1153014.6100000001</v>
      </c>
      <c r="H233" s="3">
        <v>10345103.77</v>
      </c>
      <c r="I233" s="16">
        <v>0.4834</v>
      </c>
      <c r="J233" s="3">
        <v>10867491.949999999</v>
      </c>
      <c r="K233" s="16">
        <v>0.50790000000000002</v>
      </c>
      <c r="L233" s="3">
        <v>171270.62</v>
      </c>
      <c r="M233" s="16">
        <v>8.0000000000000002E-3</v>
      </c>
      <c r="N233" s="3">
        <v>14649.01</v>
      </c>
      <c r="O233" s="16">
        <v>6.9999999999999999E-4</v>
      </c>
    </row>
    <row r="234" spans="1:15" x14ac:dyDescent="0.2">
      <c r="A234" s="1">
        <v>1</v>
      </c>
      <c r="B234" s="1">
        <v>101260303</v>
      </c>
      <c r="C234" s="2" t="s">
        <v>298</v>
      </c>
      <c r="D234" s="2" t="s">
        <v>39</v>
      </c>
      <c r="E234" s="37">
        <v>47955152.119999997</v>
      </c>
      <c r="F234" s="3">
        <v>9751395.6099999994</v>
      </c>
      <c r="G234" s="3">
        <v>979572.45000000007</v>
      </c>
      <c r="H234" s="3">
        <v>10730968.060000001</v>
      </c>
      <c r="I234" s="16">
        <v>0.2238</v>
      </c>
      <c r="J234" s="3">
        <v>33462395.800000001</v>
      </c>
      <c r="K234" s="16">
        <v>0.69779999999999998</v>
      </c>
      <c r="L234" s="3">
        <v>3621788.26</v>
      </c>
      <c r="M234" s="16">
        <v>7.5499999999999998E-2</v>
      </c>
      <c r="N234" s="3">
        <v>140000</v>
      </c>
      <c r="O234" s="16">
        <v>2.8999999999999998E-3</v>
      </c>
    </row>
    <row r="235" spans="1:15" x14ac:dyDescent="0.2">
      <c r="A235" s="1">
        <v>1</v>
      </c>
      <c r="B235" s="1">
        <v>101260803</v>
      </c>
      <c r="C235" s="2" t="s">
        <v>297</v>
      </c>
      <c r="D235" s="2" t="s">
        <v>39</v>
      </c>
      <c r="E235" s="37">
        <v>64380480.949999996</v>
      </c>
      <c r="F235" s="3">
        <v>5899971.8800000008</v>
      </c>
      <c r="G235" s="3">
        <v>427347.93</v>
      </c>
      <c r="H235" s="3">
        <v>6327319.8099999996</v>
      </c>
      <c r="I235" s="16">
        <v>9.8299999999999998E-2</v>
      </c>
      <c r="J235" s="3">
        <v>16739787.76</v>
      </c>
      <c r="K235" s="16">
        <v>0.26</v>
      </c>
      <c r="L235" s="3">
        <v>1463011.47</v>
      </c>
      <c r="M235" s="16">
        <v>2.2700000000000001E-2</v>
      </c>
      <c r="N235" s="3">
        <v>39850361.909999996</v>
      </c>
      <c r="O235" s="16">
        <v>0.61899999999999999</v>
      </c>
    </row>
    <row r="236" spans="1:15" x14ac:dyDescent="0.2">
      <c r="A236" s="1">
        <v>1</v>
      </c>
      <c r="B236" s="1">
        <v>101261302</v>
      </c>
      <c r="C236" s="2" t="s">
        <v>296</v>
      </c>
      <c r="D236" s="2" t="s">
        <v>39</v>
      </c>
      <c r="E236" s="37">
        <v>65593132.370000005</v>
      </c>
      <c r="F236" s="3">
        <v>15822454.540000001</v>
      </c>
      <c r="G236" s="3">
        <v>1216987.9400000002</v>
      </c>
      <c r="H236" s="3">
        <v>17039442.48</v>
      </c>
      <c r="I236" s="16">
        <v>0.25979999999999998</v>
      </c>
      <c r="J236" s="3">
        <v>45599685.25</v>
      </c>
      <c r="K236" s="16">
        <v>0.69520000000000004</v>
      </c>
      <c r="L236" s="3">
        <v>2954004.64</v>
      </c>
      <c r="M236" s="16">
        <v>4.4999999999999998E-2</v>
      </c>
      <c r="O236" s="16">
        <v>0</v>
      </c>
    </row>
    <row r="237" spans="1:15" x14ac:dyDescent="0.2">
      <c r="A237" s="1">
        <v>1</v>
      </c>
      <c r="B237" s="1">
        <v>101262903</v>
      </c>
      <c r="C237" s="2" t="s">
        <v>295</v>
      </c>
      <c r="D237" s="2" t="s">
        <v>39</v>
      </c>
      <c r="E237" s="37">
        <v>15625517.940000001</v>
      </c>
      <c r="F237" s="3">
        <v>4706326.2499999991</v>
      </c>
      <c r="G237" s="3">
        <v>232635.9</v>
      </c>
      <c r="H237" s="3">
        <v>4938962.1500000004</v>
      </c>
      <c r="I237" s="16">
        <v>0.31609999999999999</v>
      </c>
      <c r="J237" s="3">
        <v>10163079.560000001</v>
      </c>
      <c r="K237" s="16">
        <v>0.65039999999999998</v>
      </c>
      <c r="L237" s="3">
        <v>395201.23</v>
      </c>
      <c r="M237" s="16">
        <v>2.53E-2</v>
      </c>
      <c r="N237" s="3">
        <v>128275</v>
      </c>
      <c r="O237" s="16">
        <v>8.2000000000000007E-3</v>
      </c>
    </row>
    <row r="238" spans="1:15" x14ac:dyDescent="0.2">
      <c r="A238" s="1">
        <v>1</v>
      </c>
      <c r="B238" s="1">
        <v>101264003</v>
      </c>
      <c r="C238" s="2" t="s">
        <v>294</v>
      </c>
      <c r="D238" s="2" t="s">
        <v>39</v>
      </c>
      <c r="E238" s="37">
        <v>42132930.07</v>
      </c>
      <c r="F238" s="3">
        <v>18292479.399999999</v>
      </c>
      <c r="G238" s="3">
        <v>894082.23</v>
      </c>
      <c r="H238" s="3">
        <v>19186561.629999999</v>
      </c>
      <c r="I238" s="16">
        <v>0.45540000000000003</v>
      </c>
      <c r="J238" s="3">
        <v>21190240.09</v>
      </c>
      <c r="K238" s="16">
        <v>0.50290000000000001</v>
      </c>
      <c r="L238" s="3">
        <v>1756128.35</v>
      </c>
      <c r="M238" s="16">
        <v>4.1700000000000001E-2</v>
      </c>
      <c r="O238" s="16">
        <v>0</v>
      </c>
    </row>
    <row r="239" spans="1:15" x14ac:dyDescent="0.2">
      <c r="A239" s="1">
        <v>1</v>
      </c>
      <c r="B239" s="1">
        <v>101268003</v>
      </c>
      <c r="C239" s="2" t="s">
        <v>293</v>
      </c>
      <c r="D239" s="2" t="s">
        <v>39</v>
      </c>
      <c r="E239" s="37">
        <v>39878567.420000002</v>
      </c>
      <c r="F239" s="3">
        <v>13617125.530000001</v>
      </c>
      <c r="G239" s="3">
        <v>924693.37000000011</v>
      </c>
      <c r="H239" s="3">
        <v>14541818.9</v>
      </c>
      <c r="I239" s="16">
        <v>0.36470000000000002</v>
      </c>
      <c r="J239" s="3">
        <v>22782736.710000001</v>
      </c>
      <c r="K239" s="16">
        <v>0.57130000000000003</v>
      </c>
      <c r="L239" s="3">
        <v>2554011.81</v>
      </c>
      <c r="M239" s="16">
        <v>6.4000000000000001E-2</v>
      </c>
      <c r="O239" s="16">
        <v>0</v>
      </c>
    </row>
    <row r="240" spans="1:15" x14ac:dyDescent="0.2">
      <c r="A240" s="1">
        <v>1</v>
      </c>
      <c r="B240" s="1">
        <v>106272003</v>
      </c>
      <c r="C240" s="2" t="s">
        <v>386</v>
      </c>
      <c r="D240" s="2" t="s">
        <v>49</v>
      </c>
      <c r="E240" s="37">
        <v>11130061.680000002</v>
      </c>
      <c r="F240" s="3">
        <v>5850820.9699999997</v>
      </c>
      <c r="G240" s="3">
        <v>270626.59000000003</v>
      </c>
      <c r="H240" s="3">
        <v>6121447.5599999996</v>
      </c>
      <c r="I240" s="16">
        <v>0.55000000000000004</v>
      </c>
      <c r="J240" s="3">
        <v>4656648.24</v>
      </c>
      <c r="K240" s="16">
        <v>0.41839999999999999</v>
      </c>
      <c r="L240" s="3">
        <v>351965.88</v>
      </c>
      <c r="M240" s="16">
        <v>3.1600000000000003E-2</v>
      </c>
      <c r="O240" s="16">
        <v>0</v>
      </c>
    </row>
    <row r="241" spans="1:15" x14ac:dyDescent="0.2">
      <c r="A241" s="1">
        <v>1</v>
      </c>
      <c r="B241" s="1">
        <v>112281302</v>
      </c>
      <c r="C241" s="2" t="s">
        <v>76</v>
      </c>
      <c r="D241" s="2" t="s">
        <v>6</v>
      </c>
      <c r="E241" s="37">
        <v>141886522</v>
      </c>
      <c r="F241" s="3">
        <v>70407584</v>
      </c>
      <c r="G241" s="3">
        <v>2266930</v>
      </c>
      <c r="H241" s="3">
        <v>72674514</v>
      </c>
      <c r="I241" s="16">
        <v>0.51219999999999999</v>
      </c>
      <c r="J241" s="3">
        <v>35376055</v>
      </c>
      <c r="K241" s="16">
        <v>0.24929999999999999</v>
      </c>
      <c r="L241" s="3">
        <v>3491287</v>
      </c>
      <c r="M241" s="16">
        <v>2.46E-2</v>
      </c>
      <c r="N241" s="3">
        <v>30344666</v>
      </c>
      <c r="O241" s="16">
        <v>0.21390000000000001</v>
      </c>
    </row>
    <row r="242" spans="1:15" x14ac:dyDescent="0.2">
      <c r="A242" s="1">
        <v>1</v>
      </c>
      <c r="B242" s="1">
        <v>112282004</v>
      </c>
      <c r="C242" s="2" t="s">
        <v>75</v>
      </c>
      <c r="D242" s="2" t="s">
        <v>6</v>
      </c>
      <c r="E242" s="37">
        <v>7116860.2200000007</v>
      </c>
      <c r="F242" s="3">
        <v>2916023.1499999994</v>
      </c>
      <c r="G242" s="3">
        <v>191906.25</v>
      </c>
      <c r="H242" s="3">
        <v>3107929.4</v>
      </c>
      <c r="I242" s="16">
        <v>0.43669999999999998</v>
      </c>
      <c r="J242" s="3">
        <v>3588271.16</v>
      </c>
      <c r="K242" s="16">
        <v>0.50419999999999998</v>
      </c>
      <c r="L242" s="3">
        <v>420659.66</v>
      </c>
      <c r="M242" s="16">
        <v>5.91E-2</v>
      </c>
      <c r="O242" s="16">
        <v>0</v>
      </c>
    </row>
    <row r="243" spans="1:15" x14ac:dyDescent="0.2">
      <c r="A243" s="1">
        <v>1</v>
      </c>
      <c r="B243" s="1">
        <v>112283003</v>
      </c>
      <c r="C243" s="2" t="s">
        <v>74</v>
      </c>
      <c r="D243" s="2" t="s">
        <v>6</v>
      </c>
      <c r="E243" s="37">
        <v>35475021.319999993</v>
      </c>
      <c r="F243" s="3">
        <v>21972960.910000004</v>
      </c>
      <c r="G243" s="3">
        <v>1076494.24</v>
      </c>
      <c r="H243" s="3">
        <v>23049455.149999999</v>
      </c>
      <c r="I243" s="16">
        <v>0.64970000000000006</v>
      </c>
      <c r="J243" s="3">
        <v>11044000.98</v>
      </c>
      <c r="K243" s="16">
        <v>0.31130000000000002</v>
      </c>
      <c r="L243" s="3">
        <v>1367010.79</v>
      </c>
      <c r="M243" s="16">
        <v>3.85E-2</v>
      </c>
      <c r="N243" s="3">
        <v>14554.4</v>
      </c>
      <c r="O243" s="16">
        <v>4.0000000000000002E-4</v>
      </c>
    </row>
    <row r="244" spans="1:15" x14ac:dyDescent="0.2">
      <c r="A244" s="1">
        <v>1</v>
      </c>
      <c r="B244" s="1">
        <v>112286003</v>
      </c>
      <c r="C244" s="2" t="s">
        <v>73</v>
      </c>
      <c r="D244" s="2" t="s">
        <v>6</v>
      </c>
      <c r="E244" s="37">
        <v>33535953.770000003</v>
      </c>
      <c r="F244" s="3">
        <v>18069564.189999998</v>
      </c>
      <c r="G244" s="3">
        <v>593313.54</v>
      </c>
      <c r="H244" s="3">
        <v>18662877.73</v>
      </c>
      <c r="I244" s="16">
        <v>0.55649999999999999</v>
      </c>
      <c r="J244" s="3">
        <v>14435160.51</v>
      </c>
      <c r="K244" s="16">
        <v>0.4304</v>
      </c>
      <c r="L244" s="3">
        <v>437915.53</v>
      </c>
      <c r="M244" s="16">
        <v>1.3100000000000001E-2</v>
      </c>
      <c r="O244" s="16">
        <v>0</v>
      </c>
    </row>
    <row r="245" spans="1:15" x14ac:dyDescent="0.2">
      <c r="A245" s="1">
        <v>1</v>
      </c>
      <c r="B245" s="1">
        <v>112289003</v>
      </c>
      <c r="C245" s="2" t="s">
        <v>101</v>
      </c>
      <c r="D245" s="2" t="s">
        <v>6</v>
      </c>
      <c r="E245" s="37">
        <v>58230137.740000002</v>
      </c>
      <c r="F245" s="3">
        <v>24599717.289999999</v>
      </c>
      <c r="G245" s="3">
        <v>3124797.9400000004</v>
      </c>
      <c r="H245" s="3">
        <v>27724515.23</v>
      </c>
      <c r="I245" s="16">
        <v>0.47610000000000002</v>
      </c>
      <c r="J245" s="3">
        <v>20751293.609999999</v>
      </c>
      <c r="K245" s="16">
        <v>0.35639999999999999</v>
      </c>
      <c r="L245" s="3">
        <v>847195.9</v>
      </c>
      <c r="M245" s="16">
        <v>1.4500000000000001E-2</v>
      </c>
      <c r="N245" s="3">
        <v>8907133</v>
      </c>
      <c r="O245" s="16">
        <v>0.153</v>
      </c>
    </row>
    <row r="246" spans="1:15" x14ac:dyDescent="0.2">
      <c r="A246" s="1">
        <v>1</v>
      </c>
      <c r="B246" s="1">
        <v>111291304</v>
      </c>
      <c r="C246" s="2" t="s">
        <v>114</v>
      </c>
      <c r="D246" s="2" t="s">
        <v>12</v>
      </c>
      <c r="E246" s="37">
        <v>14253660</v>
      </c>
      <c r="F246" s="3">
        <v>5132385</v>
      </c>
      <c r="G246" s="3">
        <v>261735</v>
      </c>
      <c r="H246" s="3">
        <v>5394120</v>
      </c>
      <c r="I246" s="16">
        <v>0.37840000000000001</v>
      </c>
      <c r="J246" s="3">
        <v>7961784</v>
      </c>
      <c r="K246" s="16">
        <v>0.55859999999999999</v>
      </c>
      <c r="L246" s="3">
        <v>897756</v>
      </c>
      <c r="M246" s="16">
        <v>6.3E-2</v>
      </c>
      <c r="O246" s="16">
        <v>0</v>
      </c>
    </row>
    <row r="247" spans="1:15" x14ac:dyDescent="0.2">
      <c r="A247" s="1">
        <v>1</v>
      </c>
      <c r="B247" s="1">
        <v>111292304</v>
      </c>
      <c r="C247" s="2" t="s">
        <v>90</v>
      </c>
      <c r="D247" s="2" t="s">
        <v>12</v>
      </c>
      <c r="E247" s="37">
        <v>6857241</v>
      </c>
      <c r="F247" s="3">
        <v>2492369</v>
      </c>
      <c r="G247" s="3">
        <v>70258</v>
      </c>
      <c r="H247" s="3">
        <v>2562627</v>
      </c>
      <c r="I247" s="16">
        <v>0.37369999999999998</v>
      </c>
      <c r="J247" s="3">
        <v>4156454</v>
      </c>
      <c r="K247" s="16">
        <v>0.60609999999999997</v>
      </c>
      <c r="L247" s="3">
        <v>138160</v>
      </c>
      <c r="M247" s="16">
        <v>2.01E-2</v>
      </c>
      <c r="O247" s="16">
        <v>0</v>
      </c>
    </row>
    <row r="248" spans="1:15" x14ac:dyDescent="0.2">
      <c r="A248" s="1">
        <v>1</v>
      </c>
      <c r="B248" s="1">
        <v>111297504</v>
      </c>
      <c r="C248" s="2" t="s">
        <v>89</v>
      </c>
      <c r="D248" s="2" t="s">
        <v>12</v>
      </c>
      <c r="E248" s="37">
        <v>10982018</v>
      </c>
      <c r="F248" s="3">
        <v>3743277</v>
      </c>
      <c r="G248" s="3">
        <v>209869</v>
      </c>
      <c r="H248" s="3">
        <v>3953146</v>
      </c>
      <c r="I248" s="16">
        <v>0.36</v>
      </c>
      <c r="J248" s="3">
        <v>6869347</v>
      </c>
      <c r="K248" s="16">
        <v>0.62549999999999994</v>
      </c>
      <c r="L248" s="3">
        <v>159525</v>
      </c>
      <c r="M248" s="16">
        <v>1.4500000000000001E-2</v>
      </c>
      <c r="O248" s="16">
        <v>0</v>
      </c>
    </row>
    <row r="249" spans="1:15" x14ac:dyDescent="0.2">
      <c r="A249" s="1">
        <v>1</v>
      </c>
      <c r="B249" s="1">
        <v>101301303</v>
      </c>
      <c r="C249" s="2" t="s">
        <v>292</v>
      </c>
      <c r="D249" s="2" t="s">
        <v>37</v>
      </c>
      <c r="E249" s="37">
        <v>14288817.68</v>
      </c>
      <c r="F249" s="3">
        <v>3857239.5700000003</v>
      </c>
      <c r="G249" s="3">
        <v>320638.53000000003</v>
      </c>
      <c r="H249" s="3">
        <v>4177878.1</v>
      </c>
      <c r="I249" s="16">
        <v>0.29239999999999999</v>
      </c>
      <c r="J249" s="3">
        <v>9638399.8200000003</v>
      </c>
      <c r="K249" s="16">
        <v>0.67449999999999999</v>
      </c>
      <c r="L249" s="3">
        <v>472539.76</v>
      </c>
      <c r="M249" s="16">
        <v>3.3099999999999997E-2</v>
      </c>
      <c r="O249" s="16">
        <v>0</v>
      </c>
    </row>
    <row r="250" spans="1:15" x14ac:dyDescent="0.2">
      <c r="A250" s="1">
        <v>1</v>
      </c>
      <c r="B250" s="1">
        <v>101301403</v>
      </c>
      <c r="C250" s="2" t="s">
        <v>291</v>
      </c>
      <c r="D250" s="2" t="s">
        <v>37</v>
      </c>
      <c r="E250" s="37">
        <v>31055607.479999997</v>
      </c>
      <c r="F250" s="3">
        <v>15011113.27</v>
      </c>
      <c r="G250" s="3">
        <v>785281.26</v>
      </c>
      <c r="H250" s="3">
        <v>15796394.529999999</v>
      </c>
      <c r="I250" s="16">
        <v>0.50860000000000005</v>
      </c>
      <c r="J250" s="3">
        <v>13930474.529999999</v>
      </c>
      <c r="K250" s="16">
        <v>0.4486</v>
      </c>
      <c r="L250" s="3">
        <v>1328393.42</v>
      </c>
      <c r="M250" s="16">
        <v>4.2799999999999998E-2</v>
      </c>
      <c r="N250" s="3">
        <v>345</v>
      </c>
      <c r="O250" s="16">
        <v>0</v>
      </c>
    </row>
    <row r="251" spans="1:15" x14ac:dyDescent="0.2">
      <c r="A251" s="1">
        <v>1</v>
      </c>
      <c r="B251" s="1">
        <v>101303503</v>
      </c>
      <c r="C251" s="2" t="s">
        <v>279</v>
      </c>
      <c r="D251" s="2" t="s">
        <v>37</v>
      </c>
      <c r="E251" s="37">
        <v>12499061.27</v>
      </c>
      <c r="F251" s="3">
        <v>3916237.48</v>
      </c>
      <c r="G251" s="3">
        <v>298100.06</v>
      </c>
      <c r="H251" s="3">
        <v>4214337.54</v>
      </c>
      <c r="I251" s="16">
        <v>0.3372</v>
      </c>
      <c r="J251" s="3">
        <v>8012021.6799999997</v>
      </c>
      <c r="K251" s="16">
        <v>0.64100000000000001</v>
      </c>
      <c r="L251" s="3">
        <v>270022.38</v>
      </c>
      <c r="M251" s="16">
        <v>2.1600000000000001E-2</v>
      </c>
      <c r="N251" s="3">
        <v>2679.67</v>
      </c>
      <c r="O251" s="16">
        <v>2.0000000000000001E-4</v>
      </c>
    </row>
    <row r="252" spans="1:15" x14ac:dyDescent="0.2">
      <c r="A252" s="1">
        <v>1</v>
      </c>
      <c r="B252" s="1">
        <v>101306503</v>
      </c>
      <c r="C252" s="2" t="s">
        <v>289</v>
      </c>
      <c r="D252" s="2" t="s">
        <v>37</v>
      </c>
      <c r="E252" s="37">
        <v>10753839.75</v>
      </c>
      <c r="F252" s="3">
        <v>2837510.87</v>
      </c>
      <c r="G252" s="3">
        <v>407231.42</v>
      </c>
      <c r="H252" s="3">
        <v>3244742.29</v>
      </c>
      <c r="I252" s="16">
        <v>0.30170000000000002</v>
      </c>
      <c r="J252" s="3">
        <v>7224168.3600000003</v>
      </c>
      <c r="K252" s="16">
        <v>0.67179999999999995</v>
      </c>
      <c r="L252" s="3">
        <v>284929.09999999998</v>
      </c>
      <c r="M252" s="16">
        <v>2.6499999999999999E-2</v>
      </c>
      <c r="O252" s="16">
        <v>0</v>
      </c>
    </row>
    <row r="253" spans="1:15" x14ac:dyDescent="0.2">
      <c r="A253" s="1">
        <v>1</v>
      </c>
      <c r="B253" s="1">
        <v>101308503</v>
      </c>
      <c r="C253" s="2" t="s">
        <v>299</v>
      </c>
      <c r="D253" s="2" t="s">
        <v>37</v>
      </c>
      <c r="E253" s="37">
        <v>16608169.43</v>
      </c>
      <c r="F253" s="3">
        <v>10263124.310000002</v>
      </c>
      <c r="G253" s="3">
        <v>574680.77</v>
      </c>
      <c r="H253" s="3">
        <v>10837805.08</v>
      </c>
      <c r="I253" s="16">
        <v>0.65259999999999996</v>
      </c>
      <c r="J253" s="3">
        <v>5235902.8099999996</v>
      </c>
      <c r="K253" s="16">
        <v>0.31530000000000002</v>
      </c>
      <c r="L253" s="3">
        <v>534461.54</v>
      </c>
      <c r="M253" s="16">
        <v>3.2199999999999999E-2</v>
      </c>
      <c r="O253" s="16">
        <v>0</v>
      </c>
    </row>
    <row r="254" spans="1:15" x14ac:dyDescent="0.2">
      <c r="A254" s="1">
        <v>1</v>
      </c>
      <c r="B254" s="1">
        <v>111312503</v>
      </c>
      <c r="C254" s="2" t="s">
        <v>88</v>
      </c>
      <c r="D254" s="2" t="s">
        <v>11</v>
      </c>
      <c r="E254" s="37">
        <v>25301978.870000001</v>
      </c>
      <c r="F254" s="3">
        <v>10837212.690000001</v>
      </c>
      <c r="G254" s="3">
        <v>630974.86</v>
      </c>
      <c r="H254" s="3">
        <v>11468187.550000001</v>
      </c>
      <c r="I254" s="16">
        <v>0.45329999999999998</v>
      </c>
      <c r="J254" s="3">
        <v>12952406.82</v>
      </c>
      <c r="K254" s="16">
        <v>0.51190000000000002</v>
      </c>
      <c r="L254" s="3">
        <v>681227.5</v>
      </c>
      <c r="M254" s="16">
        <v>2.69E-2</v>
      </c>
      <c r="N254" s="3">
        <v>200157</v>
      </c>
      <c r="O254" s="16">
        <v>7.9000000000000008E-3</v>
      </c>
    </row>
    <row r="255" spans="1:15" x14ac:dyDescent="0.2">
      <c r="A255" s="1">
        <v>1</v>
      </c>
      <c r="B255" s="1">
        <v>111312804</v>
      </c>
      <c r="C255" s="2" t="s">
        <v>87</v>
      </c>
      <c r="D255" s="2" t="s">
        <v>11</v>
      </c>
      <c r="E255" s="37">
        <v>10975107.68</v>
      </c>
      <c r="F255" s="3">
        <v>3602071.5399999996</v>
      </c>
      <c r="G255" s="3">
        <v>245802.64</v>
      </c>
      <c r="H255" s="3">
        <v>3847874.18</v>
      </c>
      <c r="I255" s="16">
        <v>0.35060000000000002</v>
      </c>
      <c r="J255" s="3">
        <v>6928171.4900000002</v>
      </c>
      <c r="K255" s="16">
        <v>0.63129999999999997</v>
      </c>
      <c r="L255" s="3">
        <v>185683.51</v>
      </c>
      <c r="M255" s="16">
        <v>1.6899999999999998E-2</v>
      </c>
      <c r="N255" s="3">
        <v>13378.5</v>
      </c>
      <c r="O255" s="16">
        <v>1.1999999999999999E-3</v>
      </c>
    </row>
    <row r="256" spans="1:15" x14ac:dyDescent="0.2">
      <c r="A256" s="1">
        <v>1</v>
      </c>
      <c r="B256" s="1">
        <v>111316003</v>
      </c>
      <c r="C256" s="2" t="s">
        <v>86</v>
      </c>
      <c r="D256" s="2" t="s">
        <v>11</v>
      </c>
      <c r="E256" s="37">
        <v>19821328.350000001</v>
      </c>
      <c r="F256" s="3">
        <v>4918680.24</v>
      </c>
      <c r="G256" s="3">
        <v>697117.03999999992</v>
      </c>
      <c r="H256" s="3">
        <v>5615797.2800000003</v>
      </c>
      <c r="I256" s="16">
        <v>0.2833</v>
      </c>
      <c r="J256" s="3">
        <v>12225234.25</v>
      </c>
      <c r="K256" s="16">
        <v>0.61680000000000001</v>
      </c>
      <c r="L256" s="3">
        <v>1956239.27</v>
      </c>
      <c r="M256" s="16">
        <v>9.8699999999999996E-2</v>
      </c>
      <c r="N256" s="3">
        <v>24057.55</v>
      </c>
      <c r="O256" s="16">
        <v>1.1999999999999999E-3</v>
      </c>
    </row>
    <row r="257" spans="1:15" x14ac:dyDescent="0.2">
      <c r="A257" s="1">
        <v>1</v>
      </c>
      <c r="B257" s="1">
        <v>111317503</v>
      </c>
      <c r="C257" s="2" t="s">
        <v>85</v>
      </c>
      <c r="D257" s="2" t="s">
        <v>11</v>
      </c>
      <c r="E257" s="37">
        <v>15807709.579999998</v>
      </c>
      <c r="F257" s="3">
        <v>4247943.5199999996</v>
      </c>
      <c r="G257" s="3">
        <v>471298.48000000004</v>
      </c>
      <c r="H257" s="3">
        <v>4719242</v>
      </c>
      <c r="I257" s="16">
        <v>0.29849999999999999</v>
      </c>
      <c r="J257" s="3">
        <v>9894009.4499999993</v>
      </c>
      <c r="K257" s="16">
        <v>0.62590000000000001</v>
      </c>
      <c r="L257" s="3">
        <v>1194458.1299999999</v>
      </c>
      <c r="M257" s="16">
        <v>7.5600000000000001E-2</v>
      </c>
      <c r="O257" s="16">
        <v>0</v>
      </c>
    </row>
    <row r="258" spans="1:15" x14ac:dyDescent="0.2">
      <c r="A258" s="1">
        <v>1</v>
      </c>
      <c r="B258" s="1">
        <v>128321103</v>
      </c>
      <c r="C258" s="2" t="s">
        <v>462</v>
      </c>
      <c r="D258" s="2" t="s">
        <v>59</v>
      </c>
      <c r="E258" s="37">
        <v>31048704.870000001</v>
      </c>
      <c r="F258" s="3">
        <v>12924960.020000001</v>
      </c>
      <c r="G258" s="3">
        <v>502550.09</v>
      </c>
      <c r="H258" s="3">
        <v>13427510.109999999</v>
      </c>
      <c r="I258" s="16">
        <v>0.4325</v>
      </c>
      <c r="J258" s="3">
        <v>16016612.560000001</v>
      </c>
      <c r="K258" s="16">
        <v>0.51590000000000003</v>
      </c>
      <c r="L258" s="3">
        <v>1604582.2</v>
      </c>
      <c r="M258" s="16">
        <v>5.1700000000000003E-2</v>
      </c>
      <c r="O258" s="16">
        <v>0</v>
      </c>
    </row>
    <row r="259" spans="1:15" x14ac:dyDescent="0.2">
      <c r="A259" s="1">
        <v>1</v>
      </c>
      <c r="B259" s="1">
        <v>128323303</v>
      </c>
      <c r="C259" s="2" t="s">
        <v>463</v>
      </c>
      <c r="D259" s="2" t="s">
        <v>59</v>
      </c>
      <c r="E259" s="37">
        <v>14861190.08</v>
      </c>
      <c r="F259" s="3">
        <v>6309477.6400000006</v>
      </c>
      <c r="G259" s="3">
        <v>229828.99</v>
      </c>
      <c r="H259" s="3">
        <v>6539306.6299999999</v>
      </c>
      <c r="I259" s="16">
        <v>0.44</v>
      </c>
      <c r="J259" s="3">
        <v>7980122.0099999998</v>
      </c>
      <c r="K259" s="16">
        <v>0.53700000000000003</v>
      </c>
      <c r="L259" s="3">
        <v>341761.44</v>
      </c>
      <c r="M259" s="16">
        <v>2.3E-2</v>
      </c>
      <c r="O259" s="16">
        <v>0</v>
      </c>
    </row>
    <row r="260" spans="1:15" x14ac:dyDescent="0.2">
      <c r="A260" s="1">
        <v>1</v>
      </c>
      <c r="B260" s="1">
        <v>128323703</v>
      </c>
      <c r="C260" s="2" t="s">
        <v>464</v>
      </c>
      <c r="D260" s="2" t="s">
        <v>59</v>
      </c>
      <c r="E260" s="37">
        <v>48326878.869999997</v>
      </c>
      <c r="F260" s="3">
        <v>30701701.870000001</v>
      </c>
      <c r="G260" s="3">
        <v>1190829.47</v>
      </c>
      <c r="H260" s="3">
        <v>31892531.34</v>
      </c>
      <c r="I260" s="16">
        <v>0.65990000000000004</v>
      </c>
      <c r="J260" s="3">
        <v>15684847.34</v>
      </c>
      <c r="K260" s="16">
        <v>0.3246</v>
      </c>
      <c r="L260" s="3">
        <v>744336.9</v>
      </c>
      <c r="M260" s="16">
        <v>1.54E-2</v>
      </c>
      <c r="N260" s="3">
        <v>5163.29</v>
      </c>
      <c r="O260" s="16">
        <v>1E-4</v>
      </c>
    </row>
    <row r="261" spans="1:15" x14ac:dyDescent="0.2">
      <c r="A261" s="1">
        <v>1</v>
      </c>
      <c r="B261" s="1">
        <v>128325203</v>
      </c>
      <c r="C261" s="2" t="s">
        <v>465</v>
      </c>
      <c r="D261" s="2" t="s">
        <v>59</v>
      </c>
      <c r="E261" s="37">
        <v>22315803.600000001</v>
      </c>
      <c r="F261" s="3">
        <v>7035597.5499999998</v>
      </c>
      <c r="G261" s="3">
        <v>226985.95</v>
      </c>
      <c r="H261" s="3">
        <v>7262583.5</v>
      </c>
      <c r="I261" s="16">
        <v>0.32540000000000002</v>
      </c>
      <c r="J261" s="3">
        <v>14295190.32</v>
      </c>
      <c r="K261" s="16">
        <v>0.64059999999999995</v>
      </c>
      <c r="L261" s="3">
        <v>758029.78</v>
      </c>
      <c r="M261" s="16">
        <v>3.4000000000000002E-2</v>
      </c>
      <c r="O261" s="16">
        <v>0</v>
      </c>
    </row>
    <row r="262" spans="1:15" x14ac:dyDescent="0.2">
      <c r="A262" s="1">
        <v>1</v>
      </c>
      <c r="B262" s="1">
        <v>128326303</v>
      </c>
      <c r="C262" s="2" t="s">
        <v>466</v>
      </c>
      <c r="D262" s="2" t="s">
        <v>59</v>
      </c>
      <c r="E262" s="37">
        <v>15462016.199999999</v>
      </c>
      <c r="F262" s="3">
        <v>3756930.05</v>
      </c>
      <c r="G262" s="3">
        <v>285661.89</v>
      </c>
      <c r="H262" s="3">
        <v>4042591.94</v>
      </c>
      <c r="I262" s="16">
        <v>0.26150000000000001</v>
      </c>
      <c r="J262" s="3">
        <v>10996563.83</v>
      </c>
      <c r="K262" s="16">
        <v>0.71120000000000005</v>
      </c>
      <c r="L262" s="3">
        <v>422860.43</v>
      </c>
      <c r="M262" s="16">
        <v>2.7300000000000001E-2</v>
      </c>
      <c r="O262" s="16">
        <v>0</v>
      </c>
    </row>
    <row r="263" spans="1:15" x14ac:dyDescent="0.2">
      <c r="A263" s="1">
        <v>1</v>
      </c>
      <c r="B263" s="1">
        <v>128327303</v>
      </c>
      <c r="C263" s="2" t="s">
        <v>481</v>
      </c>
      <c r="D263" s="2" t="s">
        <v>59</v>
      </c>
      <c r="E263" s="37">
        <v>17072138.039999999</v>
      </c>
      <c r="F263" s="3">
        <v>3485798.9</v>
      </c>
      <c r="G263" s="3">
        <v>288196.21999999997</v>
      </c>
      <c r="H263" s="3">
        <v>3773995.12</v>
      </c>
      <c r="I263" s="16">
        <v>0.22109999999999999</v>
      </c>
      <c r="J263" s="3">
        <v>12308324.619999999</v>
      </c>
      <c r="K263" s="16">
        <v>0.72099999999999997</v>
      </c>
      <c r="L263" s="3">
        <v>868318.3</v>
      </c>
      <c r="M263" s="16">
        <v>5.0900000000000001E-2</v>
      </c>
      <c r="N263" s="3">
        <v>121500</v>
      </c>
      <c r="O263" s="16">
        <v>7.1000000000000004E-3</v>
      </c>
    </row>
    <row r="264" spans="1:15" x14ac:dyDescent="0.2">
      <c r="A264" s="1">
        <v>1</v>
      </c>
      <c r="B264" s="1">
        <v>128328003</v>
      </c>
      <c r="C264" s="2" t="s">
        <v>468</v>
      </c>
      <c r="D264" s="2" t="s">
        <v>59</v>
      </c>
      <c r="E264" s="37">
        <v>19323914.349999998</v>
      </c>
      <c r="F264" s="3">
        <v>5642429.0199999996</v>
      </c>
      <c r="G264" s="3">
        <v>241463.81</v>
      </c>
      <c r="H264" s="3">
        <v>5883892.8300000001</v>
      </c>
      <c r="I264" s="16">
        <v>0.30449999999999999</v>
      </c>
      <c r="J264" s="3">
        <v>12515227.460000001</v>
      </c>
      <c r="K264" s="16">
        <v>0.64770000000000005</v>
      </c>
      <c r="L264" s="3">
        <v>924794.06</v>
      </c>
      <c r="M264" s="16">
        <v>4.7899999999999998E-2</v>
      </c>
      <c r="O264" s="16">
        <v>0</v>
      </c>
    </row>
    <row r="265" spans="1:15" x14ac:dyDescent="0.2">
      <c r="A265" s="1">
        <v>1</v>
      </c>
      <c r="B265" s="1">
        <v>106330703</v>
      </c>
      <c r="C265" s="2" t="s">
        <v>385</v>
      </c>
      <c r="D265" s="2" t="s">
        <v>44</v>
      </c>
      <c r="E265" s="37">
        <v>13499337.34</v>
      </c>
      <c r="F265" s="3">
        <v>3115029.9699999997</v>
      </c>
      <c r="G265" s="3">
        <v>276184.44</v>
      </c>
      <c r="H265" s="3">
        <v>3391214.41</v>
      </c>
      <c r="I265" s="16">
        <v>0.25119999999999998</v>
      </c>
      <c r="J265" s="3">
        <v>9824079.2699999996</v>
      </c>
      <c r="K265" s="16">
        <v>0.72770000000000001</v>
      </c>
      <c r="L265" s="3">
        <v>281703.65999999997</v>
      </c>
      <c r="M265" s="16">
        <v>2.0899999999999998E-2</v>
      </c>
      <c r="N265" s="3">
        <v>2340</v>
      </c>
      <c r="O265" s="16">
        <v>2.0000000000000001E-4</v>
      </c>
    </row>
    <row r="266" spans="1:15" x14ac:dyDescent="0.2">
      <c r="A266" s="1">
        <v>1</v>
      </c>
      <c r="B266" s="1">
        <v>106330803</v>
      </c>
      <c r="C266" s="2" t="s">
        <v>360</v>
      </c>
      <c r="D266" s="2" t="s">
        <v>44</v>
      </c>
      <c r="E266" s="37">
        <v>22674488.120000001</v>
      </c>
      <c r="F266" s="3">
        <v>7450711.5700000003</v>
      </c>
      <c r="G266" s="3">
        <v>428538.29</v>
      </c>
      <c r="H266" s="3">
        <v>7879249.8600000003</v>
      </c>
      <c r="I266" s="16">
        <v>0.34749999999999998</v>
      </c>
      <c r="J266" s="3">
        <v>13649326.869999999</v>
      </c>
      <c r="K266" s="16">
        <v>0.60199999999999998</v>
      </c>
      <c r="L266" s="3">
        <v>1137909.3899999999</v>
      </c>
      <c r="M266" s="16">
        <v>5.0200000000000002E-2</v>
      </c>
      <c r="N266" s="3">
        <v>8002</v>
      </c>
      <c r="O266" s="16">
        <v>4.0000000000000002E-4</v>
      </c>
    </row>
    <row r="267" spans="1:15" x14ac:dyDescent="0.2">
      <c r="A267" s="1">
        <v>1</v>
      </c>
      <c r="B267" s="1">
        <v>106338003</v>
      </c>
      <c r="C267" s="2" t="s">
        <v>394</v>
      </c>
      <c r="D267" s="2" t="s">
        <v>44</v>
      </c>
      <c r="E267" s="37">
        <v>36059265.379999995</v>
      </c>
      <c r="F267" s="3">
        <v>9901162.3200000003</v>
      </c>
      <c r="G267" s="3">
        <v>842565.93</v>
      </c>
      <c r="H267" s="3">
        <v>10743728.25</v>
      </c>
      <c r="I267" s="16">
        <v>0.2979</v>
      </c>
      <c r="J267" s="3">
        <v>23458109.219999999</v>
      </c>
      <c r="K267" s="16">
        <v>0.65049999999999997</v>
      </c>
      <c r="L267" s="3">
        <v>1856572.91</v>
      </c>
      <c r="M267" s="16">
        <v>5.1499999999999997E-2</v>
      </c>
      <c r="N267" s="3">
        <v>855</v>
      </c>
      <c r="O267" s="16">
        <v>0</v>
      </c>
    </row>
    <row r="268" spans="1:15" x14ac:dyDescent="0.2">
      <c r="A268" s="1">
        <v>1</v>
      </c>
      <c r="B268" s="1">
        <v>111343603</v>
      </c>
      <c r="C268" s="2" t="s">
        <v>84</v>
      </c>
      <c r="D268" s="2" t="s">
        <v>10</v>
      </c>
      <c r="E268" s="37">
        <v>32929581</v>
      </c>
      <c r="F268" s="3">
        <v>14771461.32</v>
      </c>
      <c r="G268" s="3">
        <v>632633.27</v>
      </c>
      <c r="H268" s="3">
        <v>15404094.59</v>
      </c>
      <c r="I268" s="16">
        <v>0.46779999999999999</v>
      </c>
      <c r="J268" s="3">
        <v>16465065.25</v>
      </c>
      <c r="K268" s="16">
        <v>0.5</v>
      </c>
      <c r="L268" s="3">
        <v>944363.18</v>
      </c>
      <c r="M268" s="16">
        <v>2.87E-2</v>
      </c>
      <c r="N268" s="3">
        <v>116057.98</v>
      </c>
      <c r="O268" s="16">
        <v>3.5000000000000001E-3</v>
      </c>
    </row>
    <row r="269" spans="1:15" x14ac:dyDescent="0.2">
      <c r="A269" s="1">
        <v>1</v>
      </c>
      <c r="B269" s="1">
        <v>119350303</v>
      </c>
      <c r="C269" s="2" t="s">
        <v>551</v>
      </c>
      <c r="D269" s="2" t="s">
        <v>64</v>
      </c>
      <c r="E269" s="37">
        <v>43217333.279999994</v>
      </c>
      <c r="F269" s="3">
        <v>29593153.399999999</v>
      </c>
      <c r="G269" s="3">
        <v>766233.05</v>
      </c>
      <c r="H269" s="3">
        <v>30359386.449999999</v>
      </c>
      <c r="I269" s="16">
        <v>0.70250000000000001</v>
      </c>
      <c r="J269" s="3">
        <v>12410338.92</v>
      </c>
      <c r="K269" s="16">
        <v>0.28720000000000001</v>
      </c>
      <c r="L269" s="3">
        <v>447607.91</v>
      </c>
      <c r="M269" s="16">
        <v>1.04E-2</v>
      </c>
      <c r="O269" s="16">
        <v>0</v>
      </c>
    </row>
    <row r="270" spans="1:15" x14ac:dyDescent="0.2">
      <c r="A270" s="1">
        <v>1</v>
      </c>
      <c r="B270" s="1">
        <v>119351303</v>
      </c>
      <c r="C270" s="2" t="s">
        <v>552</v>
      </c>
      <c r="D270" s="2" t="s">
        <v>64</v>
      </c>
      <c r="E270" s="37">
        <v>21381794.039999999</v>
      </c>
      <c r="F270" s="3">
        <v>6245303</v>
      </c>
      <c r="G270" s="3">
        <v>962281.65</v>
      </c>
      <c r="H270" s="3">
        <v>7207584.6500000004</v>
      </c>
      <c r="I270" s="16">
        <v>0.33710000000000001</v>
      </c>
      <c r="J270" s="3">
        <v>11805984.390000001</v>
      </c>
      <c r="K270" s="16">
        <v>0.55220000000000002</v>
      </c>
      <c r="L270" s="3">
        <v>2368225</v>
      </c>
      <c r="M270" s="16">
        <v>0.1108</v>
      </c>
      <c r="O270" s="16">
        <v>0</v>
      </c>
    </row>
    <row r="271" spans="1:15" x14ac:dyDescent="0.2">
      <c r="A271" s="1">
        <v>1</v>
      </c>
      <c r="B271" s="1">
        <v>119352203</v>
      </c>
      <c r="C271" s="2" t="s">
        <v>553</v>
      </c>
      <c r="D271" s="2" t="s">
        <v>64</v>
      </c>
      <c r="E271" s="37">
        <v>17348927.430000003</v>
      </c>
      <c r="F271" s="3">
        <v>9833980.75</v>
      </c>
      <c r="G271" s="3">
        <v>314256.33</v>
      </c>
      <c r="H271" s="3">
        <v>10148237.08</v>
      </c>
      <c r="I271" s="16">
        <v>0.58489999999999998</v>
      </c>
      <c r="J271" s="3">
        <v>6721897.5899999999</v>
      </c>
      <c r="K271" s="16">
        <v>0.38750000000000001</v>
      </c>
      <c r="L271" s="3">
        <v>478792.76</v>
      </c>
      <c r="M271" s="16">
        <v>2.76E-2</v>
      </c>
      <c r="O271" s="16">
        <v>0</v>
      </c>
    </row>
    <row r="272" spans="1:15" x14ac:dyDescent="0.2">
      <c r="A272" s="1">
        <v>1</v>
      </c>
      <c r="B272" s="1">
        <v>119354603</v>
      </c>
      <c r="C272" s="2" t="s">
        <v>512</v>
      </c>
      <c r="D272" s="2" t="s">
        <v>64</v>
      </c>
      <c r="E272" s="37">
        <v>19841527.809999999</v>
      </c>
      <c r="F272" s="3">
        <v>9397878.8200000003</v>
      </c>
      <c r="G272" s="3">
        <v>288476.67999999993</v>
      </c>
      <c r="H272" s="3">
        <v>9686355.5</v>
      </c>
      <c r="I272" s="16">
        <v>0.48820000000000002</v>
      </c>
      <c r="J272" s="3">
        <v>9105146.1099999994</v>
      </c>
      <c r="K272" s="16">
        <v>0.45889999999999997</v>
      </c>
      <c r="L272" s="3">
        <v>436382.36</v>
      </c>
      <c r="M272" s="16">
        <v>2.1999999999999999E-2</v>
      </c>
      <c r="N272" s="3">
        <v>613643.84</v>
      </c>
      <c r="O272" s="16">
        <v>3.09E-2</v>
      </c>
    </row>
    <row r="273" spans="1:15" x14ac:dyDescent="0.2">
      <c r="A273" s="1">
        <v>1</v>
      </c>
      <c r="B273" s="1">
        <v>119355503</v>
      </c>
      <c r="C273" s="2" t="s">
        <v>515</v>
      </c>
      <c r="D273" s="2" t="s">
        <v>64</v>
      </c>
      <c r="E273" s="37">
        <v>21542852.149999999</v>
      </c>
      <c r="F273" s="3">
        <v>14013123.92</v>
      </c>
      <c r="G273" s="3">
        <v>391161.89999999997</v>
      </c>
      <c r="H273" s="3">
        <v>14404285.82</v>
      </c>
      <c r="I273" s="16">
        <v>0.66859999999999997</v>
      </c>
      <c r="J273" s="3">
        <v>6580408.1100000003</v>
      </c>
      <c r="K273" s="16">
        <v>0.30549999999999999</v>
      </c>
      <c r="L273" s="3">
        <v>558158.22</v>
      </c>
      <c r="M273" s="16">
        <v>2.5899999999999999E-2</v>
      </c>
      <c r="O273" s="16">
        <v>0</v>
      </c>
    </row>
    <row r="274" spans="1:15" x14ac:dyDescent="0.2">
      <c r="A274" s="1">
        <v>1</v>
      </c>
      <c r="B274" s="1">
        <v>119356503</v>
      </c>
      <c r="C274" s="2" t="s">
        <v>539</v>
      </c>
      <c r="D274" s="2" t="s">
        <v>64</v>
      </c>
      <c r="E274" s="37">
        <v>45839148.869999997</v>
      </c>
      <c r="F274" s="3">
        <v>27751698.420000002</v>
      </c>
      <c r="G274" s="3">
        <v>1368987.47</v>
      </c>
      <c r="H274" s="3">
        <v>29120685.890000001</v>
      </c>
      <c r="I274" s="16">
        <v>0.63529999999999998</v>
      </c>
      <c r="J274" s="3">
        <v>16205268.689999999</v>
      </c>
      <c r="K274" s="16">
        <v>0.35349999999999998</v>
      </c>
      <c r="L274" s="3">
        <v>513194.29</v>
      </c>
      <c r="M274" s="16">
        <v>1.12E-2</v>
      </c>
      <c r="O274" s="16">
        <v>0</v>
      </c>
    </row>
    <row r="275" spans="1:15" x14ac:dyDescent="0.2">
      <c r="A275" s="1">
        <v>1</v>
      </c>
      <c r="B275" s="1">
        <v>119356603</v>
      </c>
      <c r="C275" s="2" t="s">
        <v>538</v>
      </c>
      <c r="D275" s="2" t="s">
        <v>64</v>
      </c>
      <c r="E275" s="37">
        <v>11806224.300000001</v>
      </c>
      <c r="F275" s="3">
        <v>6627843.4500000002</v>
      </c>
      <c r="G275" s="3">
        <v>347324.74</v>
      </c>
      <c r="H275" s="3">
        <v>6975168.1900000004</v>
      </c>
      <c r="I275" s="16">
        <v>0.59079999999999999</v>
      </c>
      <c r="J275" s="3">
        <v>4600162.6500000004</v>
      </c>
      <c r="K275" s="16">
        <v>0.3896</v>
      </c>
      <c r="L275" s="3">
        <v>230893.46</v>
      </c>
      <c r="M275" s="16">
        <v>1.9599999999999999E-2</v>
      </c>
      <c r="O275" s="16">
        <v>0</v>
      </c>
    </row>
    <row r="276" spans="1:15" x14ac:dyDescent="0.2">
      <c r="A276" s="1">
        <v>1</v>
      </c>
      <c r="B276" s="1">
        <v>119357003</v>
      </c>
      <c r="C276" s="2" t="s">
        <v>537</v>
      </c>
      <c r="D276" s="2" t="s">
        <v>64</v>
      </c>
      <c r="E276" s="37">
        <v>22510833.41</v>
      </c>
      <c r="F276" s="3">
        <v>13353836.420000002</v>
      </c>
      <c r="G276" s="3">
        <v>356008.95</v>
      </c>
      <c r="H276" s="3">
        <v>13709845.369999999</v>
      </c>
      <c r="I276" s="16">
        <v>0.60899999999999999</v>
      </c>
      <c r="J276" s="3">
        <v>8030977.79</v>
      </c>
      <c r="K276" s="16">
        <v>0.35680000000000001</v>
      </c>
      <c r="L276" s="3">
        <v>770010.25</v>
      </c>
      <c r="M276" s="16">
        <v>3.4200000000000001E-2</v>
      </c>
      <c r="O276" s="16">
        <v>0</v>
      </c>
    </row>
    <row r="277" spans="1:15" x14ac:dyDescent="0.2">
      <c r="A277" s="1">
        <v>1</v>
      </c>
      <c r="B277" s="1">
        <v>119357402</v>
      </c>
      <c r="C277" s="2" t="s">
        <v>536</v>
      </c>
      <c r="D277" s="2" t="s">
        <v>64</v>
      </c>
      <c r="E277" s="37">
        <v>126274863.60000001</v>
      </c>
      <c r="F277" s="3">
        <v>58720556.269999996</v>
      </c>
      <c r="G277" s="3">
        <v>2438065.02</v>
      </c>
      <c r="H277" s="3">
        <v>61158621.289999999</v>
      </c>
      <c r="I277" s="16">
        <v>0.48430000000000001</v>
      </c>
      <c r="J277" s="3">
        <v>58339694.049999997</v>
      </c>
      <c r="K277" s="16">
        <v>0.46200000000000002</v>
      </c>
      <c r="L277" s="3">
        <v>5093208.26</v>
      </c>
      <c r="M277" s="16">
        <v>4.0300000000000002E-2</v>
      </c>
      <c r="N277" s="3">
        <v>1683340</v>
      </c>
      <c r="O277" s="16">
        <v>1.3299999999999999E-2</v>
      </c>
    </row>
    <row r="278" spans="1:15" x14ac:dyDescent="0.2">
      <c r="A278" s="1">
        <v>1</v>
      </c>
      <c r="B278" s="1">
        <v>119358403</v>
      </c>
      <c r="C278" s="2" t="s">
        <v>534</v>
      </c>
      <c r="D278" s="2" t="s">
        <v>64</v>
      </c>
      <c r="E278" s="37">
        <v>27891892</v>
      </c>
      <c r="F278" s="3">
        <v>13794573</v>
      </c>
      <c r="G278" s="3">
        <v>775243</v>
      </c>
      <c r="H278" s="3">
        <v>14569816</v>
      </c>
      <c r="I278" s="16">
        <v>0.52239999999999998</v>
      </c>
      <c r="J278" s="3">
        <v>12680826</v>
      </c>
      <c r="K278" s="16">
        <v>0.4546</v>
      </c>
      <c r="L278" s="3">
        <v>641250</v>
      </c>
      <c r="M278" s="16">
        <v>2.3E-2</v>
      </c>
      <c r="O278" s="16">
        <v>0</v>
      </c>
    </row>
    <row r="279" spans="1:15" x14ac:dyDescent="0.2">
      <c r="A279" s="1">
        <v>1</v>
      </c>
      <c r="B279" s="1">
        <v>113361303</v>
      </c>
      <c r="C279" s="2" t="s">
        <v>98</v>
      </c>
      <c r="D279" s="2" t="s">
        <v>7</v>
      </c>
      <c r="E279" s="37">
        <v>49841789.800000004</v>
      </c>
      <c r="F279" s="3">
        <v>33862538.309999995</v>
      </c>
      <c r="G279" s="3">
        <v>1044675.71</v>
      </c>
      <c r="H279" s="3">
        <v>34907214.020000003</v>
      </c>
      <c r="I279" s="16">
        <v>0.70040000000000002</v>
      </c>
      <c r="J279" s="3">
        <v>14435847.310000001</v>
      </c>
      <c r="K279" s="16">
        <v>0.28960000000000002</v>
      </c>
      <c r="L279" s="3">
        <v>498728.47</v>
      </c>
      <c r="M279" s="16">
        <v>0.01</v>
      </c>
      <c r="O279" s="16">
        <v>0</v>
      </c>
    </row>
    <row r="280" spans="1:15" x14ac:dyDescent="0.2">
      <c r="A280" s="1">
        <v>1</v>
      </c>
      <c r="B280" s="1">
        <v>113361503</v>
      </c>
      <c r="C280" s="2" t="s">
        <v>97</v>
      </c>
      <c r="D280" s="2" t="s">
        <v>7</v>
      </c>
      <c r="E280" s="37">
        <v>21230797.539999999</v>
      </c>
      <c r="F280" s="3">
        <v>9799162.6499999985</v>
      </c>
      <c r="G280" s="3">
        <v>546620.41</v>
      </c>
      <c r="H280" s="3">
        <v>10345783.060000001</v>
      </c>
      <c r="I280" s="16">
        <v>0.48730000000000001</v>
      </c>
      <c r="J280" s="3">
        <v>10243893.76</v>
      </c>
      <c r="K280" s="16">
        <v>0.48249999999999998</v>
      </c>
      <c r="L280" s="3">
        <v>641120.72</v>
      </c>
      <c r="M280" s="16">
        <v>3.0200000000000001E-2</v>
      </c>
      <c r="O280" s="16">
        <v>0</v>
      </c>
    </row>
    <row r="281" spans="1:15" x14ac:dyDescent="0.2">
      <c r="A281" s="1">
        <v>1</v>
      </c>
      <c r="B281" s="1">
        <v>113361703</v>
      </c>
      <c r="C281" s="2" t="s">
        <v>96</v>
      </c>
      <c r="D281" s="2" t="s">
        <v>7</v>
      </c>
      <c r="E281" s="37">
        <v>57923260.299999997</v>
      </c>
      <c r="F281" s="3">
        <v>43525488.960000016</v>
      </c>
      <c r="G281" s="3">
        <v>1497311.3</v>
      </c>
      <c r="H281" s="3">
        <v>45022800.259999998</v>
      </c>
      <c r="I281" s="16">
        <v>0.77729999999999999</v>
      </c>
      <c r="J281" s="3">
        <v>10412233.26</v>
      </c>
      <c r="K281" s="16">
        <v>0.17979999999999999</v>
      </c>
      <c r="L281" s="3">
        <v>2488226.7799999998</v>
      </c>
      <c r="M281" s="16">
        <v>4.2999999999999997E-2</v>
      </c>
      <c r="O281" s="16">
        <v>0</v>
      </c>
    </row>
    <row r="282" spans="1:15" x14ac:dyDescent="0.2">
      <c r="A282" s="1">
        <v>1</v>
      </c>
      <c r="B282" s="1">
        <v>113362203</v>
      </c>
      <c r="C282" s="2" t="s">
        <v>95</v>
      </c>
      <c r="D282" s="2" t="s">
        <v>7</v>
      </c>
      <c r="E282" s="37">
        <v>43284666.25</v>
      </c>
      <c r="F282" s="3">
        <v>28214338.170000002</v>
      </c>
      <c r="G282" s="3">
        <v>771719.36</v>
      </c>
      <c r="H282" s="3">
        <v>28986057.530000001</v>
      </c>
      <c r="I282" s="16">
        <v>0.66969999999999996</v>
      </c>
      <c r="J282" s="3">
        <v>12282819.439999999</v>
      </c>
      <c r="K282" s="16">
        <v>0.2838</v>
      </c>
      <c r="L282" s="3">
        <v>1458180.92</v>
      </c>
      <c r="M282" s="16">
        <v>3.3700000000000001E-2</v>
      </c>
      <c r="N282" s="3">
        <v>557608.36</v>
      </c>
      <c r="O282" s="16">
        <v>1.29E-2</v>
      </c>
    </row>
    <row r="283" spans="1:15" x14ac:dyDescent="0.2">
      <c r="A283" s="1">
        <v>1</v>
      </c>
      <c r="B283" s="1">
        <v>113362303</v>
      </c>
      <c r="C283" s="2" t="s">
        <v>94</v>
      </c>
      <c r="D283" s="2" t="s">
        <v>7</v>
      </c>
      <c r="E283" s="37">
        <v>48543941.949999996</v>
      </c>
      <c r="F283" s="3">
        <v>33020797.979999993</v>
      </c>
      <c r="G283" s="3">
        <v>3201257.2800000003</v>
      </c>
      <c r="H283" s="3">
        <v>36222055.259999998</v>
      </c>
      <c r="I283" s="16">
        <v>0.74619999999999997</v>
      </c>
      <c r="J283" s="3">
        <v>10827284.34</v>
      </c>
      <c r="K283" s="16">
        <v>0.223</v>
      </c>
      <c r="L283" s="3">
        <v>1446297.14</v>
      </c>
      <c r="M283" s="16">
        <v>2.98E-2</v>
      </c>
      <c r="N283" s="3">
        <v>48305.21</v>
      </c>
      <c r="O283" s="16">
        <v>1E-3</v>
      </c>
    </row>
    <row r="284" spans="1:15" x14ac:dyDescent="0.2">
      <c r="A284" s="1">
        <v>1</v>
      </c>
      <c r="B284" s="1">
        <v>113362403</v>
      </c>
      <c r="C284" s="2" t="s">
        <v>163</v>
      </c>
      <c r="D284" s="2" t="s">
        <v>7</v>
      </c>
      <c r="E284" s="37">
        <v>51393697.580000006</v>
      </c>
      <c r="F284" s="3">
        <v>32864583.360000003</v>
      </c>
      <c r="G284" s="3">
        <v>2076563.17</v>
      </c>
      <c r="H284" s="3">
        <v>34941146.530000001</v>
      </c>
      <c r="I284" s="16">
        <v>0.67989999999999995</v>
      </c>
      <c r="J284" s="3">
        <v>15645487.43</v>
      </c>
      <c r="K284" s="16">
        <v>0.3044</v>
      </c>
      <c r="L284" s="3">
        <v>464284.6</v>
      </c>
      <c r="M284" s="16">
        <v>8.9999999999999993E-3</v>
      </c>
      <c r="N284" s="3">
        <v>342779.02</v>
      </c>
      <c r="O284" s="16">
        <v>6.7000000000000002E-3</v>
      </c>
    </row>
    <row r="285" spans="1:15" x14ac:dyDescent="0.2">
      <c r="A285" s="1">
        <v>1</v>
      </c>
      <c r="B285" s="1">
        <v>113362603</v>
      </c>
      <c r="C285" s="2" t="s">
        <v>80</v>
      </c>
      <c r="D285" s="2" t="s">
        <v>7</v>
      </c>
      <c r="E285" s="37">
        <v>58549014.380000003</v>
      </c>
      <c r="F285" s="3">
        <v>39705695.100000009</v>
      </c>
      <c r="G285" s="3">
        <v>1619105.8299999998</v>
      </c>
      <c r="H285" s="3">
        <v>41324800.93</v>
      </c>
      <c r="I285" s="16">
        <v>0.70579999999999998</v>
      </c>
      <c r="J285" s="3">
        <v>16373096.67</v>
      </c>
      <c r="K285" s="16">
        <v>0.27960000000000002</v>
      </c>
      <c r="L285" s="3">
        <v>819661.42</v>
      </c>
      <c r="M285" s="16">
        <v>1.4E-2</v>
      </c>
      <c r="N285" s="3">
        <v>31455.360000000001</v>
      </c>
      <c r="O285" s="16">
        <v>5.0000000000000001E-4</v>
      </c>
    </row>
    <row r="286" spans="1:15" x14ac:dyDescent="0.2">
      <c r="A286" s="1">
        <v>1</v>
      </c>
      <c r="B286" s="1">
        <v>113363103</v>
      </c>
      <c r="C286" s="2" t="s">
        <v>135</v>
      </c>
      <c r="D286" s="2" t="s">
        <v>7</v>
      </c>
      <c r="E286" s="37">
        <v>104452646.09999999</v>
      </c>
      <c r="F286" s="3">
        <v>74139891.510000005</v>
      </c>
      <c r="G286" s="3">
        <v>2421018.98</v>
      </c>
      <c r="H286" s="3">
        <v>76560910.489999995</v>
      </c>
      <c r="I286" s="16">
        <v>0.73299999999999998</v>
      </c>
      <c r="J286" s="3">
        <v>26207132.98</v>
      </c>
      <c r="K286" s="16">
        <v>0.25090000000000001</v>
      </c>
      <c r="L286" s="3">
        <v>1576149.52</v>
      </c>
      <c r="M286" s="16">
        <v>1.5100000000000001E-2</v>
      </c>
      <c r="N286" s="3">
        <v>108453.11</v>
      </c>
      <c r="O286" s="16">
        <v>1E-3</v>
      </c>
    </row>
    <row r="287" spans="1:15" x14ac:dyDescent="0.2">
      <c r="A287" s="1">
        <v>1</v>
      </c>
      <c r="B287" s="1">
        <v>113363603</v>
      </c>
      <c r="C287" s="2" t="s">
        <v>215</v>
      </c>
      <c r="D287" s="2" t="s">
        <v>7</v>
      </c>
      <c r="E287" s="37">
        <v>45528595.609999999</v>
      </c>
      <c r="F287" s="3">
        <v>34813353.739999995</v>
      </c>
      <c r="G287" s="3">
        <v>840760.34000000008</v>
      </c>
      <c r="H287" s="3">
        <v>35654114.079999998</v>
      </c>
      <c r="I287" s="16">
        <v>0.78310000000000002</v>
      </c>
      <c r="J287" s="3">
        <v>9467367.1799999997</v>
      </c>
      <c r="K287" s="16">
        <v>0.2079</v>
      </c>
      <c r="L287" s="3">
        <v>407114.35</v>
      </c>
      <c r="M287" s="16">
        <v>8.8999999999999999E-3</v>
      </c>
      <c r="O287" s="16">
        <v>0</v>
      </c>
    </row>
    <row r="288" spans="1:15" x14ac:dyDescent="0.2">
      <c r="A288" s="1">
        <v>1</v>
      </c>
      <c r="B288" s="1">
        <v>113364002</v>
      </c>
      <c r="C288" s="2" t="s">
        <v>214</v>
      </c>
      <c r="D288" s="2" t="s">
        <v>7</v>
      </c>
      <c r="E288" s="37">
        <v>189035746.70999998</v>
      </c>
      <c r="F288" s="3">
        <v>71430133.359999999</v>
      </c>
      <c r="G288" s="3">
        <v>5649966.1699999999</v>
      </c>
      <c r="H288" s="3">
        <v>77080099.530000001</v>
      </c>
      <c r="I288" s="16">
        <v>0.4078</v>
      </c>
      <c r="J288" s="3">
        <v>85403067.359999999</v>
      </c>
      <c r="K288" s="16">
        <v>0.45179999999999998</v>
      </c>
      <c r="L288" s="3">
        <v>14868885.57</v>
      </c>
      <c r="M288" s="16">
        <v>7.8700000000000006E-2</v>
      </c>
      <c r="N288" s="3">
        <v>11683694.25</v>
      </c>
      <c r="O288" s="16">
        <v>6.1800000000000001E-2</v>
      </c>
    </row>
    <row r="289" spans="1:15" x14ac:dyDescent="0.2">
      <c r="A289" s="1">
        <v>1</v>
      </c>
      <c r="B289" s="1">
        <v>113364403</v>
      </c>
      <c r="C289" s="2" t="s">
        <v>213</v>
      </c>
      <c r="D289" s="2" t="s">
        <v>7</v>
      </c>
      <c r="E289" s="37">
        <v>45903572.240000002</v>
      </c>
      <c r="F289" s="3">
        <v>30771183.25</v>
      </c>
      <c r="G289" s="3">
        <v>1175376.81</v>
      </c>
      <c r="H289" s="3">
        <v>31946560.059999999</v>
      </c>
      <c r="I289" s="16">
        <v>0.69589999999999996</v>
      </c>
      <c r="J289" s="3">
        <v>12644111.23</v>
      </c>
      <c r="K289" s="16">
        <v>0.27539999999999998</v>
      </c>
      <c r="L289" s="3">
        <v>1312900.95</v>
      </c>
      <c r="M289" s="16">
        <v>2.86E-2</v>
      </c>
      <c r="O289" s="16">
        <v>0</v>
      </c>
    </row>
    <row r="290" spans="1:15" x14ac:dyDescent="0.2">
      <c r="A290" s="1">
        <v>1</v>
      </c>
      <c r="B290" s="1">
        <v>113364503</v>
      </c>
      <c r="C290" s="2" t="s">
        <v>212</v>
      </c>
      <c r="D290" s="2" t="s">
        <v>7</v>
      </c>
      <c r="E290" s="37">
        <v>80333749.739999995</v>
      </c>
      <c r="F290" s="3">
        <v>63722152.650000006</v>
      </c>
      <c r="G290" s="3">
        <v>2092022.5300000003</v>
      </c>
      <c r="H290" s="3">
        <v>65814175.18</v>
      </c>
      <c r="I290" s="16">
        <v>0.81930000000000003</v>
      </c>
      <c r="J290" s="3">
        <v>13950035.67</v>
      </c>
      <c r="K290" s="16">
        <v>0.17369999999999999</v>
      </c>
      <c r="L290" s="3">
        <v>568330.89</v>
      </c>
      <c r="M290" s="16">
        <v>7.1000000000000004E-3</v>
      </c>
      <c r="N290" s="3">
        <v>1208</v>
      </c>
      <c r="O290" s="16">
        <v>0</v>
      </c>
    </row>
    <row r="291" spans="1:15" x14ac:dyDescent="0.2">
      <c r="A291" s="1">
        <v>1</v>
      </c>
      <c r="B291" s="1">
        <v>113365203</v>
      </c>
      <c r="C291" s="2" t="s">
        <v>211</v>
      </c>
      <c r="D291" s="2" t="s">
        <v>7</v>
      </c>
      <c r="E291" s="37">
        <v>68448957</v>
      </c>
      <c r="F291" s="3">
        <v>44541663</v>
      </c>
      <c r="G291" s="3">
        <v>1723764</v>
      </c>
      <c r="H291" s="3">
        <v>46265427</v>
      </c>
      <c r="I291" s="16">
        <v>0.67589999999999995</v>
      </c>
      <c r="J291" s="3">
        <v>21296504</v>
      </c>
      <c r="K291" s="16">
        <v>0.31109999999999999</v>
      </c>
      <c r="L291" s="3">
        <v>874286</v>
      </c>
      <c r="M291" s="16">
        <v>1.2800000000000001E-2</v>
      </c>
      <c r="N291" s="3">
        <v>12740</v>
      </c>
      <c r="O291" s="16">
        <v>2.0000000000000001E-4</v>
      </c>
    </row>
    <row r="292" spans="1:15" x14ac:dyDescent="0.2">
      <c r="A292" s="1">
        <v>1</v>
      </c>
      <c r="B292" s="1">
        <v>113365303</v>
      </c>
      <c r="C292" s="2" t="s">
        <v>210</v>
      </c>
      <c r="D292" s="2" t="s">
        <v>7</v>
      </c>
      <c r="E292" s="37">
        <v>32477938.149999999</v>
      </c>
      <c r="F292" s="3">
        <v>23770747.100000001</v>
      </c>
      <c r="G292" s="3">
        <v>581931.83000000007</v>
      </c>
      <c r="H292" s="3">
        <v>24352678.93</v>
      </c>
      <c r="I292" s="16">
        <v>0.74980000000000002</v>
      </c>
      <c r="J292" s="3">
        <v>6515672.6799999997</v>
      </c>
      <c r="K292" s="16">
        <v>0.2006</v>
      </c>
      <c r="L292" s="3">
        <v>1578528.61</v>
      </c>
      <c r="M292" s="16">
        <v>4.8599999999999997E-2</v>
      </c>
      <c r="N292" s="3">
        <v>31057.93</v>
      </c>
      <c r="O292" s="16">
        <v>1E-3</v>
      </c>
    </row>
    <row r="293" spans="1:15" x14ac:dyDescent="0.2">
      <c r="A293" s="1">
        <v>1</v>
      </c>
      <c r="B293" s="1">
        <v>113367003</v>
      </c>
      <c r="C293" s="2" t="s">
        <v>209</v>
      </c>
      <c r="D293" s="2" t="s">
        <v>7</v>
      </c>
      <c r="E293" s="37">
        <v>48395753.060000002</v>
      </c>
      <c r="F293" s="3">
        <v>27720013.430000003</v>
      </c>
      <c r="G293" s="3">
        <v>910330.53</v>
      </c>
      <c r="H293" s="3">
        <v>28630343.960000001</v>
      </c>
      <c r="I293" s="16">
        <v>0.59160000000000001</v>
      </c>
      <c r="J293" s="3">
        <v>17136127.969999999</v>
      </c>
      <c r="K293" s="16">
        <v>0.35410000000000003</v>
      </c>
      <c r="L293" s="3">
        <v>2625709.92</v>
      </c>
      <c r="M293" s="16">
        <v>5.4300000000000001E-2</v>
      </c>
      <c r="N293" s="3">
        <v>3571.21</v>
      </c>
      <c r="O293" s="16">
        <v>1E-4</v>
      </c>
    </row>
    <row r="294" spans="1:15" x14ac:dyDescent="0.2">
      <c r="A294" s="1">
        <v>1</v>
      </c>
      <c r="B294" s="1">
        <v>113369003</v>
      </c>
      <c r="C294" s="2" t="s">
        <v>208</v>
      </c>
      <c r="D294" s="2" t="s">
        <v>7</v>
      </c>
      <c r="E294" s="37">
        <v>62392791.639999993</v>
      </c>
      <c r="F294" s="3">
        <v>42269349.75</v>
      </c>
      <c r="G294" s="3">
        <v>1421720.5099999998</v>
      </c>
      <c r="H294" s="3">
        <v>43691070.259999998</v>
      </c>
      <c r="I294" s="16">
        <v>0.70030000000000003</v>
      </c>
      <c r="J294" s="3">
        <v>18155475.309999999</v>
      </c>
      <c r="K294" s="16">
        <v>0.29099999999999998</v>
      </c>
      <c r="L294" s="3">
        <v>546246.06999999995</v>
      </c>
      <c r="M294" s="16">
        <v>8.8000000000000005E-3</v>
      </c>
      <c r="O294" s="16">
        <v>0</v>
      </c>
    </row>
    <row r="295" spans="1:15" x14ac:dyDescent="0.2">
      <c r="A295" s="1">
        <v>1</v>
      </c>
      <c r="B295" s="1">
        <v>104372003</v>
      </c>
      <c r="C295" s="2" t="s">
        <v>264</v>
      </c>
      <c r="D295" s="2" t="s">
        <v>35</v>
      </c>
      <c r="E295" s="37">
        <v>25981321.420000002</v>
      </c>
      <c r="F295" s="3">
        <v>8520829.3000000007</v>
      </c>
      <c r="G295" s="3">
        <v>1559802.1799999997</v>
      </c>
      <c r="H295" s="3">
        <v>10080631.48</v>
      </c>
      <c r="I295" s="16">
        <v>0.38800000000000001</v>
      </c>
      <c r="J295" s="3">
        <v>15861377.91</v>
      </c>
      <c r="K295" s="16">
        <v>0.61050000000000004</v>
      </c>
      <c r="L295" s="3">
        <v>17018.03</v>
      </c>
      <c r="M295" s="16">
        <v>6.9999999999999999E-4</v>
      </c>
      <c r="N295" s="3">
        <v>22294</v>
      </c>
      <c r="O295" s="16">
        <v>8.9999999999999998E-4</v>
      </c>
    </row>
    <row r="296" spans="1:15" x14ac:dyDescent="0.2">
      <c r="A296" s="1">
        <v>1</v>
      </c>
      <c r="B296" s="1">
        <v>104374003</v>
      </c>
      <c r="C296" s="2" t="s">
        <v>263</v>
      </c>
      <c r="D296" s="2" t="s">
        <v>35</v>
      </c>
      <c r="E296" s="37">
        <v>17110414.149999999</v>
      </c>
      <c r="F296" s="3">
        <v>4720677.2299999995</v>
      </c>
      <c r="G296" s="3">
        <v>991983.85</v>
      </c>
      <c r="H296" s="3">
        <v>5712661.0800000001</v>
      </c>
      <c r="I296" s="16">
        <v>0.33389999999999997</v>
      </c>
      <c r="J296" s="3">
        <v>10809837.68</v>
      </c>
      <c r="K296" s="16">
        <v>0.63180000000000003</v>
      </c>
      <c r="L296" s="3">
        <v>584002.39</v>
      </c>
      <c r="M296" s="16">
        <v>3.4099999999999998E-2</v>
      </c>
      <c r="N296" s="3">
        <v>3913</v>
      </c>
      <c r="O296" s="16">
        <v>2.0000000000000001E-4</v>
      </c>
    </row>
    <row r="297" spans="1:15" x14ac:dyDescent="0.2">
      <c r="A297" s="1">
        <v>1</v>
      </c>
      <c r="B297" s="1">
        <v>104375003</v>
      </c>
      <c r="C297" s="2" t="s">
        <v>262</v>
      </c>
      <c r="D297" s="2" t="s">
        <v>35</v>
      </c>
      <c r="E297" s="37">
        <v>21375158.379999999</v>
      </c>
      <c r="F297" s="3">
        <v>6407346.3600000003</v>
      </c>
      <c r="G297" s="3">
        <v>743094.11</v>
      </c>
      <c r="H297" s="3">
        <v>7150440.4699999997</v>
      </c>
      <c r="I297" s="16">
        <v>0.33450000000000002</v>
      </c>
      <c r="J297" s="3">
        <v>14149781.449999999</v>
      </c>
      <c r="K297" s="16">
        <v>0.66200000000000003</v>
      </c>
      <c r="L297" s="3">
        <v>69536.460000000006</v>
      </c>
      <c r="M297" s="16">
        <v>3.3E-3</v>
      </c>
      <c r="N297" s="3">
        <v>5400</v>
      </c>
      <c r="O297" s="16">
        <v>2.9999999999999997E-4</v>
      </c>
    </row>
    <row r="298" spans="1:15" x14ac:dyDescent="0.2">
      <c r="A298" s="1">
        <v>1</v>
      </c>
      <c r="B298" s="1">
        <v>104375203</v>
      </c>
      <c r="C298" s="2" t="s">
        <v>261</v>
      </c>
      <c r="D298" s="2" t="s">
        <v>35</v>
      </c>
      <c r="E298" s="37">
        <v>17066481.559999999</v>
      </c>
      <c r="F298" s="3">
        <v>11231346.370000005</v>
      </c>
      <c r="G298" s="3">
        <v>456175.46999999991</v>
      </c>
      <c r="H298" s="3">
        <v>11687521.84</v>
      </c>
      <c r="I298" s="16">
        <v>0.68479999999999996</v>
      </c>
      <c r="J298" s="3">
        <v>5375254.1600000001</v>
      </c>
      <c r="K298" s="16">
        <v>0.315</v>
      </c>
      <c r="L298" s="3">
        <v>3705.56</v>
      </c>
      <c r="M298" s="16">
        <v>2.0000000000000001E-4</v>
      </c>
      <c r="O298" s="16">
        <v>0</v>
      </c>
    </row>
    <row r="299" spans="1:15" x14ac:dyDescent="0.2">
      <c r="A299" s="1">
        <v>1</v>
      </c>
      <c r="B299" s="1">
        <v>104375302</v>
      </c>
      <c r="C299" s="2" t="s">
        <v>260</v>
      </c>
      <c r="D299" s="2" t="s">
        <v>35</v>
      </c>
      <c r="E299" s="37">
        <v>45774155.300000004</v>
      </c>
      <c r="F299" s="3">
        <v>9946714.3300000001</v>
      </c>
      <c r="G299" s="3">
        <v>1124627.03</v>
      </c>
      <c r="H299" s="3">
        <v>11071341.359999999</v>
      </c>
      <c r="I299" s="16">
        <v>0.2419</v>
      </c>
      <c r="J299" s="3">
        <v>31164028.329999998</v>
      </c>
      <c r="K299" s="16">
        <v>0.68079999999999996</v>
      </c>
      <c r="L299" s="3">
        <v>3485097.52</v>
      </c>
      <c r="M299" s="16">
        <v>7.6100000000000001E-2</v>
      </c>
      <c r="N299" s="3">
        <v>53688.09</v>
      </c>
      <c r="O299" s="16">
        <v>1.1999999999999999E-3</v>
      </c>
    </row>
    <row r="300" spans="1:15" x14ac:dyDescent="0.2">
      <c r="A300" s="1">
        <v>1</v>
      </c>
      <c r="B300" s="1">
        <v>104376203</v>
      </c>
      <c r="C300" s="2" t="s">
        <v>329</v>
      </c>
      <c r="D300" s="2" t="s">
        <v>35</v>
      </c>
      <c r="E300" s="37">
        <v>16105433.060000001</v>
      </c>
      <c r="F300" s="3">
        <v>5260024.08</v>
      </c>
      <c r="G300" s="3">
        <v>738202.65000000014</v>
      </c>
      <c r="H300" s="3">
        <v>5998226.7300000004</v>
      </c>
      <c r="I300" s="16">
        <v>0.37240000000000001</v>
      </c>
      <c r="J300" s="3">
        <v>10082393.130000001</v>
      </c>
      <c r="K300" s="16">
        <v>0.626</v>
      </c>
      <c r="L300" s="3">
        <v>13822.2</v>
      </c>
      <c r="M300" s="16">
        <v>8.9999999999999998E-4</v>
      </c>
      <c r="N300" s="3">
        <v>10991</v>
      </c>
      <c r="O300" s="16">
        <v>6.9999999999999999E-4</v>
      </c>
    </row>
    <row r="301" spans="1:15" x14ac:dyDescent="0.2">
      <c r="A301" s="1">
        <v>1</v>
      </c>
      <c r="B301" s="1">
        <v>104377003</v>
      </c>
      <c r="C301" s="2" t="s">
        <v>246</v>
      </c>
      <c r="D301" s="2" t="s">
        <v>35</v>
      </c>
      <c r="E301" s="37">
        <v>10472045</v>
      </c>
      <c r="F301" s="3">
        <v>3557814</v>
      </c>
      <c r="G301" s="3">
        <v>434232</v>
      </c>
      <c r="H301" s="3">
        <v>3992046</v>
      </c>
      <c r="I301" s="16">
        <v>0.38119999999999998</v>
      </c>
      <c r="J301" s="3">
        <v>6477322</v>
      </c>
      <c r="K301" s="16">
        <v>0.61850000000000005</v>
      </c>
      <c r="L301" s="3">
        <v>1142</v>
      </c>
      <c r="M301" s="16">
        <v>1E-4</v>
      </c>
      <c r="N301" s="3">
        <v>1535</v>
      </c>
      <c r="O301" s="16">
        <v>1E-4</v>
      </c>
    </row>
    <row r="302" spans="1:15" x14ac:dyDescent="0.2">
      <c r="A302" s="1">
        <v>1</v>
      </c>
      <c r="B302" s="1">
        <v>104378003</v>
      </c>
      <c r="C302" s="2" t="s">
        <v>301</v>
      </c>
      <c r="D302" s="2" t="s">
        <v>35</v>
      </c>
      <c r="E302" s="37">
        <v>18017921.260000002</v>
      </c>
      <c r="F302" s="3">
        <v>7268744.7199999997</v>
      </c>
      <c r="G302" s="3">
        <v>1305445.57</v>
      </c>
      <c r="H302" s="3">
        <v>8574190.2899999991</v>
      </c>
      <c r="I302" s="16">
        <v>0.47589999999999999</v>
      </c>
      <c r="J302" s="3">
        <v>9197817.3100000005</v>
      </c>
      <c r="K302" s="16">
        <v>0.51049999999999995</v>
      </c>
      <c r="L302" s="3">
        <v>54888.91</v>
      </c>
      <c r="M302" s="16">
        <v>3.0000000000000001E-3</v>
      </c>
      <c r="N302" s="3">
        <v>191024.75</v>
      </c>
      <c r="O302" s="16">
        <v>1.06E-2</v>
      </c>
    </row>
    <row r="303" spans="1:15" x14ac:dyDescent="0.2">
      <c r="A303" s="1">
        <v>1</v>
      </c>
      <c r="B303" s="1">
        <v>113380303</v>
      </c>
      <c r="C303" s="2" t="s">
        <v>196</v>
      </c>
      <c r="D303" s="2" t="s">
        <v>32</v>
      </c>
      <c r="E303" s="37">
        <v>30311689.209999997</v>
      </c>
      <c r="F303" s="3">
        <v>12441872.069999998</v>
      </c>
      <c r="G303" s="3">
        <v>437545.16000000003</v>
      </c>
      <c r="H303" s="3">
        <v>12879417.23</v>
      </c>
      <c r="I303" s="16">
        <v>0.4249</v>
      </c>
      <c r="J303" s="3">
        <v>7199537.7400000002</v>
      </c>
      <c r="K303" s="16">
        <v>0.23749999999999999</v>
      </c>
      <c r="L303" s="3">
        <v>237734.24</v>
      </c>
      <c r="M303" s="16">
        <v>7.7999999999999996E-3</v>
      </c>
      <c r="N303" s="3">
        <v>9995000</v>
      </c>
      <c r="O303" s="16">
        <v>0.32969999999999999</v>
      </c>
    </row>
    <row r="304" spans="1:15" x14ac:dyDescent="0.2">
      <c r="A304" s="1">
        <v>1</v>
      </c>
      <c r="B304" s="1">
        <v>113381303</v>
      </c>
      <c r="C304" s="2" t="s">
        <v>206</v>
      </c>
      <c r="D304" s="2" t="s">
        <v>32</v>
      </c>
      <c r="E304" s="37">
        <v>64574008.609999999</v>
      </c>
      <c r="F304" s="3">
        <v>42862572.050000012</v>
      </c>
      <c r="G304" s="3">
        <v>1607574.7700000003</v>
      </c>
      <c r="H304" s="3">
        <v>44470146.82</v>
      </c>
      <c r="I304" s="16">
        <v>0.68869999999999998</v>
      </c>
      <c r="J304" s="3">
        <v>19355891.760000002</v>
      </c>
      <c r="K304" s="16">
        <v>0.29970000000000002</v>
      </c>
      <c r="L304" s="3">
        <v>736151.15</v>
      </c>
      <c r="M304" s="16">
        <v>1.14E-2</v>
      </c>
      <c r="N304" s="3">
        <v>11818.88</v>
      </c>
      <c r="O304" s="16">
        <v>2.0000000000000001E-4</v>
      </c>
    </row>
    <row r="305" spans="1:15" x14ac:dyDescent="0.2">
      <c r="A305" s="1">
        <v>1</v>
      </c>
      <c r="B305" s="1">
        <v>113382303</v>
      </c>
      <c r="C305" s="2" t="s">
        <v>216</v>
      </c>
      <c r="D305" s="2" t="s">
        <v>32</v>
      </c>
      <c r="E305" s="37">
        <v>34743747.799999997</v>
      </c>
      <c r="F305" s="3">
        <v>23585374.280000001</v>
      </c>
      <c r="G305" s="3">
        <v>710825.58000000007</v>
      </c>
      <c r="H305" s="3">
        <v>24296199.859999999</v>
      </c>
      <c r="I305" s="16">
        <v>0.69930000000000003</v>
      </c>
      <c r="J305" s="3">
        <v>9756941.1199999992</v>
      </c>
      <c r="K305" s="16">
        <v>0.28079999999999999</v>
      </c>
      <c r="L305" s="3">
        <v>686889.19</v>
      </c>
      <c r="M305" s="16">
        <v>1.9800000000000002E-2</v>
      </c>
      <c r="N305" s="3">
        <v>3717.63</v>
      </c>
      <c r="O305" s="16">
        <v>1E-4</v>
      </c>
    </row>
    <row r="306" spans="1:15" x14ac:dyDescent="0.2">
      <c r="A306" s="1">
        <v>1</v>
      </c>
      <c r="B306" s="1">
        <v>113384603</v>
      </c>
      <c r="C306" s="2" t="s">
        <v>204</v>
      </c>
      <c r="D306" s="2" t="s">
        <v>32</v>
      </c>
      <c r="E306" s="37">
        <v>60179924.579999998</v>
      </c>
      <c r="F306" s="3">
        <v>16289470.030000003</v>
      </c>
      <c r="G306" s="3">
        <v>2104124.5900000003</v>
      </c>
      <c r="H306" s="3">
        <v>18393594.620000001</v>
      </c>
      <c r="I306" s="16">
        <v>0.30559999999999998</v>
      </c>
      <c r="J306" s="3">
        <v>37123672.299999997</v>
      </c>
      <c r="K306" s="16">
        <v>0.6169</v>
      </c>
      <c r="L306" s="3">
        <v>4662657.66</v>
      </c>
      <c r="M306" s="16">
        <v>7.7499999999999999E-2</v>
      </c>
      <c r="O306" s="16">
        <v>0</v>
      </c>
    </row>
    <row r="307" spans="1:15" x14ac:dyDescent="0.2">
      <c r="A307" s="1">
        <v>1</v>
      </c>
      <c r="B307" s="1">
        <v>113385003</v>
      </c>
      <c r="C307" s="2" t="s">
        <v>203</v>
      </c>
      <c r="D307" s="2" t="s">
        <v>32</v>
      </c>
      <c r="E307" s="37">
        <v>32204272.300000001</v>
      </c>
      <c r="F307" s="3">
        <v>18102683.559999999</v>
      </c>
      <c r="G307" s="3">
        <v>696125.53</v>
      </c>
      <c r="H307" s="3">
        <v>18798809.09</v>
      </c>
      <c r="I307" s="16">
        <v>0.5837</v>
      </c>
      <c r="J307" s="3">
        <v>12831615.43</v>
      </c>
      <c r="K307" s="16">
        <v>0.39839999999999998</v>
      </c>
      <c r="L307" s="3">
        <v>366962</v>
      </c>
      <c r="M307" s="16">
        <v>1.14E-2</v>
      </c>
      <c r="N307" s="3">
        <v>206885.78</v>
      </c>
      <c r="O307" s="16">
        <v>6.4000000000000003E-3</v>
      </c>
    </row>
    <row r="308" spans="1:15" x14ac:dyDescent="0.2">
      <c r="A308" s="1">
        <v>1</v>
      </c>
      <c r="B308" s="1">
        <v>113385303</v>
      </c>
      <c r="C308" s="2" t="s">
        <v>202</v>
      </c>
      <c r="D308" s="2" t="s">
        <v>32</v>
      </c>
      <c r="E308" s="37">
        <v>41600049.980000004</v>
      </c>
      <c r="F308" s="3">
        <v>28249900.870000001</v>
      </c>
      <c r="G308" s="3">
        <v>1142118.06</v>
      </c>
      <c r="H308" s="3">
        <v>29392018.93</v>
      </c>
      <c r="I308" s="16">
        <v>0.70650000000000002</v>
      </c>
      <c r="J308" s="3">
        <v>11234562.960000001</v>
      </c>
      <c r="K308" s="16">
        <v>0.27010000000000001</v>
      </c>
      <c r="L308" s="3">
        <v>973468.09</v>
      </c>
      <c r="M308" s="16">
        <v>2.3400000000000001E-2</v>
      </c>
      <c r="O308" s="16">
        <v>0</v>
      </c>
    </row>
    <row r="309" spans="1:15" x14ac:dyDescent="0.2">
      <c r="A309" s="1">
        <v>1</v>
      </c>
      <c r="B309" s="1">
        <v>121390302</v>
      </c>
      <c r="C309" s="2" t="s">
        <v>548</v>
      </c>
      <c r="D309" s="2" t="s">
        <v>52</v>
      </c>
      <c r="E309" s="37">
        <v>265876972</v>
      </c>
      <c r="F309" s="3">
        <v>85128557</v>
      </c>
      <c r="G309" s="3">
        <v>4262595</v>
      </c>
      <c r="H309" s="3">
        <v>89391152</v>
      </c>
      <c r="I309" s="16">
        <v>0.3362</v>
      </c>
      <c r="J309" s="3">
        <v>138924531</v>
      </c>
      <c r="K309" s="16">
        <v>0.52249999999999996</v>
      </c>
      <c r="L309" s="3">
        <v>19953252</v>
      </c>
      <c r="M309" s="16">
        <v>7.4999999999999997E-2</v>
      </c>
      <c r="N309" s="3">
        <v>17608037</v>
      </c>
      <c r="O309" s="16">
        <v>6.6199999999999995E-2</v>
      </c>
    </row>
    <row r="310" spans="1:15" x14ac:dyDescent="0.2">
      <c r="A310" s="1">
        <v>1</v>
      </c>
      <c r="B310" s="1">
        <v>121391303</v>
      </c>
      <c r="C310" s="2" t="s">
        <v>541</v>
      </c>
      <c r="D310" s="2" t="s">
        <v>52</v>
      </c>
      <c r="E310" s="37">
        <v>26568444.219999999</v>
      </c>
      <c r="F310" s="3">
        <v>17437073.699999999</v>
      </c>
      <c r="G310" s="3">
        <v>623085.59</v>
      </c>
      <c r="H310" s="3">
        <v>18060159.289999999</v>
      </c>
      <c r="I310" s="16">
        <v>0.67979999999999996</v>
      </c>
      <c r="J310" s="3">
        <v>8007293.0599999996</v>
      </c>
      <c r="K310" s="16">
        <v>0.3014</v>
      </c>
      <c r="L310" s="3">
        <v>500991.87</v>
      </c>
      <c r="M310" s="16">
        <v>1.89E-2</v>
      </c>
      <c r="O310" s="16">
        <v>0</v>
      </c>
    </row>
    <row r="311" spans="1:15" x14ac:dyDescent="0.2">
      <c r="A311" s="1">
        <v>1</v>
      </c>
      <c r="B311" s="1">
        <v>121392303</v>
      </c>
      <c r="C311" s="2" t="s">
        <v>550</v>
      </c>
      <c r="D311" s="2" t="s">
        <v>52</v>
      </c>
      <c r="E311" s="37">
        <v>118576703.81999999</v>
      </c>
      <c r="F311" s="3">
        <v>89428921.800000012</v>
      </c>
      <c r="G311" s="3">
        <v>1701569.0899999999</v>
      </c>
      <c r="H311" s="3">
        <v>91130490.890000001</v>
      </c>
      <c r="I311" s="16">
        <v>0.76849999999999996</v>
      </c>
      <c r="J311" s="3">
        <v>26068312.420000002</v>
      </c>
      <c r="K311" s="16">
        <v>0.2198</v>
      </c>
      <c r="L311" s="3">
        <v>1354146.49</v>
      </c>
      <c r="M311" s="16">
        <v>1.14E-2</v>
      </c>
      <c r="N311" s="3">
        <v>23754.02</v>
      </c>
      <c r="O311" s="16">
        <v>2.0000000000000001E-4</v>
      </c>
    </row>
    <row r="312" spans="1:15" x14ac:dyDescent="0.2">
      <c r="A312" s="1">
        <v>1</v>
      </c>
      <c r="B312" s="1">
        <v>121394503</v>
      </c>
      <c r="C312" s="2" t="s">
        <v>405</v>
      </c>
      <c r="D312" s="2" t="s">
        <v>52</v>
      </c>
      <c r="E312" s="37">
        <v>28464626.069999997</v>
      </c>
      <c r="F312" s="3">
        <v>16123548.930000002</v>
      </c>
      <c r="G312" s="3">
        <v>496687.23</v>
      </c>
      <c r="H312" s="3">
        <v>16620236.16</v>
      </c>
      <c r="I312" s="16">
        <v>0.58389999999999997</v>
      </c>
      <c r="J312" s="3">
        <v>11142582.92</v>
      </c>
      <c r="K312" s="16">
        <v>0.39150000000000001</v>
      </c>
      <c r="L312" s="3">
        <v>556741.11</v>
      </c>
      <c r="M312" s="16">
        <v>1.9599999999999999E-2</v>
      </c>
      <c r="N312" s="3">
        <v>145065.88</v>
      </c>
      <c r="O312" s="16">
        <v>5.1000000000000004E-3</v>
      </c>
    </row>
    <row r="313" spans="1:15" x14ac:dyDescent="0.2">
      <c r="A313" s="1">
        <v>1</v>
      </c>
      <c r="B313" s="1">
        <v>121394603</v>
      </c>
      <c r="C313" s="2" t="s">
        <v>431</v>
      </c>
      <c r="D313" s="2" t="s">
        <v>52</v>
      </c>
      <c r="E313" s="37">
        <v>37339135.580000006</v>
      </c>
      <c r="F313" s="3">
        <v>25510889.259999998</v>
      </c>
      <c r="G313" s="3">
        <v>778955.1100000001</v>
      </c>
      <c r="H313" s="3">
        <v>26289844.370000001</v>
      </c>
      <c r="I313" s="16">
        <v>0.70409999999999995</v>
      </c>
      <c r="J313" s="3">
        <v>10839520.189999999</v>
      </c>
      <c r="K313" s="16">
        <v>0.2903</v>
      </c>
      <c r="L313" s="3">
        <v>209771.02</v>
      </c>
      <c r="M313" s="16">
        <v>5.5999999999999999E-3</v>
      </c>
      <c r="O313" s="16">
        <v>0</v>
      </c>
    </row>
    <row r="314" spans="1:15" x14ac:dyDescent="0.2">
      <c r="A314" s="1">
        <v>1</v>
      </c>
      <c r="B314" s="1">
        <v>121395103</v>
      </c>
      <c r="C314" s="2" t="s">
        <v>432</v>
      </c>
      <c r="D314" s="2" t="s">
        <v>52</v>
      </c>
      <c r="E314" s="37">
        <v>144119865.19</v>
      </c>
      <c r="F314" s="3">
        <v>116024175.47999999</v>
      </c>
      <c r="G314" s="3">
        <v>2287819.4099999997</v>
      </c>
      <c r="H314" s="3">
        <v>118311994.89</v>
      </c>
      <c r="I314" s="16">
        <v>0.82089999999999996</v>
      </c>
      <c r="J314" s="3">
        <v>23418138.5</v>
      </c>
      <c r="K314" s="16">
        <v>0.16250000000000001</v>
      </c>
      <c r="L314" s="3">
        <v>2389731.7999999998</v>
      </c>
      <c r="M314" s="16">
        <v>1.66E-2</v>
      </c>
      <c r="O314" s="16">
        <v>0</v>
      </c>
    </row>
    <row r="315" spans="1:15" x14ac:dyDescent="0.2">
      <c r="A315" s="1">
        <v>1</v>
      </c>
      <c r="B315" s="1">
        <v>121395603</v>
      </c>
      <c r="C315" s="2" t="s">
        <v>433</v>
      </c>
      <c r="D315" s="2" t="s">
        <v>52</v>
      </c>
      <c r="E315" s="37">
        <v>31803254.639999997</v>
      </c>
      <c r="F315" s="3">
        <v>25163171.409999996</v>
      </c>
      <c r="G315" s="3">
        <v>553470.06000000006</v>
      </c>
      <c r="H315" s="3">
        <v>25716641.469999999</v>
      </c>
      <c r="I315" s="16">
        <v>0.80859999999999999</v>
      </c>
      <c r="J315" s="3">
        <v>5864673.9000000004</v>
      </c>
      <c r="K315" s="16">
        <v>0.18440000000000001</v>
      </c>
      <c r="L315" s="3">
        <v>221939.27</v>
      </c>
      <c r="M315" s="16">
        <v>7.0000000000000001E-3</v>
      </c>
      <c r="O315" s="16">
        <v>0</v>
      </c>
    </row>
    <row r="316" spans="1:15" x14ac:dyDescent="0.2">
      <c r="A316" s="1">
        <v>1</v>
      </c>
      <c r="B316" s="1">
        <v>121395703</v>
      </c>
      <c r="C316" s="2" t="s">
        <v>434</v>
      </c>
      <c r="D316" s="2" t="s">
        <v>52</v>
      </c>
      <c r="E316" s="37">
        <v>55533516.530000001</v>
      </c>
      <c r="F316" s="3">
        <v>42974890.310000002</v>
      </c>
      <c r="G316" s="3">
        <v>923035.50000000012</v>
      </c>
      <c r="H316" s="3">
        <v>43897925.810000002</v>
      </c>
      <c r="I316" s="16">
        <v>0.79049999999999998</v>
      </c>
      <c r="J316" s="3">
        <v>11288456.35</v>
      </c>
      <c r="K316" s="16">
        <v>0.20330000000000001</v>
      </c>
      <c r="L316" s="3">
        <v>248978.37</v>
      </c>
      <c r="M316" s="16">
        <v>4.4999999999999997E-3</v>
      </c>
      <c r="N316" s="3">
        <v>98156</v>
      </c>
      <c r="O316" s="16">
        <v>1.8E-3</v>
      </c>
    </row>
    <row r="317" spans="1:15" x14ac:dyDescent="0.2">
      <c r="A317" s="1">
        <v>1</v>
      </c>
      <c r="B317" s="1">
        <v>121397803</v>
      </c>
      <c r="C317" s="2" t="s">
        <v>435</v>
      </c>
      <c r="D317" s="2" t="s">
        <v>52</v>
      </c>
      <c r="E317" s="37">
        <v>57221094.190000005</v>
      </c>
      <c r="F317" s="3">
        <v>40561214.799999997</v>
      </c>
      <c r="G317" s="3">
        <v>1140685.6299999999</v>
      </c>
      <c r="H317" s="3">
        <v>41701900.43</v>
      </c>
      <c r="I317" s="16">
        <v>0.7288</v>
      </c>
      <c r="J317" s="3">
        <v>14760126.310000001</v>
      </c>
      <c r="K317" s="16">
        <v>0.25790000000000002</v>
      </c>
      <c r="L317" s="3">
        <v>748030.25</v>
      </c>
      <c r="M317" s="16">
        <v>1.3100000000000001E-2</v>
      </c>
      <c r="N317" s="3">
        <v>11037.2</v>
      </c>
      <c r="O317" s="16">
        <v>2.0000000000000001E-4</v>
      </c>
    </row>
    <row r="318" spans="1:15" x14ac:dyDescent="0.2">
      <c r="A318" s="1">
        <v>1</v>
      </c>
      <c r="B318" s="1">
        <v>118401403</v>
      </c>
      <c r="C318" s="2" t="s">
        <v>521</v>
      </c>
      <c r="D318" s="2" t="s">
        <v>68</v>
      </c>
      <c r="E318" s="37">
        <v>34097930.039999999</v>
      </c>
      <c r="F318" s="3">
        <v>19824703.620000001</v>
      </c>
      <c r="G318" s="3">
        <v>639938.34</v>
      </c>
      <c r="H318" s="3">
        <v>20464641.960000001</v>
      </c>
      <c r="I318" s="16">
        <v>0.60019999999999996</v>
      </c>
      <c r="J318" s="3">
        <v>13228179.59</v>
      </c>
      <c r="K318" s="16">
        <v>0.38790000000000002</v>
      </c>
      <c r="L318" s="3">
        <v>405108.49</v>
      </c>
      <c r="M318" s="16">
        <v>1.1900000000000001E-2</v>
      </c>
      <c r="O318" s="16">
        <v>0</v>
      </c>
    </row>
    <row r="319" spans="1:15" x14ac:dyDescent="0.2">
      <c r="A319" s="1">
        <v>1</v>
      </c>
      <c r="B319" s="1">
        <v>118401603</v>
      </c>
      <c r="C319" s="2" t="s">
        <v>542</v>
      </c>
      <c r="D319" s="2" t="s">
        <v>68</v>
      </c>
      <c r="E319" s="37">
        <v>33507351.09</v>
      </c>
      <c r="F319" s="3">
        <v>22336488.969999995</v>
      </c>
      <c r="G319" s="3">
        <v>347109.99</v>
      </c>
      <c r="H319" s="3">
        <v>22683598.960000001</v>
      </c>
      <c r="I319" s="16">
        <v>0.67700000000000005</v>
      </c>
      <c r="J319" s="3">
        <v>10035421.609999999</v>
      </c>
      <c r="K319" s="16">
        <v>0.29949999999999999</v>
      </c>
      <c r="L319" s="3">
        <v>788330.52</v>
      </c>
      <c r="M319" s="16">
        <v>2.35E-2</v>
      </c>
      <c r="O319" s="16">
        <v>0</v>
      </c>
    </row>
    <row r="320" spans="1:15" x14ac:dyDescent="0.2">
      <c r="A320" s="1">
        <v>1</v>
      </c>
      <c r="B320" s="1">
        <v>118402603</v>
      </c>
      <c r="C320" s="2" t="s">
        <v>523</v>
      </c>
      <c r="D320" s="2" t="s">
        <v>68</v>
      </c>
      <c r="E320" s="37">
        <v>24971611.240000002</v>
      </c>
      <c r="F320" s="3">
        <v>8095994.7700000005</v>
      </c>
      <c r="G320" s="3">
        <v>391073.42</v>
      </c>
      <c r="H320" s="3">
        <v>8487068.1899999995</v>
      </c>
      <c r="I320" s="16">
        <v>0.33989999999999998</v>
      </c>
      <c r="J320" s="3">
        <v>15578094.09</v>
      </c>
      <c r="K320" s="16">
        <v>0.62380000000000002</v>
      </c>
      <c r="L320" s="3">
        <v>906448.96</v>
      </c>
      <c r="M320" s="16">
        <v>3.6299999999999999E-2</v>
      </c>
      <c r="O320" s="16">
        <v>0</v>
      </c>
    </row>
    <row r="321" spans="1:15" x14ac:dyDescent="0.2">
      <c r="A321" s="1">
        <v>1</v>
      </c>
      <c r="B321" s="1">
        <v>118403003</v>
      </c>
      <c r="C321" s="2" t="s">
        <v>558</v>
      </c>
      <c r="D321" s="2" t="s">
        <v>68</v>
      </c>
      <c r="E321" s="37">
        <v>28151800.91</v>
      </c>
      <c r="F321" s="3">
        <v>14610449</v>
      </c>
      <c r="G321" s="3">
        <v>323749</v>
      </c>
      <c r="H321" s="3">
        <v>14934198</v>
      </c>
      <c r="I321" s="16">
        <v>0.53049999999999997</v>
      </c>
      <c r="J321" s="3">
        <v>12441823.91</v>
      </c>
      <c r="K321" s="16">
        <v>0.442</v>
      </c>
      <c r="L321" s="3">
        <v>775779</v>
      </c>
      <c r="M321" s="16">
        <v>2.76E-2</v>
      </c>
      <c r="O321" s="16">
        <v>0</v>
      </c>
    </row>
    <row r="322" spans="1:15" x14ac:dyDescent="0.2">
      <c r="A322" s="1">
        <v>1</v>
      </c>
      <c r="B322" s="1">
        <v>118403302</v>
      </c>
      <c r="C322" s="2" t="s">
        <v>559</v>
      </c>
      <c r="D322" s="2" t="s">
        <v>68</v>
      </c>
      <c r="E322" s="37">
        <v>124000086.12</v>
      </c>
      <c r="F322" s="3">
        <v>53749897.68</v>
      </c>
      <c r="G322" s="3">
        <v>2060519.17</v>
      </c>
      <c r="H322" s="3">
        <v>55810416.850000001</v>
      </c>
      <c r="I322" s="16">
        <v>0.4501</v>
      </c>
      <c r="J322" s="3">
        <v>61276664.039999999</v>
      </c>
      <c r="K322" s="16">
        <v>0.49419999999999997</v>
      </c>
      <c r="L322" s="3">
        <v>6893812.2199999997</v>
      </c>
      <c r="M322" s="16">
        <v>5.5599999999999997E-2</v>
      </c>
      <c r="N322" s="3">
        <v>19193.009999999998</v>
      </c>
      <c r="O322" s="16">
        <v>2.0000000000000001E-4</v>
      </c>
    </row>
    <row r="323" spans="1:15" x14ac:dyDescent="0.2">
      <c r="A323" s="1">
        <v>1</v>
      </c>
      <c r="B323" s="1">
        <v>118403903</v>
      </c>
      <c r="C323" s="2" t="s">
        <v>563</v>
      </c>
      <c r="D323" s="2" t="s">
        <v>68</v>
      </c>
      <c r="E323" s="37">
        <v>27225999.34</v>
      </c>
      <c r="F323" s="3">
        <v>14732630.74</v>
      </c>
      <c r="G323" s="3">
        <v>599105.85</v>
      </c>
      <c r="H323" s="3">
        <v>15331736.59</v>
      </c>
      <c r="I323" s="16">
        <v>0.56310000000000004</v>
      </c>
      <c r="J323" s="3">
        <v>11546735.039999999</v>
      </c>
      <c r="K323" s="16">
        <v>0.42409999999999998</v>
      </c>
      <c r="L323" s="3">
        <v>347527.71</v>
      </c>
      <c r="M323" s="16">
        <v>1.2800000000000001E-2</v>
      </c>
      <c r="O323" s="16">
        <v>0</v>
      </c>
    </row>
    <row r="324" spans="1:15" x14ac:dyDescent="0.2">
      <c r="A324" s="1">
        <v>1</v>
      </c>
      <c r="B324" s="1">
        <v>118406003</v>
      </c>
      <c r="C324" s="2" t="s">
        <v>557</v>
      </c>
      <c r="D324" s="2" t="s">
        <v>68</v>
      </c>
      <c r="E324" s="37">
        <v>18486300.899999999</v>
      </c>
      <c r="F324" s="3">
        <v>5751384.5799999982</v>
      </c>
      <c r="G324" s="3">
        <v>692077.21</v>
      </c>
      <c r="H324" s="3">
        <v>6443461.79</v>
      </c>
      <c r="I324" s="16">
        <v>0.34860000000000002</v>
      </c>
      <c r="J324" s="3">
        <v>11340276.109999999</v>
      </c>
      <c r="K324" s="16">
        <v>0.61339999999999995</v>
      </c>
      <c r="L324" s="3">
        <v>394566</v>
      </c>
      <c r="M324" s="16">
        <v>2.1299999999999999E-2</v>
      </c>
      <c r="N324" s="3">
        <v>307997</v>
      </c>
      <c r="O324" s="16">
        <v>1.67E-2</v>
      </c>
    </row>
    <row r="325" spans="1:15" x14ac:dyDescent="0.2">
      <c r="A325" s="1">
        <v>1</v>
      </c>
      <c r="B325" s="1">
        <v>118406602</v>
      </c>
      <c r="C325" s="2" t="s">
        <v>565</v>
      </c>
      <c r="D325" s="2" t="s">
        <v>68</v>
      </c>
      <c r="E325" s="37">
        <v>42906807.800000004</v>
      </c>
      <c r="F325" s="3">
        <v>23555415.810000002</v>
      </c>
      <c r="G325" s="3">
        <v>734595.95</v>
      </c>
      <c r="H325" s="3">
        <v>24290011.760000002</v>
      </c>
      <c r="I325" s="16">
        <v>0.56610000000000005</v>
      </c>
      <c r="J325" s="3">
        <v>16940619.579999998</v>
      </c>
      <c r="K325" s="16">
        <v>0.39479999999999998</v>
      </c>
      <c r="L325" s="3">
        <v>1087120.46</v>
      </c>
      <c r="M325" s="16">
        <v>2.53E-2</v>
      </c>
      <c r="N325" s="3">
        <v>589056</v>
      </c>
      <c r="O325" s="16">
        <v>1.37E-2</v>
      </c>
    </row>
    <row r="326" spans="1:15" x14ac:dyDescent="0.2">
      <c r="A326" s="1">
        <v>1</v>
      </c>
      <c r="B326" s="1">
        <v>118408852</v>
      </c>
      <c r="C326" s="2" t="s">
        <v>568</v>
      </c>
      <c r="D326" s="2" t="s">
        <v>68</v>
      </c>
      <c r="E326" s="37">
        <v>100399768.55</v>
      </c>
      <c r="F326" s="3">
        <v>54550505.029999986</v>
      </c>
      <c r="G326" s="3">
        <v>1371681.9299999997</v>
      </c>
      <c r="H326" s="3">
        <v>55922186.960000001</v>
      </c>
      <c r="I326" s="16">
        <v>0.55700000000000005</v>
      </c>
      <c r="J326" s="3">
        <v>40182478.039999999</v>
      </c>
      <c r="K326" s="16">
        <v>0.4002</v>
      </c>
      <c r="L326" s="3">
        <v>4247735.55</v>
      </c>
      <c r="M326" s="16">
        <v>4.2299999999999997E-2</v>
      </c>
      <c r="N326" s="3">
        <v>47368</v>
      </c>
      <c r="O326" s="16">
        <v>5.0000000000000001E-4</v>
      </c>
    </row>
    <row r="327" spans="1:15" x14ac:dyDescent="0.2">
      <c r="A327" s="1">
        <v>1</v>
      </c>
      <c r="B327" s="1">
        <v>118409203</v>
      </c>
      <c r="C327" s="2" t="s">
        <v>549</v>
      </c>
      <c r="D327" s="2" t="s">
        <v>68</v>
      </c>
      <c r="E327" s="37">
        <v>30542956.850000001</v>
      </c>
      <c r="F327" s="3">
        <v>16264662.979999999</v>
      </c>
      <c r="G327" s="3">
        <v>722718.8</v>
      </c>
      <c r="H327" s="3">
        <v>16987381.780000001</v>
      </c>
      <c r="I327" s="16">
        <v>0.55620000000000003</v>
      </c>
      <c r="J327" s="3">
        <v>12773131.48</v>
      </c>
      <c r="K327" s="16">
        <v>0.41820000000000002</v>
      </c>
      <c r="L327" s="3">
        <v>782443.59</v>
      </c>
      <c r="M327" s="16">
        <v>2.5600000000000001E-2</v>
      </c>
      <c r="O327" s="16">
        <v>0</v>
      </c>
    </row>
    <row r="328" spans="1:15" x14ac:dyDescent="0.2">
      <c r="A328" s="1">
        <v>1</v>
      </c>
      <c r="B328" s="1">
        <v>118409302</v>
      </c>
      <c r="C328" s="2" t="s">
        <v>562</v>
      </c>
      <c r="D328" s="2" t="s">
        <v>68</v>
      </c>
      <c r="E328" s="37">
        <v>64254299.100000001</v>
      </c>
      <c r="F328" s="3">
        <v>31830330.039999999</v>
      </c>
      <c r="G328" s="3">
        <v>991683.06</v>
      </c>
      <c r="H328" s="3">
        <v>32822013.100000001</v>
      </c>
      <c r="I328" s="16">
        <v>0.51080000000000003</v>
      </c>
      <c r="J328" s="3">
        <v>28121413.18</v>
      </c>
      <c r="K328" s="16">
        <v>0.43769999999999998</v>
      </c>
      <c r="L328" s="3">
        <v>3176000.53</v>
      </c>
      <c r="M328" s="16">
        <v>4.9399999999999999E-2</v>
      </c>
      <c r="N328" s="3">
        <v>134872.29</v>
      </c>
      <c r="O328" s="16">
        <v>2.0999999999999999E-3</v>
      </c>
    </row>
    <row r="329" spans="1:15" x14ac:dyDescent="0.2">
      <c r="A329" s="1">
        <v>1</v>
      </c>
      <c r="B329" s="1">
        <v>117412003</v>
      </c>
      <c r="C329" s="2" t="s">
        <v>177</v>
      </c>
      <c r="D329" s="2" t="s">
        <v>19</v>
      </c>
      <c r="E329" s="37">
        <v>22152630.91</v>
      </c>
      <c r="F329" s="3">
        <v>8739908.5500000007</v>
      </c>
      <c r="G329" s="3">
        <v>868823.45000000007</v>
      </c>
      <c r="H329" s="3">
        <v>9608732</v>
      </c>
      <c r="I329" s="16">
        <v>0.43380000000000002</v>
      </c>
      <c r="J329" s="3">
        <v>12204184.98</v>
      </c>
      <c r="K329" s="16">
        <v>0.55089999999999995</v>
      </c>
      <c r="L329" s="3">
        <v>331033.93</v>
      </c>
      <c r="M329" s="16">
        <v>1.49E-2</v>
      </c>
      <c r="N329" s="3">
        <v>8680</v>
      </c>
      <c r="O329" s="16">
        <v>4.0000000000000002E-4</v>
      </c>
    </row>
    <row r="330" spans="1:15" x14ac:dyDescent="0.2">
      <c r="A330" s="1">
        <v>1</v>
      </c>
      <c r="B330" s="1">
        <v>117414003</v>
      </c>
      <c r="C330" s="2" t="s">
        <v>176</v>
      </c>
      <c r="D330" s="2" t="s">
        <v>19</v>
      </c>
      <c r="E330" s="37">
        <v>36800114.25</v>
      </c>
      <c r="F330" s="3">
        <v>15208018.180000002</v>
      </c>
      <c r="G330" s="3">
        <v>648261.26</v>
      </c>
      <c r="H330" s="3">
        <v>15856279.439999999</v>
      </c>
      <c r="I330" s="16">
        <v>0.43090000000000001</v>
      </c>
      <c r="J330" s="3">
        <v>20285778.449999999</v>
      </c>
      <c r="K330" s="16">
        <v>0.55120000000000002</v>
      </c>
      <c r="L330" s="3">
        <v>658056.36</v>
      </c>
      <c r="M330" s="16">
        <v>1.7899999999999999E-2</v>
      </c>
      <c r="O330" s="16">
        <v>0</v>
      </c>
    </row>
    <row r="331" spans="1:15" x14ac:dyDescent="0.2">
      <c r="A331" s="1">
        <v>1</v>
      </c>
      <c r="B331" s="1">
        <v>117414203</v>
      </c>
      <c r="C331" s="2" t="s">
        <v>132</v>
      </c>
      <c r="D331" s="2" t="s">
        <v>19</v>
      </c>
      <c r="E331" s="37">
        <v>19678250.109999999</v>
      </c>
      <c r="F331" s="3">
        <v>13468874.52</v>
      </c>
      <c r="G331" s="3">
        <v>474691.98999999987</v>
      </c>
      <c r="H331" s="3">
        <v>13943566.51</v>
      </c>
      <c r="I331" s="16">
        <v>0.70860000000000001</v>
      </c>
      <c r="J331" s="3">
        <v>5420608.6500000004</v>
      </c>
      <c r="K331" s="16">
        <v>0.27550000000000002</v>
      </c>
      <c r="L331" s="3">
        <v>310874.95</v>
      </c>
      <c r="M331" s="16">
        <v>1.5800000000000002E-2</v>
      </c>
      <c r="N331" s="3">
        <v>3200</v>
      </c>
      <c r="O331" s="16">
        <v>2.0000000000000001E-4</v>
      </c>
    </row>
    <row r="332" spans="1:15" x14ac:dyDescent="0.2">
      <c r="A332" s="1">
        <v>1</v>
      </c>
      <c r="B332" s="1">
        <v>117415004</v>
      </c>
      <c r="C332" s="2" t="s">
        <v>545</v>
      </c>
      <c r="D332" s="2" t="s">
        <v>19</v>
      </c>
      <c r="E332" s="37">
        <v>16012381.26</v>
      </c>
      <c r="F332" s="3">
        <v>4982504.5299999993</v>
      </c>
      <c r="G332" s="3">
        <v>489886.83999999997</v>
      </c>
      <c r="H332" s="3">
        <v>5472391.3700000001</v>
      </c>
      <c r="I332" s="16">
        <v>0.34179999999999999</v>
      </c>
      <c r="J332" s="3">
        <v>7684562.5499999998</v>
      </c>
      <c r="K332" s="16">
        <v>0.47989999999999999</v>
      </c>
      <c r="L332" s="3">
        <v>455037.84</v>
      </c>
      <c r="M332" s="16">
        <v>2.8400000000000002E-2</v>
      </c>
      <c r="N332" s="3">
        <v>2400389.5</v>
      </c>
      <c r="O332" s="16">
        <v>0.14990000000000001</v>
      </c>
    </row>
    <row r="333" spans="1:15" x14ac:dyDescent="0.2">
      <c r="A333" s="1">
        <v>1</v>
      </c>
      <c r="B333" s="1">
        <v>117415103</v>
      </c>
      <c r="C333" s="2" t="s">
        <v>544</v>
      </c>
      <c r="D333" s="2" t="s">
        <v>19</v>
      </c>
      <c r="E333" s="37">
        <v>26160490.100000001</v>
      </c>
      <c r="F333" s="3">
        <v>14307568.300000001</v>
      </c>
      <c r="G333" s="3">
        <v>549966.92000000004</v>
      </c>
      <c r="H333" s="3">
        <v>14857535.220000001</v>
      </c>
      <c r="I333" s="16">
        <v>0.56789999999999996</v>
      </c>
      <c r="J333" s="3">
        <v>10976759.15</v>
      </c>
      <c r="K333" s="16">
        <v>0.41959999999999997</v>
      </c>
      <c r="L333" s="3">
        <v>326195.73</v>
      </c>
      <c r="M333" s="16">
        <v>1.2500000000000001E-2</v>
      </c>
      <c r="O333" s="16">
        <v>0</v>
      </c>
    </row>
    <row r="334" spans="1:15" x14ac:dyDescent="0.2">
      <c r="A334" s="1">
        <v>1</v>
      </c>
      <c r="B334" s="1">
        <v>117415303</v>
      </c>
      <c r="C334" s="2" t="s">
        <v>571</v>
      </c>
      <c r="D334" s="2" t="s">
        <v>19</v>
      </c>
      <c r="E334" s="37">
        <v>15134016.030000001</v>
      </c>
      <c r="F334" s="3">
        <v>8549138.6099999994</v>
      </c>
      <c r="G334" s="3">
        <v>318309.11000000004</v>
      </c>
      <c r="H334" s="3">
        <v>8867447.7200000007</v>
      </c>
      <c r="I334" s="16">
        <v>0.58589999999999998</v>
      </c>
      <c r="J334" s="3">
        <v>5963273.1799999997</v>
      </c>
      <c r="K334" s="16">
        <v>0.39400000000000002</v>
      </c>
      <c r="L334" s="3">
        <v>303295.13</v>
      </c>
      <c r="M334" s="16">
        <v>0.02</v>
      </c>
      <c r="O334" s="16">
        <v>0</v>
      </c>
    </row>
    <row r="335" spans="1:15" x14ac:dyDescent="0.2">
      <c r="A335" s="1">
        <v>1</v>
      </c>
      <c r="B335" s="1">
        <v>117416103</v>
      </c>
      <c r="C335" s="2" t="s">
        <v>522</v>
      </c>
      <c r="D335" s="2" t="s">
        <v>19</v>
      </c>
      <c r="E335" s="37">
        <v>16734611.58</v>
      </c>
      <c r="F335" s="3">
        <v>6989819.8399999999</v>
      </c>
      <c r="G335" s="3">
        <v>261560.59</v>
      </c>
      <c r="H335" s="3">
        <v>7251380.4299999997</v>
      </c>
      <c r="I335" s="16">
        <v>0.43330000000000002</v>
      </c>
      <c r="J335" s="3">
        <v>9142928.1500000004</v>
      </c>
      <c r="K335" s="16">
        <v>0.54630000000000001</v>
      </c>
      <c r="L335" s="3">
        <v>340303</v>
      </c>
      <c r="M335" s="16">
        <v>2.0299999999999999E-2</v>
      </c>
      <c r="O335" s="16">
        <v>0</v>
      </c>
    </row>
    <row r="336" spans="1:15" x14ac:dyDescent="0.2">
      <c r="A336" s="1">
        <v>1</v>
      </c>
      <c r="B336" s="1">
        <v>117417202</v>
      </c>
      <c r="C336" s="2" t="s">
        <v>535</v>
      </c>
      <c r="D336" s="2" t="s">
        <v>19</v>
      </c>
      <c r="E336" s="37">
        <v>82966502.340000004</v>
      </c>
      <c r="F336" s="3">
        <v>31809380.489999995</v>
      </c>
      <c r="G336" s="3">
        <v>1939137.7100000004</v>
      </c>
      <c r="H336" s="3">
        <v>33748518.200000003</v>
      </c>
      <c r="I336" s="16">
        <v>0.40679999999999999</v>
      </c>
      <c r="J336" s="3">
        <v>39431583.920000002</v>
      </c>
      <c r="K336" s="16">
        <v>0.4753</v>
      </c>
      <c r="L336" s="3">
        <v>7990606.1200000001</v>
      </c>
      <c r="M336" s="16">
        <v>9.6299999999999997E-2</v>
      </c>
      <c r="N336" s="3">
        <v>1795794.1</v>
      </c>
      <c r="O336" s="16">
        <v>2.1600000000000001E-2</v>
      </c>
    </row>
    <row r="337" spans="1:15" x14ac:dyDescent="0.2">
      <c r="A337" s="1">
        <v>1</v>
      </c>
      <c r="B337" s="1">
        <v>109420803</v>
      </c>
      <c r="C337" s="2" t="s">
        <v>122</v>
      </c>
      <c r="D337" s="2" t="s">
        <v>18</v>
      </c>
      <c r="E337" s="37">
        <v>36639742.759999998</v>
      </c>
      <c r="F337" s="3">
        <v>11590769.09</v>
      </c>
      <c r="G337" s="3">
        <v>1993282.79</v>
      </c>
      <c r="H337" s="3">
        <v>13584051.880000001</v>
      </c>
      <c r="I337" s="16">
        <v>0.37069999999999997</v>
      </c>
      <c r="J337" s="3">
        <v>21079612.52</v>
      </c>
      <c r="K337" s="16">
        <v>0.57530000000000003</v>
      </c>
      <c r="L337" s="3">
        <v>1974578.36</v>
      </c>
      <c r="M337" s="16">
        <v>5.3900000000000003E-2</v>
      </c>
      <c r="N337" s="3">
        <v>1500</v>
      </c>
      <c r="O337" s="16">
        <v>0</v>
      </c>
    </row>
    <row r="338" spans="1:15" x14ac:dyDescent="0.2">
      <c r="A338" s="1">
        <v>1</v>
      </c>
      <c r="B338" s="1">
        <v>109422303</v>
      </c>
      <c r="C338" s="2" t="s">
        <v>124</v>
      </c>
      <c r="D338" s="2" t="s">
        <v>18</v>
      </c>
      <c r="E338" s="37">
        <v>15807992.460000001</v>
      </c>
      <c r="F338" s="3">
        <v>4102887.79</v>
      </c>
      <c r="G338" s="3">
        <v>301029.15999999997</v>
      </c>
      <c r="H338" s="3">
        <v>4403916.95</v>
      </c>
      <c r="I338" s="16">
        <v>0.27860000000000001</v>
      </c>
      <c r="J338" s="3">
        <v>11014158.17</v>
      </c>
      <c r="K338" s="16">
        <v>0.69669999999999999</v>
      </c>
      <c r="L338" s="3">
        <v>387267.34</v>
      </c>
      <c r="M338" s="16">
        <v>2.4500000000000001E-2</v>
      </c>
      <c r="N338" s="3">
        <v>2650</v>
      </c>
      <c r="O338" s="16">
        <v>2.0000000000000001E-4</v>
      </c>
    </row>
    <row r="339" spans="1:15" x14ac:dyDescent="0.2">
      <c r="A339" s="1">
        <v>1</v>
      </c>
      <c r="B339" s="1">
        <v>109426003</v>
      </c>
      <c r="C339" s="2" t="s">
        <v>153</v>
      </c>
      <c r="D339" s="2" t="s">
        <v>18</v>
      </c>
      <c r="E339" s="37">
        <v>10467177.93</v>
      </c>
      <c r="F339" s="3">
        <v>1634762.92</v>
      </c>
      <c r="G339" s="3">
        <v>181455.58000000002</v>
      </c>
      <c r="H339" s="3">
        <v>1816218.5</v>
      </c>
      <c r="I339" s="16">
        <v>0.17349999999999999</v>
      </c>
      <c r="J339" s="3">
        <v>7812416.9000000004</v>
      </c>
      <c r="K339" s="16">
        <v>0.74639999999999995</v>
      </c>
      <c r="L339" s="3">
        <v>838542.53</v>
      </c>
      <c r="M339" s="16">
        <v>8.0100000000000005E-2</v>
      </c>
      <c r="O339" s="16">
        <v>0</v>
      </c>
    </row>
    <row r="340" spans="1:15" x14ac:dyDescent="0.2">
      <c r="A340" s="1">
        <v>1</v>
      </c>
      <c r="B340" s="1">
        <v>109426303</v>
      </c>
      <c r="C340" s="2" t="s">
        <v>152</v>
      </c>
      <c r="D340" s="2" t="s">
        <v>18</v>
      </c>
      <c r="E340" s="37">
        <v>14026426.699999999</v>
      </c>
      <c r="F340" s="3">
        <v>2959903.8000000007</v>
      </c>
      <c r="G340" s="3">
        <v>728568.47999999986</v>
      </c>
      <c r="H340" s="3">
        <v>3688472.28</v>
      </c>
      <c r="I340" s="16">
        <v>0.26300000000000001</v>
      </c>
      <c r="J340" s="3">
        <v>9781047.6600000001</v>
      </c>
      <c r="K340" s="16">
        <v>0.69730000000000003</v>
      </c>
      <c r="L340" s="3">
        <v>556906.76</v>
      </c>
      <c r="M340" s="16">
        <v>3.9699999999999999E-2</v>
      </c>
      <c r="O340" s="16">
        <v>0</v>
      </c>
    </row>
    <row r="341" spans="1:15" x14ac:dyDescent="0.2">
      <c r="A341" s="1">
        <v>1</v>
      </c>
      <c r="B341" s="1">
        <v>109427503</v>
      </c>
      <c r="C341" s="2" t="s">
        <v>151</v>
      </c>
      <c r="D341" s="2" t="s">
        <v>18</v>
      </c>
      <c r="E341" s="37">
        <v>13820972.040000001</v>
      </c>
      <c r="F341" s="3">
        <v>3869882.39</v>
      </c>
      <c r="G341" s="3">
        <v>176315.67</v>
      </c>
      <c r="H341" s="3">
        <v>4046198.06</v>
      </c>
      <c r="I341" s="16">
        <v>0.2928</v>
      </c>
      <c r="J341" s="3">
        <v>9512530.8300000001</v>
      </c>
      <c r="K341" s="16">
        <v>0.68830000000000002</v>
      </c>
      <c r="L341" s="3">
        <v>262243.15000000002</v>
      </c>
      <c r="M341" s="16">
        <v>1.9E-2</v>
      </c>
      <c r="O341" s="16">
        <v>0</v>
      </c>
    </row>
    <row r="342" spans="1:15" x14ac:dyDescent="0.2">
      <c r="A342" s="1">
        <v>1</v>
      </c>
      <c r="B342" s="1">
        <v>104431304</v>
      </c>
      <c r="C342" s="2" t="s">
        <v>381</v>
      </c>
      <c r="D342" s="2" t="s">
        <v>45</v>
      </c>
      <c r="E342" s="37">
        <v>8347889.1500000004</v>
      </c>
      <c r="F342" s="3">
        <v>2214764.4900000002</v>
      </c>
      <c r="G342" s="3">
        <v>432491.71</v>
      </c>
      <c r="H342" s="3">
        <v>2647256.2000000002</v>
      </c>
      <c r="I342" s="16">
        <v>0.31709999999999999</v>
      </c>
      <c r="J342" s="3">
        <v>5670463.25</v>
      </c>
      <c r="K342" s="16">
        <v>0.67930000000000001</v>
      </c>
      <c r="L342" s="3">
        <v>30169.7</v>
      </c>
      <c r="M342" s="16">
        <v>3.5999999999999999E-3</v>
      </c>
      <c r="O342" s="16">
        <v>0</v>
      </c>
    </row>
    <row r="343" spans="1:15" x14ac:dyDescent="0.2">
      <c r="A343" s="1">
        <v>1</v>
      </c>
      <c r="B343" s="1">
        <v>104432503</v>
      </c>
      <c r="C343" s="2" t="s">
        <v>380</v>
      </c>
      <c r="D343" s="2" t="s">
        <v>45</v>
      </c>
      <c r="E343" s="37">
        <v>15623304</v>
      </c>
      <c r="F343" s="3">
        <v>3154425</v>
      </c>
      <c r="G343" s="3">
        <v>1206642</v>
      </c>
      <c r="H343" s="3">
        <v>4361067</v>
      </c>
      <c r="I343" s="16">
        <v>0.27910000000000001</v>
      </c>
      <c r="J343" s="3">
        <v>10188404</v>
      </c>
      <c r="K343" s="16">
        <v>0.65210000000000001</v>
      </c>
      <c r="L343" s="3">
        <v>940690</v>
      </c>
      <c r="M343" s="16">
        <v>6.0199999999999997E-2</v>
      </c>
      <c r="N343" s="3">
        <v>133143</v>
      </c>
      <c r="O343" s="16">
        <v>8.5000000000000006E-3</v>
      </c>
    </row>
    <row r="344" spans="1:15" x14ac:dyDescent="0.2">
      <c r="A344" s="1">
        <v>1</v>
      </c>
      <c r="B344" s="1">
        <v>104432803</v>
      </c>
      <c r="C344" s="2" t="s">
        <v>379</v>
      </c>
      <c r="D344" s="2" t="s">
        <v>45</v>
      </c>
      <c r="E344" s="37">
        <v>18761393.509999998</v>
      </c>
      <c r="F344" s="3">
        <v>5999962.0000000019</v>
      </c>
      <c r="G344" s="3">
        <v>746772.16000000015</v>
      </c>
      <c r="H344" s="3">
        <v>6746734.1600000001</v>
      </c>
      <c r="I344" s="16">
        <v>0.35959999999999998</v>
      </c>
      <c r="J344" s="3">
        <v>10275938.92</v>
      </c>
      <c r="K344" s="16">
        <v>0.54769999999999996</v>
      </c>
      <c r="L344" s="3">
        <v>984158.43</v>
      </c>
      <c r="M344" s="16">
        <v>5.2499999999999998E-2</v>
      </c>
      <c r="N344" s="3">
        <v>754562</v>
      </c>
      <c r="O344" s="16">
        <v>4.02E-2</v>
      </c>
    </row>
    <row r="345" spans="1:15" x14ac:dyDescent="0.2">
      <c r="A345" s="1">
        <v>1</v>
      </c>
      <c r="B345" s="1">
        <v>104432903</v>
      </c>
      <c r="C345" s="2" t="s">
        <v>378</v>
      </c>
      <c r="D345" s="2" t="s">
        <v>45</v>
      </c>
      <c r="E345" s="37">
        <v>34982096.719999999</v>
      </c>
      <c r="F345" s="3">
        <v>11951065.329999996</v>
      </c>
      <c r="G345" s="3">
        <v>8407957.5800000001</v>
      </c>
      <c r="H345" s="3">
        <v>20359022.91</v>
      </c>
      <c r="I345" s="16">
        <v>0.58199999999999996</v>
      </c>
      <c r="J345" s="3">
        <v>14534022.83</v>
      </c>
      <c r="K345" s="16">
        <v>0.41549999999999998</v>
      </c>
      <c r="L345" s="3">
        <v>47498.01</v>
      </c>
      <c r="M345" s="16">
        <v>1.4E-3</v>
      </c>
      <c r="N345" s="3">
        <v>41552.97</v>
      </c>
      <c r="O345" s="16">
        <v>1.1999999999999999E-3</v>
      </c>
    </row>
    <row r="346" spans="1:15" x14ac:dyDescent="0.2">
      <c r="A346" s="1">
        <v>1</v>
      </c>
      <c r="B346" s="1">
        <v>104433303</v>
      </c>
      <c r="C346" s="2" t="s">
        <v>377</v>
      </c>
      <c r="D346" s="2" t="s">
        <v>45</v>
      </c>
      <c r="E346" s="37">
        <v>28264101.589999996</v>
      </c>
      <c r="F346" s="3">
        <v>17090443.66</v>
      </c>
      <c r="G346" s="3">
        <v>548220.83000000007</v>
      </c>
      <c r="H346" s="3">
        <v>17638664.489999998</v>
      </c>
      <c r="I346" s="16">
        <v>0.62409999999999999</v>
      </c>
      <c r="J346" s="3">
        <v>10115137.539999999</v>
      </c>
      <c r="K346" s="16">
        <v>0.3579</v>
      </c>
      <c r="L346" s="3">
        <v>508929.91</v>
      </c>
      <c r="M346" s="16">
        <v>1.7999999999999999E-2</v>
      </c>
      <c r="N346" s="3">
        <v>1369.65</v>
      </c>
      <c r="O346" s="16">
        <v>0</v>
      </c>
    </row>
    <row r="347" spans="1:15" x14ac:dyDescent="0.2">
      <c r="A347" s="1">
        <v>1</v>
      </c>
      <c r="B347" s="1">
        <v>104433604</v>
      </c>
      <c r="C347" s="2" t="s">
        <v>376</v>
      </c>
      <c r="D347" s="2" t="s">
        <v>45</v>
      </c>
      <c r="E347" s="37">
        <v>8489814.9199999999</v>
      </c>
      <c r="F347" s="3">
        <v>3047986.25</v>
      </c>
      <c r="G347" s="3">
        <v>507890.48</v>
      </c>
      <c r="H347" s="3">
        <v>3555876.73</v>
      </c>
      <c r="I347" s="16">
        <v>0.41880000000000001</v>
      </c>
      <c r="J347" s="3">
        <v>4881883.82</v>
      </c>
      <c r="K347" s="16">
        <v>0.57499999999999996</v>
      </c>
      <c r="L347" s="3">
        <v>52054.37</v>
      </c>
      <c r="M347" s="16">
        <v>6.1000000000000004E-3</v>
      </c>
      <c r="O347" s="16">
        <v>0</v>
      </c>
    </row>
    <row r="348" spans="1:15" x14ac:dyDescent="0.2">
      <c r="A348" s="1">
        <v>1</v>
      </c>
      <c r="B348" s="1">
        <v>104433903</v>
      </c>
      <c r="C348" s="2" t="s">
        <v>375</v>
      </c>
      <c r="D348" s="2" t="s">
        <v>45</v>
      </c>
      <c r="E348" s="37">
        <v>15445798.550000003</v>
      </c>
      <c r="F348" s="3">
        <v>4326478.1400000006</v>
      </c>
      <c r="G348" s="3">
        <v>1056714.05</v>
      </c>
      <c r="H348" s="3">
        <v>5383192.1900000004</v>
      </c>
      <c r="I348" s="16">
        <v>0.34849999999999998</v>
      </c>
      <c r="J348" s="3">
        <v>9932557.4800000004</v>
      </c>
      <c r="K348" s="16">
        <v>0.6431</v>
      </c>
      <c r="L348" s="3">
        <v>40048.879999999997</v>
      </c>
      <c r="M348" s="16">
        <v>2.5999999999999999E-3</v>
      </c>
      <c r="N348" s="3">
        <v>90000</v>
      </c>
      <c r="O348" s="16">
        <v>5.7999999999999996E-3</v>
      </c>
    </row>
    <row r="349" spans="1:15" x14ac:dyDescent="0.2">
      <c r="A349" s="1">
        <v>1</v>
      </c>
      <c r="B349" s="1">
        <v>104435003</v>
      </c>
      <c r="C349" s="2" t="s">
        <v>374</v>
      </c>
      <c r="D349" s="2" t="s">
        <v>45</v>
      </c>
      <c r="E349" s="37">
        <v>16178035.629999999</v>
      </c>
      <c r="F349" s="3">
        <v>6398494.8700000001</v>
      </c>
      <c r="G349" s="3">
        <v>1331710.8899999999</v>
      </c>
      <c r="H349" s="3">
        <v>7730205.7599999998</v>
      </c>
      <c r="I349" s="16">
        <v>0.4778</v>
      </c>
      <c r="J349" s="3">
        <v>8436425.5800000001</v>
      </c>
      <c r="K349" s="16">
        <v>0.52149999999999996</v>
      </c>
      <c r="L349" s="3">
        <v>11404.29</v>
      </c>
      <c r="M349" s="16">
        <v>6.9999999999999999E-4</v>
      </c>
      <c r="O349" s="16">
        <v>0</v>
      </c>
    </row>
    <row r="350" spans="1:15" x14ac:dyDescent="0.2">
      <c r="A350" s="1">
        <v>1</v>
      </c>
      <c r="B350" s="1">
        <v>104435303</v>
      </c>
      <c r="C350" s="2" t="s">
        <v>362</v>
      </c>
      <c r="D350" s="2" t="s">
        <v>45</v>
      </c>
      <c r="E350" s="37">
        <v>18534163.09</v>
      </c>
      <c r="F350" s="3">
        <v>5468936.7599999998</v>
      </c>
      <c r="G350" s="3">
        <v>808507.66</v>
      </c>
      <c r="H350" s="3">
        <v>6277444.4199999999</v>
      </c>
      <c r="I350" s="16">
        <v>0.3387</v>
      </c>
      <c r="J350" s="3">
        <v>12118890.800000001</v>
      </c>
      <c r="K350" s="16">
        <v>0.65390000000000004</v>
      </c>
      <c r="L350" s="3">
        <v>137827.87</v>
      </c>
      <c r="M350" s="16">
        <v>7.4000000000000003E-3</v>
      </c>
      <c r="O350" s="16">
        <v>0</v>
      </c>
    </row>
    <row r="351" spans="1:15" x14ac:dyDescent="0.2">
      <c r="A351" s="1">
        <v>1</v>
      </c>
      <c r="B351" s="1">
        <v>104435603</v>
      </c>
      <c r="C351" s="2" t="s">
        <v>372</v>
      </c>
      <c r="D351" s="2" t="s">
        <v>45</v>
      </c>
      <c r="E351" s="37">
        <v>29627334.929999996</v>
      </c>
      <c r="F351" s="3">
        <v>7087141.6100000003</v>
      </c>
      <c r="G351" s="3">
        <v>1937014.2900000003</v>
      </c>
      <c r="H351" s="3">
        <v>9024155.9000000004</v>
      </c>
      <c r="I351" s="16">
        <v>0.30459999999999998</v>
      </c>
      <c r="J351" s="3">
        <v>19298301.079999998</v>
      </c>
      <c r="K351" s="16">
        <v>0.65139999999999998</v>
      </c>
      <c r="L351" s="3">
        <v>1303877.95</v>
      </c>
      <c r="M351" s="16">
        <v>4.3999999999999997E-2</v>
      </c>
      <c r="N351" s="3">
        <v>1000</v>
      </c>
      <c r="O351" s="16">
        <v>0</v>
      </c>
    </row>
    <row r="352" spans="1:15" x14ac:dyDescent="0.2">
      <c r="A352" s="1">
        <v>1</v>
      </c>
      <c r="B352" s="1">
        <v>104435703</v>
      </c>
      <c r="C352" s="2" t="s">
        <v>382</v>
      </c>
      <c r="D352" s="2" t="s">
        <v>45</v>
      </c>
      <c r="E352" s="37">
        <v>14418065.279999999</v>
      </c>
      <c r="F352" s="3">
        <v>4924528.2200000007</v>
      </c>
      <c r="G352" s="3">
        <v>524524.96</v>
      </c>
      <c r="H352" s="3">
        <v>5449053.1799999997</v>
      </c>
      <c r="I352" s="16">
        <v>0.37790000000000001</v>
      </c>
      <c r="J352" s="3">
        <v>8939417.5399999991</v>
      </c>
      <c r="K352" s="16">
        <v>0.62</v>
      </c>
      <c r="L352" s="3">
        <v>29594.560000000001</v>
      </c>
      <c r="M352" s="16">
        <v>2.0999999999999999E-3</v>
      </c>
      <c r="O352" s="16">
        <v>0</v>
      </c>
    </row>
    <row r="353" spans="1:15" x14ac:dyDescent="0.2">
      <c r="A353" s="1">
        <v>1</v>
      </c>
      <c r="B353" s="1">
        <v>104437503</v>
      </c>
      <c r="C353" s="2" t="s">
        <v>370</v>
      </c>
      <c r="D353" s="2" t="s">
        <v>45</v>
      </c>
      <c r="E353" s="37">
        <v>14029455.700000001</v>
      </c>
      <c r="F353" s="3">
        <v>4894560.42</v>
      </c>
      <c r="G353" s="3">
        <v>912985.61</v>
      </c>
      <c r="H353" s="3">
        <v>5807546.0300000003</v>
      </c>
      <c r="I353" s="16">
        <v>0.41399999999999998</v>
      </c>
      <c r="J353" s="3">
        <v>7967487.1200000001</v>
      </c>
      <c r="K353" s="16">
        <v>0.56789999999999996</v>
      </c>
      <c r="L353" s="3">
        <v>33805.550000000003</v>
      </c>
      <c r="M353" s="16">
        <v>2.3999999999999998E-3</v>
      </c>
      <c r="N353" s="3">
        <v>220617</v>
      </c>
      <c r="O353" s="16">
        <v>1.5699999999999999E-2</v>
      </c>
    </row>
    <row r="354" spans="1:15" x14ac:dyDescent="0.2">
      <c r="A354" s="1">
        <v>1</v>
      </c>
      <c r="B354" s="1">
        <v>111444602</v>
      </c>
      <c r="C354" s="2" t="s">
        <v>83</v>
      </c>
      <c r="D354" s="2" t="s">
        <v>9</v>
      </c>
      <c r="E354" s="37">
        <v>67748149.420000002</v>
      </c>
      <c r="F354" s="3">
        <v>29231276.649999999</v>
      </c>
      <c r="G354" s="3">
        <v>1624838.98</v>
      </c>
      <c r="H354" s="3">
        <v>30856115.629999999</v>
      </c>
      <c r="I354" s="16">
        <v>0.45550000000000002</v>
      </c>
      <c r="J354" s="3">
        <v>33113564.129999999</v>
      </c>
      <c r="K354" s="16">
        <v>0.48880000000000001</v>
      </c>
      <c r="L354" s="3">
        <v>3778469.66</v>
      </c>
      <c r="M354" s="16">
        <v>5.5800000000000002E-2</v>
      </c>
      <c r="O354" s="16">
        <v>0</v>
      </c>
    </row>
    <row r="355" spans="1:15" x14ac:dyDescent="0.2">
      <c r="A355" s="1">
        <v>1</v>
      </c>
      <c r="B355" s="1">
        <v>120452003</v>
      </c>
      <c r="C355" s="2" t="s">
        <v>518</v>
      </c>
      <c r="D355" s="2" t="s">
        <v>67</v>
      </c>
      <c r="E355" s="37">
        <v>156385967.55999997</v>
      </c>
      <c r="F355" s="3">
        <v>105092722.65000001</v>
      </c>
      <c r="G355" s="3">
        <v>1563884.5899999999</v>
      </c>
      <c r="H355" s="3">
        <v>106656607.23999999</v>
      </c>
      <c r="I355" s="16">
        <v>0.68200000000000005</v>
      </c>
      <c r="J355" s="3">
        <v>34165043.729999997</v>
      </c>
      <c r="K355" s="16">
        <v>0.2185</v>
      </c>
      <c r="L355" s="3">
        <v>3197247.67</v>
      </c>
      <c r="M355" s="16">
        <v>2.0400000000000001E-2</v>
      </c>
      <c r="N355" s="3">
        <v>12367068.92</v>
      </c>
      <c r="O355" s="16">
        <v>7.9100000000000004E-2</v>
      </c>
    </row>
    <row r="356" spans="1:15" x14ac:dyDescent="0.2">
      <c r="A356" s="1">
        <v>1</v>
      </c>
      <c r="B356" s="1">
        <v>120455203</v>
      </c>
      <c r="C356" s="2" t="s">
        <v>526</v>
      </c>
      <c r="D356" s="2" t="s">
        <v>67</v>
      </c>
      <c r="E356" s="37">
        <v>91261601.840000004</v>
      </c>
      <c r="F356" s="3">
        <v>48725204.31000001</v>
      </c>
      <c r="G356" s="3">
        <v>1713363.55</v>
      </c>
      <c r="H356" s="3">
        <v>50438567.859999999</v>
      </c>
      <c r="I356" s="16">
        <v>0.55269999999999997</v>
      </c>
      <c r="J356" s="3">
        <v>39429426.039999999</v>
      </c>
      <c r="K356" s="16">
        <v>0.432</v>
      </c>
      <c r="L356" s="3">
        <v>1393607.94</v>
      </c>
      <c r="M356" s="16">
        <v>1.5299999999999999E-2</v>
      </c>
      <c r="O356" s="16">
        <v>0</v>
      </c>
    </row>
    <row r="357" spans="1:15" x14ac:dyDescent="0.2">
      <c r="A357" s="1">
        <v>1</v>
      </c>
      <c r="B357" s="1">
        <v>120455403</v>
      </c>
      <c r="C357" s="2" t="s">
        <v>527</v>
      </c>
      <c r="D357" s="2" t="s">
        <v>67</v>
      </c>
      <c r="E357" s="37">
        <v>205410909.69999999</v>
      </c>
      <c r="F357" s="3">
        <v>148972023.45999998</v>
      </c>
      <c r="G357" s="3">
        <v>1770872.5200000003</v>
      </c>
      <c r="H357" s="3">
        <v>150742895.97999999</v>
      </c>
      <c r="I357" s="16">
        <v>0.7339</v>
      </c>
      <c r="J357" s="3">
        <v>51391016.350000001</v>
      </c>
      <c r="K357" s="16">
        <v>0.25019999999999998</v>
      </c>
      <c r="L357" s="3">
        <v>3206011.61</v>
      </c>
      <c r="M357" s="16">
        <v>1.5599999999999999E-2</v>
      </c>
      <c r="N357" s="3">
        <v>70985.759999999995</v>
      </c>
      <c r="O357" s="16">
        <v>2.9999999999999997E-4</v>
      </c>
    </row>
    <row r="358" spans="1:15" x14ac:dyDescent="0.2">
      <c r="A358" s="1">
        <v>1</v>
      </c>
      <c r="B358" s="1">
        <v>120456003</v>
      </c>
      <c r="C358" s="2" t="s">
        <v>529</v>
      </c>
      <c r="D358" s="2" t="s">
        <v>67</v>
      </c>
      <c r="E358" s="37">
        <v>96046764.590000004</v>
      </c>
      <c r="F358" s="3">
        <v>68071159.540000007</v>
      </c>
      <c r="G358" s="3">
        <v>1012358.5</v>
      </c>
      <c r="H358" s="3">
        <v>69083518.040000007</v>
      </c>
      <c r="I358" s="16">
        <v>0.71930000000000005</v>
      </c>
      <c r="J358" s="3">
        <v>24031647.25</v>
      </c>
      <c r="K358" s="16">
        <v>0.25019999999999998</v>
      </c>
      <c r="L358" s="3">
        <v>2853156.06</v>
      </c>
      <c r="M358" s="16">
        <v>2.9700000000000001E-2</v>
      </c>
      <c r="N358" s="3">
        <v>78443.240000000005</v>
      </c>
      <c r="O358" s="16">
        <v>8.0000000000000004E-4</v>
      </c>
    </row>
    <row r="359" spans="1:15" x14ac:dyDescent="0.2">
      <c r="A359" s="1">
        <v>1</v>
      </c>
      <c r="B359" s="1">
        <v>123460302</v>
      </c>
      <c r="C359" s="2" t="s">
        <v>449</v>
      </c>
      <c r="D359" s="2" t="s">
        <v>51</v>
      </c>
      <c r="E359" s="37">
        <v>127056732.89</v>
      </c>
      <c r="F359" s="3">
        <v>99793643.039999992</v>
      </c>
      <c r="G359" s="3">
        <v>1293974.1299999999</v>
      </c>
      <c r="H359" s="3">
        <v>101087617.17</v>
      </c>
      <c r="I359" s="16">
        <v>0.79559999999999997</v>
      </c>
      <c r="J359" s="3">
        <v>24398136.859999999</v>
      </c>
      <c r="K359" s="16">
        <v>0.192</v>
      </c>
      <c r="L359" s="3">
        <v>1570978.86</v>
      </c>
      <c r="M359" s="16">
        <v>1.24E-2</v>
      </c>
      <c r="O359" s="16">
        <v>0</v>
      </c>
    </row>
    <row r="360" spans="1:15" x14ac:dyDescent="0.2">
      <c r="A360" s="1">
        <v>1</v>
      </c>
      <c r="B360" s="1">
        <v>123460504</v>
      </c>
      <c r="C360" s="2" t="s">
        <v>450</v>
      </c>
      <c r="D360" s="2" t="s">
        <v>51</v>
      </c>
      <c r="E360" s="37">
        <v>280811</v>
      </c>
      <c r="F360" s="3">
        <v>280723</v>
      </c>
      <c r="G360" s="3">
        <v>88</v>
      </c>
      <c r="H360" s="3">
        <v>280811</v>
      </c>
      <c r="I360" s="16">
        <v>1</v>
      </c>
      <c r="K360" s="16">
        <v>0</v>
      </c>
      <c r="M360" s="16">
        <v>0</v>
      </c>
      <c r="O360" s="16">
        <v>0</v>
      </c>
    </row>
    <row r="361" spans="1:15" x14ac:dyDescent="0.2">
      <c r="A361" s="1">
        <v>1</v>
      </c>
      <c r="B361" s="1">
        <v>123461302</v>
      </c>
      <c r="C361" s="2" t="s">
        <v>451</v>
      </c>
      <c r="D361" s="2" t="s">
        <v>51</v>
      </c>
      <c r="E361" s="37">
        <v>99680988.120000005</v>
      </c>
      <c r="F361" s="3">
        <v>80343764.829999998</v>
      </c>
      <c r="G361" s="3">
        <v>1888629.8399999999</v>
      </c>
      <c r="H361" s="3">
        <v>82232394.670000002</v>
      </c>
      <c r="I361" s="16">
        <v>0.82499999999999996</v>
      </c>
      <c r="J361" s="3">
        <v>16868577.59</v>
      </c>
      <c r="K361" s="16">
        <v>0.16919999999999999</v>
      </c>
      <c r="L361" s="3">
        <v>580015.86</v>
      </c>
      <c r="M361" s="16">
        <v>5.7999999999999996E-3</v>
      </c>
      <c r="O361" s="16">
        <v>0</v>
      </c>
    </row>
    <row r="362" spans="1:15" x14ac:dyDescent="0.2">
      <c r="A362" s="1">
        <v>1</v>
      </c>
      <c r="B362" s="1">
        <v>123461602</v>
      </c>
      <c r="C362" s="2" t="s">
        <v>452</v>
      </c>
      <c r="D362" s="2" t="s">
        <v>51</v>
      </c>
      <c r="E362" s="37">
        <v>101960799.18000001</v>
      </c>
      <c r="F362" s="3">
        <v>83580503.319999993</v>
      </c>
      <c r="G362" s="3">
        <v>2913108.1199999996</v>
      </c>
      <c r="H362" s="3">
        <v>86493611.439999998</v>
      </c>
      <c r="I362" s="16">
        <v>0.84830000000000005</v>
      </c>
      <c r="J362" s="3">
        <v>14697584.01</v>
      </c>
      <c r="K362" s="16">
        <v>0.14410000000000001</v>
      </c>
      <c r="L362" s="3">
        <v>627430.78</v>
      </c>
      <c r="M362" s="16">
        <v>6.1999999999999998E-3</v>
      </c>
      <c r="N362" s="3">
        <v>142172.95000000001</v>
      </c>
      <c r="O362" s="16">
        <v>1.4E-3</v>
      </c>
    </row>
    <row r="363" spans="1:15" x14ac:dyDescent="0.2">
      <c r="A363" s="1">
        <v>1</v>
      </c>
      <c r="B363" s="1">
        <v>123463603</v>
      </c>
      <c r="C363" s="2" t="s">
        <v>453</v>
      </c>
      <c r="D363" s="2" t="s">
        <v>51</v>
      </c>
      <c r="E363" s="37">
        <v>88220051.010000005</v>
      </c>
      <c r="F363" s="3">
        <v>70342683.909999996</v>
      </c>
      <c r="G363" s="3">
        <v>1421858.4900000002</v>
      </c>
      <c r="H363" s="3">
        <v>71764542.400000006</v>
      </c>
      <c r="I363" s="16">
        <v>0.8135</v>
      </c>
      <c r="J363" s="3">
        <v>15132144.73</v>
      </c>
      <c r="K363" s="16">
        <v>0.17150000000000001</v>
      </c>
      <c r="L363" s="3">
        <v>1323363.8799999999</v>
      </c>
      <c r="M363" s="16">
        <v>1.4999999999999999E-2</v>
      </c>
      <c r="O363" s="16">
        <v>0</v>
      </c>
    </row>
    <row r="364" spans="1:15" x14ac:dyDescent="0.2">
      <c r="A364" s="1">
        <v>1</v>
      </c>
      <c r="B364" s="1">
        <v>123463803</v>
      </c>
      <c r="C364" s="2" t="s">
        <v>454</v>
      </c>
      <c r="D364" s="2" t="s">
        <v>51</v>
      </c>
      <c r="E364" s="37">
        <v>13939737</v>
      </c>
      <c r="F364" s="3">
        <v>11461325</v>
      </c>
      <c r="G364" s="3">
        <v>184009</v>
      </c>
      <c r="H364" s="3">
        <v>11645334</v>
      </c>
      <c r="I364" s="16">
        <v>0.83540000000000003</v>
      </c>
      <c r="J364" s="3">
        <v>2241354</v>
      </c>
      <c r="K364" s="16">
        <v>0.1608</v>
      </c>
      <c r="L364" s="3">
        <v>53049</v>
      </c>
      <c r="M364" s="16">
        <v>3.8E-3</v>
      </c>
      <c r="O364" s="16">
        <v>0</v>
      </c>
    </row>
    <row r="365" spans="1:15" x14ac:dyDescent="0.2">
      <c r="A365" s="1">
        <v>1</v>
      </c>
      <c r="B365" s="1">
        <v>123464502</v>
      </c>
      <c r="C365" s="2" t="s">
        <v>417</v>
      </c>
      <c r="D365" s="2" t="s">
        <v>51</v>
      </c>
      <c r="E365" s="37">
        <v>216697342.43000001</v>
      </c>
      <c r="F365" s="3">
        <v>187884782.47999999</v>
      </c>
      <c r="G365" s="3">
        <v>1915678.9300000002</v>
      </c>
      <c r="H365" s="3">
        <v>189800461.41</v>
      </c>
      <c r="I365" s="16">
        <v>0.87590000000000001</v>
      </c>
      <c r="J365" s="3">
        <v>25957351.239999998</v>
      </c>
      <c r="K365" s="16">
        <v>0.1198</v>
      </c>
      <c r="L365" s="3">
        <v>939529.78</v>
      </c>
      <c r="M365" s="16">
        <v>4.3E-3</v>
      </c>
      <c r="O365" s="16">
        <v>0</v>
      </c>
    </row>
    <row r="366" spans="1:15" x14ac:dyDescent="0.2">
      <c r="A366" s="1">
        <v>1</v>
      </c>
      <c r="B366" s="1">
        <v>123464603</v>
      </c>
      <c r="C366" s="2" t="s">
        <v>415</v>
      </c>
      <c r="D366" s="2" t="s">
        <v>51</v>
      </c>
      <c r="E366" s="37">
        <v>42751308.270000003</v>
      </c>
      <c r="F366" s="3">
        <v>34753315.240000002</v>
      </c>
      <c r="G366" s="3">
        <v>798993.32</v>
      </c>
      <c r="H366" s="3">
        <v>35552308.560000002</v>
      </c>
      <c r="I366" s="16">
        <v>0.83160000000000001</v>
      </c>
      <c r="J366" s="3">
        <v>6656501.3700000001</v>
      </c>
      <c r="K366" s="16">
        <v>0.15570000000000001</v>
      </c>
      <c r="L366" s="3">
        <v>417970.24</v>
      </c>
      <c r="M366" s="16">
        <v>9.7999999999999997E-3</v>
      </c>
      <c r="N366" s="3">
        <v>124528.1</v>
      </c>
      <c r="O366" s="16">
        <v>2.8999999999999998E-3</v>
      </c>
    </row>
    <row r="367" spans="1:15" x14ac:dyDescent="0.2">
      <c r="A367" s="1">
        <v>1</v>
      </c>
      <c r="B367" s="1">
        <v>123465303</v>
      </c>
      <c r="C367" s="2" t="s">
        <v>441</v>
      </c>
      <c r="D367" s="2" t="s">
        <v>51</v>
      </c>
      <c r="E367" s="37">
        <v>94964316.359999999</v>
      </c>
      <c r="F367" s="3">
        <v>73788471.059999987</v>
      </c>
      <c r="G367" s="3">
        <v>1853443.4899999998</v>
      </c>
      <c r="H367" s="3">
        <v>75641914.549999997</v>
      </c>
      <c r="I367" s="16">
        <v>0.79649999999999999</v>
      </c>
      <c r="J367" s="3">
        <v>17994055.010000002</v>
      </c>
      <c r="K367" s="16">
        <v>0.1895</v>
      </c>
      <c r="L367" s="3">
        <v>567896.56000000006</v>
      </c>
      <c r="M367" s="16">
        <v>6.0000000000000001E-3</v>
      </c>
      <c r="N367" s="3">
        <v>760450.24</v>
      </c>
      <c r="O367" s="16">
        <v>8.0000000000000002E-3</v>
      </c>
    </row>
    <row r="368" spans="1:15" x14ac:dyDescent="0.2">
      <c r="A368" s="1">
        <v>1</v>
      </c>
      <c r="B368" s="1">
        <v>123465602</v>
      </c>
      <c r="C368" s="2" t="s">
        <v>406</v>
      </c>
      <c r="D368" s="2" t="s">
        <v>51</v>
      </c>
      <c r="E368" s="37">
        <v>133582573.36000001</v>
      </c>
      <c r="F368" s="3">
        <v>96966853.489999995</v>
      </c>
      <c r="G368" s="3">
        <v>3357840.66</v>
      </c>
      <c r="H368" s="3">
        <v>100324694.15000001</v>
      </c>
      <c r="I368" s="16">
        <v>0.751</v>
      </c>
      <c r="J368" s="3">
        <v>27910930.899999999</v>
      </c>
      <c r="K368" s="16">
        <v>0.2089</v>
      </c>
      <c r="L368" s="3">
        <v>5346948.3099999996</v>
      </c>
      <c r="M368" s="16">
        <v>0.04</v>
      </c>
      <c r="O368" s="16">
        <v>0</v>
      </c>
    </row>
    <row r="369" spans="1:15" x14ac:dyDescent="0.2">
      <c r="A369" s="1">
        <v>1</v>
      </c>
      <c r="B369" s="1">
        <v>123465702</v>
      </c>
      <c r="C369" s="2" t="s">
        <v>407</v>
      </c>
      <c r="D369" s="2" t="s">
        <v>51</v>
      </c>
      <c r="E369" s="37">
        <v>218821809.78999999</v>
      </c>
      <c r="F369" s="3">
        <v>173545965.39000005</v>
      </c>
      <c r="G369" s="3">
        <v>3460001.0300000003</v>
      </c>
      <c r="H369" s="3">
        <v>177005966.41999999</v>
      </c>
      <c r="I369" s="16">
        <v>0.80889999999999995</v>
      </c>
      <c r="J369" s="3">
        <v>38919094.969999999</v>
      </c>
      <c r="K369" s="16">
        <v>0.1779</v>
      </c>
      <c r="L369" s="3">
        <v>2754914.53</v>
      </c>
      <c r="M369" s="16">
        <v>1.26E-2</v>
      </c>
      <c r="N369" s="3">
        <v>141833.87</v>
      </c>
      <c r="O369" s="16">
        <v>5.9999999999999995E-4</v>
      </c>
    </row>
    <row r="370" spans="1:15" x14ac:dyDescent="0.2">
      <c r="A370" s="1">
        <v>1</v>
      </c>
      <c r="B370" s="1">
        <v>123466103</v>
      </c>
      <c r="C370" s="2" t="s">
        <v>408</v>
      </c>
      <c r="D370" s="2" t="s">
        <v>51</v>
      </c>
      <c r="E370" s="37">
        <v>92908488.510000005</v>
      </c>
      <c r="F370" s="3">
        <v>72365792.549999997</v>
      </c>
      <c r="G370" s="3">
        <v>1854187.15</v>
      </c>
      <c r="H370" s="3">
        <v>74219979.700000003</v>
      </c>
      <c r="I370" s="16">
        <v>0.79890000000000005</v>
      </c>
      <c r="J370" s="3">
        <v>18208840.02</v>
      </c>
      <c r="K370" s="16">
        <v>0.19600000000000001</v>
      </c>
      <c r="L370" s="3">
        <v>479668.79</v>
      </c>
      <c r="M370" s="16">
        <v>5.1999999999999998E-3</v>
      </c>
      <c r="O370" s="16">
        <v>0</v>
      </c>
    </row>
    <row r="371" spans="1:15" x14ac:dyDescent="0.2">
      <c r="A371" s="1">
        <v>1</v>
      </c>
      <c r="B371" s="1">
        <v>123466303</v>
      </c>
      <c r="C371" s="2" t="s">
        <v>409</v>
      </c>
      <c r="D371" s="2" t="s">
        <v>51</v>
      </c>
      <c r="E371" s="37">
        <v>59586365</v>
      </c>
      <c r="F371" s="3">
        <v>41348934</v>
      </c>
      <c r="G371" s="3">
        <v>1082286</v>
      </c>
      <c r="H371" s="3">
        <v>42431220</v>
      </c>
      <c r="I371" s="16">
        <v>0.71209999999999996</v>
      </c>
      <c r="J371" s="3">
        <v>16247621</v>
      </c>
      <c r="K371" s="16">
        <v>0.2727</v>
      </c>
      <c r="L371" s="3">
        <v>907524</v>
      </c>
      <c r="M371" s="16">
        <v>1.52E-2</v>
      </c>
      <c r="O371" s="16">
        <v>0</v>
      </c>
    </row>
    <row r="372" spans="1:15" x14ac:dyDescent="0.2">
      <c r="A372" s="1">
        <v>1</v>
      </c>
      <c r="B372" s="1">
        <v>123466403</v>
      </c>
      <c r="C372" s="2" t="s">
        <v>410</v>
      </c>
      <c r="D372" s="2" t="s">
        <v>51</v>
      </c>
      <c r="E372" s="37">
        <v>52902591.770000003</v>
      </c>
      <c r="F372" s="3">
        <v>31535914.809999999</v>
      </c>
      <c r="G372" s="3">
        <v>1266983.0599999998</v>
      </c>
      <c r="H372" s="3">
        <v>32802897.870000001</v>
      </c>
      <c r="I372" s="16">
        <v>0.62009999999999998</v>
      </c>
      <c r="J372" s="3">
        <v>18463390.870000001</v>
      </c>
      <c r="K372" s="16">
        <v>0.34899999999999998</v>
      </c>
      <c r="L372" s="3">
        <v>1635946.63</v>
      </c>
      <c r="M372" s="16">
        <v>3.09E-2</v>
      </c>
      <c r="N372" s="3">
        <v>356.4</v>
      </c>
      <c r="O372" s="16">
        <v>0</v>
      </c>
    </row>
    <row r="373" spans="1:15" x14ac:dyDescent="0.2">
      <c r="A373" s="1">
        <v>1</v>
      </c>
      <c r="B373" s="1">
        <v>123467103</v>
      </c>
      <c r="C373" s="2" t="s">
        <v>411</v>
      </c>
      <c r="D373" s="2" t="s">
        <v>51</v>
      </c>
      <c r="E373" s="37">
        <v>111332566.01000001</v>
      </c>
      <c r="F373" s="3">
        <v>84334408.089999989</v>
      </c>
      <c r="G373" s="3">
        <v>3010401.92</v>
      </c>
      <c r="H373" s="3">
        <v>87344810.010000005</v>
      </c>
      <c r="I373" s="16">
        <v>0.78449999999999998</v>
      </c>
      <c r="J373" s="3">
        <v>22620386.280000001</v>
      </c>
      <c r="K373" s="16">
        <v>0.20319999999999999</v>
      </c>
      <c r="L373" s="3">
        <v>655202.07999999996</v>
      </c>
      <c r="M373" s="16">
        <v>5.8999999999999999E-3</v>
      </c>
      <c r="N373" s="3">
        <v>712167.64</v>
      </c>
      <c r="O373" s="16">
        <v>6.4000000000000003E-3</v>
      </c>
    </row>
    <row r="374" spans="1:15" x14ac:dyDescent="0.2">
      <c r="A374" s="1">
        <v>1</v>
      </c>
      <c r="B374" s="1">
        <v>123467203</v>
      </c>
      <c r="C374" s="2" t="s">
        <v>412</v>
      </c>
      <c r="D374" s="2" t="s">
        <v>51</v>
      </c>
      <c r="E374" s="37">
        <v>47889921.809999995</v>
      </c>
      <c r="F374" s="3">
        <v>39470836.769999996</v>
      </c>
      <c r="G374" s="3">
        <v>1046070.1000000001</v>
      </c>
      <c r="H374" s="3">
        <v>40516906.869999997</v>
      </c>
      <c r="I374" s="16">
        <v>0.84599999999999997</v>
      </c>
      <c r="J374" s="3">
        <v>7191929.3700000001</v>
      </c>
      <c r="K374" s="16">
        <v>0.1502</v>
      </c>
      <c r="L374" s="3">
        <v>171585.57</v>
      </c>
      <c r="M374" s="16">
        <v>3.5999999999999999E-3</v>
      </c>
      <c r="N374" s="3">
        <v>9500</v>
      </c>
      <c r="O374" s="16">
        <v>2.0000000000000001E-4</v>
      </c>
    </row>
    <row r="375" spans="1:15" x14ac:dyDescent="0.2">
      <c r="A375" s="1">
        <v>1</v>
      </c>
      <c r="B375" s="1">
        <v>123467303</v>
      </c>
      <c r="C375" s="2" t="s">
        <v>413</v>
      </c>
      <c r="D375" s="2" t="s">
        <v>51</v>
      </c>
      <c r="E375" s="37">
        <v>128482340.83000001</v>
      </c>
      <c r="F375" s="3">
        <v>101423834.25</v>
      </c>
      <c r="G375" s="3">
        <v>2792327.1699999995</v>
      </c>
      <c r="H375" s="3">
        <v>104216161.42</v>
      </c>
      <c r="I375" s="16">
        <v>0.81110000000000004</v>
      </c>
      <c r="J375" s="3">
        <v>23444636.039999999</v>
      </c>
      <c r="K375" s="16">
        <v>0.1825</v>
      </c>
      <c r="L375" s="3">
        <v>821543.37</v>
      </c>
      <c r="M375" s="16">
        <v>6.4000000000000003E-3</v>
      </c>
      <c r="O375" s="16">
        <v>0</v>
      </c>
    </row>
    <row r="376" spans="1:15" x14ac:dyDescent="0.2">
      <c r="A376" s="1">
        <v>1</v>
      </c>
      <c r="B376" s="1">
        <v>123468303</v>
      </c>
      <c r="C376" s="2" t="s">
        <v>414</v>
      </c>
      <c r="D376" s="2" t="s">
        <v>51</v>
      </c>
      <c r="E376" s="37">
        <v>85891836.929999992</v>
      </c>
      <c r="F376" s="3">
        <v>70031826.310000002</v>
      </c>
      <c r="G376" s="3">
        <v>2820839.35</v>
      </c>
      <c r="H376" s="3">
        <v>72852665.659999996</v>
      </c>
      <c r="I376" s="16">
        <v>0.84819999999999995</v>
      </c>
      <c r="J376" s="3">
        <v>12718222.1</v>
      </c>
      <c r="K376" s="16">
        <v>0.14810000000000001</v>
      </c>
      <c r="L376" s="3">
        <v>320949.17</v>
      </c>
      <c r="M376" s="16">
        <v>3.7000000000000002E-3</v>
      </c>
      <c r="O376" s="16">
        <v>0</v>
      </c>
    </row>
    <row r="377" spans="1:15" x14ac:dyDescent="0.2">
      <c r="A377" s="1">
        <v>1</v>
      </c>
      <c r="B377" s="1">
        <v>123468402</v>
      </c>
      <c r="C377" s="2" t="s">
        <v>429</v>
      </c>
      <c r="D377" s="2" t="s">
        <v>51</v>
      </c>
      <c r="E377" s="37">
        <v>93632633.899999991</v>
      </c>
      <c r="F377" s="3">
        <v>69787153.260000005</v>
      </c>
      <c r="G377" s="3">
        <v>2264814.7000000002</v>
      </c>
      <c r="H377" s="3">
        <v>72051967.959999993</v>
      </c>
      <c r="I377" s="16">
        <v>0.76949999999999996</v>
      </c>
      <c r="J377" s="3">
        <v>10560387.33</v>
      </c>
      <c r="K377" s="16">
        <v>0.1128</v>
      </c>
      <c r="L377" s="3">
        <v>694388.61</v>
      </c>
      <c r="M377" s="16">
        <v>7.4000000000000003E-3</v>
      </c>
      <c r="N377" s="3">
        <v>10325890</v>
      </c>
      <c r="O377" s="16">
        <v>0.1103</v>
      </c>
    </row>
    <row r="378" spans="1:15" x14ac:dyDescent="0.2">
      <c r="A378" s="1">
        <v>1</v>
      </c>
      <c r="B378" s="1">
        <v>123468503</v>
      </c>
      <c r="C378" s="2" t="s">
        <v>416</v>
      </c>
      <c r="D378" s="2" t="s">
        <v>51</v>
      </c>
      <c r="E378" s="37">
        <v>53600597.399999999</v>
      </c>
      <c r="F378" s="3">
        <v>42006129.939999998</v>
      </c>
      <c r="G378" s="3">
        <v>998059.2</v>
      </c>
      <c r="H378" s="3">
        <v>43004189.140000001</v>
      </c>
      <c r="I378" s="16">
        <v>0.80230000000000001</v>
      </c>
      <c r="J378" s="3">
        <v>10033300.859999999</v>
      </c>
      <c r="K378" s="16">
        <v>0.18720000000000001</v>
      </c>
      <c r="L378" s="3">
        <v>506731.51</v>
      </c>
      <c r="M378" s="16">
        <v>9.4999999999999998E-3</v>
      </c>
      <c r="N378" s="3">
        <v>56375.89</v>
      </c>
      <c r="O378" s="16">
        <v>1.1000000000000001E-3</v>
      </c>
    </row>
    <row r="379" spans="1:15" x14ac:dyDescent="0.2">
      <c r="A379" s="1">
        <v>1</v>
      </c>
      <c r="B379" s="1">
        <v>123468603</v>
      </c>
      <c r="C379" s="2" t="s">
        <v>404</v>
      </c>
      <c r="D379" s="2" t="s">
        <v>51</v>
      </c>
      <c r="E379" s="37">
        <v>50471949.710000001</v>
      </c>
      <c r="F379" s="3">
        <v>32836119.600000001</v>
      </c>
      <c r="G379" s="3">
        <v>946473.67</v>
      </c>
      <c r="H379" s="3">
        <v>33782593.270000003</v>
      </c>
      <c r="I379" s="16">
        <v>0.66930000000000001</v>
      </c>
      <c r="J379" s="3">
        <v>16188423.289999999</v>
      </c>
      <c r="K379" s="16">
        <v>0.32069999999999999</v>
      </c>
      <c r="L379" s="3">
        <v>498232.8</v>
      </c>
      <c r="M379" s="16">
        <v>9.9000000000000008E-3</v>
      </c>
      <c r="N379" s="3">
        <v>2700.35</v>
      </c>
      <c r="O379" s="16">
        <v>1E-4</v>
      </c>
    </row>
    <row r="380" spans="1:15" x14ac:dyDescent="0.2">
      <c r="A380" s="1">
        <v>1</v>
      </c>
      <c r="B380" s="1">
        <v>123469303</v>
      </c>
      <c r="C380" s="2" t="s">
        <v>418</v>
      </c>
      <c r="D380" s="2" t="s">
        <v>51</v>
      </c>
      <c r="E380" s="37">
        <v>87599660.86999999</v>
      </c>
      <c r="F380" s="3">
        <v>69712415.700000003</v>
      </c>
      <c r="G380" s="3">
        <v>1369726.06</v>
      </c>
      <c r="H380" s="3">
        <v>71082141.760000005</v>
      </c>
      <c r="I380" s="16">
        <v>0.81140000000000001</v>
      </c>
      <c r="J380" s="3">
        <v>14131691.460000001</v>
      </c>
      <c r="K380" s="16">
        <v>0.1613</v>
      </c>
      <c r="L380" s="3">
        <v>484202.19</v>
      </c>
      <c r="M380" s="16">
        <v>5.4999999999999997E-3</v>
      </c>
      <c r="N380" s="3">
        <v>1901625.46</v>
      </c>
      <c r="O380" s="16">
        <v>2.1700000000000001E-2</v>
      </c>
    </row>
    <row r="381" spans="1:15" x14ac:dyDescent="0.2">
      <c r="A381" s="1">
        <v>1</v>
      </c>
      <c r="B381" s="1">
        <v>116471803</v>
      </c>
      <c r="C381" s="2" t="s">
        <v>186</v>
      </c>
      <c r="D381" s="2" t="s">
        <v>29</v>
      </c>
      <c r="E381" s="37">
        <v>34320614.060000002</v>
      </c>
      <c r="F381" s="3">
        <v>19054673.25</v>
      </c>
      <c r="G381" s="3">
        <v>1616752.54</v>
      </c>
      <c r="H381" s="3">
        <v>20671425.789999999</v>
      </c>
      <c r="I381" s="16">
        <v>0.60229999999999995</v>
      </c>
      <c r="J381" s="3">
        <v>12292737.98</v>
      </c>
      <c r="K381" s="16">
        <v>0.35820000000000002</v>
      </c>
      <c r="L381" s="3">
        <v>1331734.51</v>
      </c>
      <c r="M381" s="16">
        <v>3.8800000000000001E-2</v>
      </c>
      <c r="N381" s="3">
        <v>24715.78</v>
      </c>
      <c r="O381" s="16">
        <v>6.9999999999999999E-4</v>
      </c>
    </row>
    <row r="382" spans="1:15" x14ac:dyDescent="0.2">
      <c r="A382" s="1">
        <v>1</v>
      </c>
      <c r="B382" s="1">
        <v>120480803</v>
      </c>
      <c r="C382" s="2" t="s">
        <v>532</v>
      </c>
      <c r="D382" s="2" t="s">
        <v>62</v>
      </c>
      <c r="E382" s="37">
        <v>49572728.469999999</v>
      </c>
      <c r="F382" s="3">
        <v>30387287.699999996</v>
      </c>
      <c r="G382" s="3">
        <v>613754.31000000006</v>
      </c>
      <c r="H382" s="3">
        <v>31001042.010000002</v>
      </c>
      <c r="I382" s="16">
        <v>0.62539999999999996</v>
      </c>
      <c r="J382" s="3">
        <v>17940106.93</v>
      </c>
      <c r="K382" s="16">
        <v>0.3619</v>
      </c>
      <c r="L382" s="3">
        <v>631579.53</v>
      </c>
      <c r="M382" s="16">
        <v>1.2699999999999999E-2</v>
      </c>
      <c r="O382" s="16">
        <v>0</v>
      </c>
    </row>
    <row r="383" spans="1:15" x14ac:dyDescent="0.2">
      <c r="A383" s="1">
        <v>1</v>
      </c>
      <c r="B383" s="1">
        <v>120481002</v>
      </c>
      <c r="C383" s="2" t="s">
        <v>525</v>
      </c>
      <c r="D383" s="2" t="s">
        <v>62</v>
      </c>
      <c r="E383" s="37">
        <v>220240725.07000002</v>
      </c>
      <c r="F383" s="3">
        <v>152752909.98999998</v>
      </c>
      <c r="G383" s="3">
        <v>3591259.5700000003</v>
      </c>
      <c r="H383" s="3">
        <v>156344169.56</v>
      </c>
      <c r="I383" s="16">
        <v>0.70989999999999998</v>
      </c>
      <c r="J383" s="3">
        <v>57697682.799999997</v>
      </c>
      <c r="K383" s="16">
        <v>0.26200000000000001</v>
      </c>
      <c r="L383" s="3">
        <v>5189071.21</v>
      </c>
      <c r="M383" s="16">
        <v>2.3599999999999999E-2</v>
      </c>
      <c r="N383" s="3">
        <v>1009801.5</v>
      </c>
      <c r="O383" s="16">
        <v>4.5999999999999999E-3</v>
      </c>
    </row>
    <row r="384" spans="1:15" x14ac:dyDescent="0.2">
      <c r="A384" s="1">
        <v>1</v>
      </c>
      <c r="B384" s="1">
        <v>120483302</v>
      </c>
      <c r="C384" s="2" t="s">
        <v>513</v>
      </c>
      <c r="D384" s="2" t="s">
        <v>62</v>
      </c>
      <c r="E384" s="37">
        <v>135053936.94</v>
      </c>
      <c r="F384" s="3">
        <v>91768707.809999987</v>
      </c>
      <c r="G384" s="3">
        <v>2101177.06</v>
      </c>
      <c r="H384" s="3">
        <v>93869884.870000005</v>
      </c>
      <c r="I384" s="16">
        <v>0.69510000000000005</v>
      </c>
      <c r="J384" s="3">
        <v>38550161.880000003</v>
      </c>
      <c r="K384" s="16">
        <v>0.28539999999999999</v>
      </c>
      <c r="L384" s="3">
        <v>2439635.19</v>
      </c>
      <c r="M384" s="16">
        <v>1.8100000000000002E-2</v>
      </c>
      <c r="N384" s="3">
        <v>194255</v>
      </c>
      <c r="O384" s="16">
        <v>1.4E-3</v>
      </c>
    </row>
    <row r="385" spans="1:15" x14ac:dyDescent="0.2">
      <c r="A385" s="1">
        <v>1</v>
      </c>
      <c r="B385" s="1">
        <v>120484803</v>
      </c>
      <c r="C385" s="2" t="s">
        <v>524</v>
      </c>
      <c r="D385" s="2" t="s">
        <v>62</v>
      </c>
      <c r="E385" s="37">
        <v>72199803.590000004</v>
      </c>
      <c r="F385" s="3">
        <v>53397704.890000008</v>
      </c>
      <c r="G385" s="3">
        <v>972583.07</v>
      </c>
      <c r="H385" s="3">
        <v>54370287.960000001</v>
      </c>
      <c r="I385" s="16">
        <v>0.75309999999999999</v>
      </c>
      <c r="J385" s="3">
        <v>17416832.48</v>
      </c>
      <c r="K385" s="16">
        <v>0.2412</v>
      </c>
      <c r="L385" s="3">
        <v>412683.15</v>
      </c>
      <c r="M385" s="16">
        <v>5.7000000000000002E-3</v>
      </c>
      <c r="O385" s="16">
        <v>0</v>
      </c>
    </row>
    <row r="386" spans="1:15" x14ac:dyDescent="0.2">
      <c r="A386" s="1">
        <v>1</v>
      </c>
      <c r="B386" s="1">
        <v>120484903</v>
      </c>
      <c r="C386" s="2" t="s">
        <v>510</v>
      </c>
      <c r="D386" s="2" t="s">
        <v>62</v>
      </c>
      <c r="E386" s="37">
        <v>86886924.140000001</v>
      </c>
      <c r="F386" s="3">
        <v>59007297.649999999</v>
      </c>
      <c r="G386" s="3">
        <v>1466324.66</v>
      </c>
      <c r="H386" s="3">
        <v>60473622.310000002</v>
      </c>
      <c r="I386" s="16">
        <v>0.69599999999999995</v>
      </c>
      <c r="J386" s="3">
        <v>25317514.07</v>
      </c>
      <c r="K386" s="16">
        <v>0.29139999999999999</v>
      </c>
      <c r="L386" s="3">
        <v>1073589.76</v>
      </c>
      <c r="M386" s="16">
        <v>1.24E-2</v>
      </c>
      <c r="N386" s="3">
        <v>22198</v>
      </c>
      <c r="O386" s="16">
        <v>2.9999999999999997E-4</v>
      </c>
    </row>
    <row r="387" spans="1:15" x14ac:dyDescent="0.2">
      <c r="A387" s="1">
        <v>1</v>
      </c>
      <c r="B387" s="1">
        <v>120485603</v>
      </c>
      <c r="C387" s="2" t="s">
        <v>520</v>
      </c>
      <c r="D387" s="2" t="s">
        <v>62</v>
      </c>
      <c r="E387" s="37">
        <v>25661853.09</v>
      </c>
      <c r="F387" s="3">
        <v>16644159.610000001</v>
      </c>
      <c r="G387" s="3">
        <v>303134.09999999998</v>
      </c>
      <c r="H387" s="3">
        <v>16947293.710000001</v>
      </c>
      <c r="I387" s="16">
        <v>0.66039999999999999</v>
      </c>
      <c r="J387" s="3">
        <v>8441982.0199999996</v>
      </c>
      <c r="K387" s="16">
        <v>0.32900000000000001</v>
      </c>
      <c r="L387" s="3">
        <v>272577.36</v>
      </c>
      <c r="M387" s="16">
        <v>1.06E-2</v>
      </c>
      <c r="O387" s="16">
        <v>0</v>
      </c>
    </row>
    <row r="388" spans="1:15" x14ac:dyDescent="0.2">
      <c r="A388" s="1">
        <v>1</v>
      </c>
      <c r="B388" s="1">
        <v>120486003</v>
      </c>
      <c r="C388" s="2" t="s">
        <v>533</v>
      </c>
      <c r="D388" s="2" t="s">
        <v>62</v>
      </c>
      <c r="E388" s="37">
        <v>41408754.200000003</v>
      </c>
      <c r="F388" s="3">
        <v>33097280.810000002</v>
      </c>
      <c r="G388" s="3">
        <v>535396.01</v>
      </c>
      <c r="H388" s="3">
        <v>33632676.82</v>
      </c>
      <c r="I388" s="16">
        <v>0.81220000000000003</v>
      </c>
      <c r="J388" s="3">
        <v>7528320.0999999996</v>
      </c>
      <c r="K388" s="16">
        <v>0.18179999999999999</v>
      </c>
      <c r="L388" s="3">
        <v>247757.28</v>
      </c>
      <c r="M388" s="16">
        <v>6.0000000000000001E-3</v>
      </c>
      <c r="O388" s="16">
        <v>0</v>
      </c>
    </row>
    <row r="389" spans="1:15" x14ac:dyDescent="0.2">
      <c r="A389" s="1">
        <v>1</v>
      </c>
      <c r="B389" s="1">
        <v>120488603</v>
      </c>
      <c r="C389" s="2" t="s">
        <v>564</v>
      </c>
      <c r="D389" s="2" t="s">
        <v>62</v>
      </c>
      <c r="E389" s="37">
        <v>34782223.449999996</v>
      </c>
      <c r="F389" s="3">
        <v>22708000.359999999</v>
      </c>
      <c r="G389" s="3">
        <v>792558.28</v>
      </c>
      <c r="H389" s="3">
        <v>23500558.640000001</v>
      </c>
      <c r="I389" s="16">
        <v>0.67559999999999998</v>
      </c>
      <c r="J389" s="3">
        <v>10824841.4</v>
      </c>
      <c r="K389" s="16">
        <v>0.31119999999999998</v>
      </c>
      <c r="L389" s="3">
        <v>456823.41</v>
      </c>
      <c r="M389" s="16">
        <v>1.3100000000000001E-2</v>
      </c>
      <c r="O389" s="16">
        <v>0</v>
      </c>
    </row>
    <row r="390" spans="1:15" x14ac:dyDescent="0.2">
      <c r="A390" s="1">
        <v>1</v>
      </c>
      <c r="B390" s="1">
        <v>116493503</v>
      </c>
      <c r="C390" s="2" t="s">
        <v>165</v>
      </c>
      <c r="D390" s="2" t="s">
        <v>25</v>
      </c>
      <c r="E390" s="37">
        <v>26498953.060000002</v>
      </c>
      <c r="F390" s="3">
        <v>7084128.54</v>
      </c>
      <c r="G390" s="3">
        <v>877839.97</v>
      </c>
      <c r="H390" s="3">
        <v>7961968.5099999998</v>
      </c>
      <c r="I390" s="16">
        <v>0.30049999999999999</v>
      </c>
      <c r="J390" s="3">
        <v>9902628.0500000007</v>
      </c>
      <c r="K390" s="16">
        <v>0.37369999999999998</v>
      </c>
      <c r="L390" s="3">
        <v>346579.25</v>
      </c>
      <c r="M390" s="16">
        <v>1.3100000000000001E-2</v>
      </c>
      <c r="N390" s="3">
        <v>8287777.25</v>
      </c>
      <c r="O390" s="16">
        <v>0.31280000000000002</v>
      </c>
    </row>
    <row r="391" spans="1:15" x14ac:dyDescent="0.2">
      <c r="A391" s="1">
        <v>1</v>
      </c>
      <c r="B391" s="1">
        <v>116495003</v>
      </c>
      <c r="C391" s="2" t="s">
        <v>193</v>
      </c>
      <c r="D391" s="2" t="s">
        <v>25</v>
      </c>
      <c r="E391" s="37">
        <v>29033045.159999996</v>
      </c>
      <c r="F391" s="3">
        <v>12446012.26</v>
      </c>
      <c r="G391" s="3">
        <v>555430.65</v>
      </c>
      <c r="H391" s="3">
        <v>13001442.91</v>
      </c>
      <c r="I391" s="16">
        <v>0.44779999999999998</v>
      </c>
      <c r="J391" s="3">
        <v>14667450.029999999</v>
      </c>
      <c r="K391" s="16">
        <v>0.50519999999999998</v>
      </c>
      <c r="L391" s="3">
        <v>1364152.22</v>
      </c>
      <c r="M391" s="16">
        <v>4.7E-2</v>
      </c>
      <c r="O391" s="16">
        <v>0</v>
      </c>
    </row>
    <row r="392" spans="1:15" x14ac:dyDescent="0.2">
      <c r="A392" s="1">
        <v>1</v>
      </c>
      <c r="B392" s="1">
        <v>116495103</v>
      </c>
      <c r="C392" s="2" t="s">
        <v>192</v>
      </c>
      <c r="D392" s="2" t="s">
        <v>25</v>
      </c>
      <c r="E392" s="37">
        <v>16755621.17</v>
      </c>
      <c r="F392" s="3">
        <v>4038170.33</v>
      </c>
      <c r="G392" s="3">
        <v>295051.93</v>
      </c>
      <c r="H392" s="3">
        <v>4333222.26</v>
      </c>
      <c r="I392" s="16">
        <v>0.2586</v>
      </c>
      <c r="J392" s="3">
        <v>11785562.41</v>
      </c>
      <c r="K392" s="16">
        <v>0.70340000000000003</v>
      </c>
      <c r="L392" s="3">
        <v>586836.5</v>
      </c>
      <c r="M392" s="16">
        <v>3.5000000000000003E-2</v>
      </c>
      <c r="N392" s="3">
        <v>50000</v>
      </c>
      <c r="O392" s="16">
        <v>3.0000000000000001E-3</v>
      </c>
    </row>
    <row r="393" spans="1:15" x14ac:dyDescent="0.2">
      <c r="A393" s="1">
        <v>1</v>
      </c>
      <c r="B393" s="1">
        <v>116496503</v>
      </c>
      <c r="C393" s="2" t="s">
        <v>191</v>
      </c>
      <c r="D393" s="2" t="s">
        <v>25</v>
      </c>
      <c r="E393" s="37">
        <v>27485293.710000001</v>
      </c>
      <c r="F393" s="3">
        <v>5319996.04</v>
      </c>
      <c r="G393" s="3">
        <v>3873377.25</v>
      </c>
      <c r="H393" s="3">
        <v>9193373.2899999991</v>
      </c>
      <c r="I393" s="16">
        <v>0.33450000000000002</v>
      </c>
      <c r="J393" s="3">
        <v>16927439.420000002</v>
      </c>
      <c r="K393" s="16">
        <v>0.6159</v>
      </c>
      <c r="L393" s="3">
        <v>1358682.92</v>
      </c>
      <c r="M393" s="16">
        <v>4.9399999999999999E-2</v>
      </c>
      <c r="N393" s="3">
        <v>5798.08</v>
      </c>
      <c r="O393" s="16">
        <v>2.0000000000000001E-4</v>
      </c>
    </row>
    <row r="394" spans="1:15" x14ac:dyDescent="0.2">
      <c r="A394" s="1">
        <v>1</v>
      </c>
      <c r="B394" s="1">
        <v>116496603</v>
      </c>
      <c r="C394" s="2" t="s">
        <v>190</v>
      </c>
      <c r="D394" s="2" t="s">
        <v>25</v>
      </c>
      <c r="E394" s="37">
        <v>40035632.160000004</v>
      </c>
      <c r="F394" s="3">
        <v>18753193.73</v>
      </c>
      <c r="G394" s="3">
        <v>1033343.39</v>
      </c>
      <c r="H394" s="3">
        <v>19786537.120000001</v>
      </c>
      <c r="I394" s="16">
        <v>0.49419999999999997</v>
      </c>
      <c r="J394" s="3">
        <v>18827276.27</v>
      </c>
      <c r="K394" s="16">
        <v>0.4703</v>
      </c>
      <c r="L394" s="3">
        <v>1367325.07</v>
      </c>
      <c r="M394" s="16">
        <v>3.4200000000000001E-2</v>
      </c>
      <c r="N394" s="3">
        <v>54493.7</v>
      </c>
      <c r="O394" s="16">
        <v>1.4E-3</v>
      </c>
    </row>
    <row r="395" spans="1:15" x14ac:dyDescent="0.2">
      <c r="A395" s="1">
        <v>1</v>
      </c>
      <c r="B395" s="1">
        <v>116498003</v>
      </c>
      <c r="C395" s="2" t="s">
        <v>189</v>
      </c>
      <c r="D395" s="2" t="s">
        <v>25</v>
      </c>
      <c r="E395" s="37">
        <v>20886711.57</v>
      </c>
      <c r="F395" s="3">
        <v>9937194.3299999982</v>
      </c>
      <c r="G395" s="3">
        <v>486305.87</v>
      </c>
      <c r="H395" s="3">
        <v>10423500.199999999</v>
      </c>
      <c r="I395" s="16">
        <v>0.499</v>
      </c>
      <c r="J395" s="3">
        <v>9733386.9700000007</v>
      </c>
      <c r="K395" s="16">
        <v>0.46600000000000003</v>
      </c>
      <c r="L395" s="3">
        <v>725110.15</v>
      </c>
      <c r="M395" s="16">
        <v>3.4700000000000002E-2</v>
      </c>
      <c r="N395" s="3">
        <v>4714.25</v>
      </c>
      <c r="O395" s="16">
        <v>2.0000000000000001E-4</v>
      </c>
    </row>
    <row r="396" spans="1:15" x14ac:dyDescent="0.2">
      <c r="A396" s="1">
        <v>1</v>
      </c>
      <c r="B396" s="1">
        <v>115503004</v>
      </c>
      <c r="C396" s="2" t="s">
        <v>155</v>
      </c>
      <c r="D396" s="2" t="s">
        <v>23</v>
      </c>
      <c r="E396" s="37">
        <v>11945980.140000001</v>
      </c>
      <c r="F396" s="3">
        <v>5929162.5300000003</v>
      </c>
      <c r="G396" s="3">
        <v>262420.42</v>
      </c>
      <c r="H396" s="3">
        <v>6191582.9500000002</v>
      </c>
      <c r="I396" s="16">
        <v>0.51829999999999998</v>
      </c>
      <c r="J396" s="3">
        <v>5646432.1900000004</v>
      </c>
      <c r="K396" s="16">
        <v>0.47270000000000001</v>
      </c>
      <c r="L396" s="3">
        <v>107965</v>
      </c>
      <c r="M396" s="16">
        <v>8.9999999999999993E-3</v>
      </c>
      <c r="O396" s="16">
        <v>0</v>
      </c>
    </row>
    <row r="397" spans="1:15" x14ac:dyDescent="0.2">
      <c r="A397" s="1">
        <v>1</v>
      </c>
      <c r="B397" s="1">
        <v>115504003</v>
      </c>
      <c r="C397" s="2" t="s">
        <v>164</v>
      </c>
      <c r="D397" s="2" t="s">
        <v>23</v>
      </c>
      <c r="E397" s="37">
        <v>17444020.07</v>
      </c>
      <c r="F397" s="3">
        <v>7388721.370000001</v>
      </c>
      <c r="G397" s="3">
        <v>675807.63000000012</v>
      </c>
      <c r="H397" s="3">
        <v>8064529</v>
      </c>
      <c r="I397" s="16">
        <v>0.46229999999999999</v>
      </c>
      <c r="J397" s="3">
        <v>8625413.1400000006</v>
      </c>
      <c r="K397" s="16">
        <v>0.4945</v>
      </c>
      <c r="L397" s="3">
        <v>386699.93</v>
      </c>
      <c r="M397" s="16">
        <v>2.2200000000000001E-2</v>
      </c>
      <c r="N397" s="3">
        <v>367378</v>
      </c>
      <c r="O397" s="16">
        <v>2.1100000000000001E-2</v>
      </c>
    </row>
    <row r="398" spans="1:15" x14ac:dyDescent="0.2">
      <c r="A398" s="1">
        <v>1</v>
      </c>
      <c r="B398" s="1">
        <v>115506003</v>
      </c>
      <c r="C398" s="2" t="s">
        <v>174</v>
      </c>
      <c r="D398" s="2" t="s">
        <v>23</v>
      </c>
      <c r="E398" s="37">
        <v>29252876.219999999</v>
      </c>
      <c r="F398" s="3">
        <v>14167930.16</v>
      </c>
      <c r="G398" s="3">
        <v>883208.92999999993</v>
      </c>
      <c r="H398" s="3">
        <v>15051139.09</v>
      </c>
      <c r="I398" s="16">
        <v>0.51449999999999996</v>
      </c>
      <c r="J398" s="3">
        <v>13870361.060000001</v>
      </c>
      <c r="K398" s="16">
        <v>0.47420000000000001</v>
      </c>
      <c r="L398" s="3">
        <v>331376.07</v>
      </c>
      <c r="M398" s="16">
        <v>1.1299999999999999E-2</v>
      </c>
      <c r="O398" s="16">
        <v>0</v>
      </c>
    </row>
    <row r="399" spans="1:15" x14ac:dyDescent="0.2">
      <c r="A399" s="1">
        <v>1</v>
      </c>
      <c r="B399" s="1">
        <v>115508003</v>
      </c>
      <c r="C399" s="2" t="s">
        <v>162</v>
      </c>
      <c r="D399" s="2" t="s">
        <v>23</v>
      </c>
      <c r="E399" s="37">
        <v>35202224.130000003</v>
      </c>
      <c r="F399" s="3">
        <v>17172776.800000001</v>
      </c>
      <c r="G399" s="3">
        <v>772760.15999999992</v>
      </c>
      <c r="H399" s="3">
        <v>17945536.960000001</v>
      </c>
      <c r="I399" s="16">
        <v>0.50980000000000003</v>
      </c>
      <c r="J399" s="3">
        <v>15917716.220000001</v>
      </c>
      <c r="K399" s="16">
        <v>0.45219999999999999</v>
      </c>
      <c r="L399" s="3">
        <v>1308827.21</v>
      </c>
      <c r="M399" s="16">
        <v>3.7199999999999997E-2</v>
      </c>
      <c r="N399" s="3">
        <v>30143.74</v>
      </c>
      <c r="O399" s="16">
        <v>8.9999999999999998E-4</v>
      </c>
    </row>
    <row r="400" spans="1:15" x14ac:dyDescent="0.2">
      <c r="A400" s="1">
        <v>1</v>
      </c>
      <c r="B400" s="1">
        <v>126515001</v>
      </c>
      <c r="C400" s="2" t="s">
        <v>482</v>
      </c>
      <c r="D400" s="2" t="s">
        <v>60</v>
      </c>
      <c r="E400" s="37">
        <v>2681054009</v>
      </c>
      <c r="F400" s="3">
        <v>897596571.18999994</v>
      </c>
      <c r="G400" s="3">
        <v>176097797.33000001</v>
      </c>
      <c r="H400" s="3">
        <v>1073694368.52</v>
      </c>
      <c r="I400" s="16">
        <v>0.40050000000000002</v>
      </c>
      <c r="J400" s="3">
        <v>1366594971</v>
      </c>
      <c r="K400" s="16">
        <v>0.50970000000000004</v>
      </c>
      <c r="L400" s="3">
        <v>210514439.30000001</v>
      </c>
      <c r="M400" s="16">
        <v>7.85E-2</v>
      </c>
      <c r="N400" s="3">
        <v>30250230.18</v>
      </c>
      <c r="O400" s="16">
        <v>1.1299999999999999E-2</v>
      </c>
    </row>
    <row r="401" spans="1:15" x14ac:dyDescent="0.2">
      <c r="A401" s="1">
        <v>1</v>
      </c>
      <c r="B401" s="1">
        <v>120522003</v>
      </c>
      <c r="C401" s="2" t="s">
        <v>561</v>
      </c>
      <c r="D401" s="2" t="s">
        <v>71</v>
      </c>
      <c r="E401" s="37">
        <v>70935597.820000008</v>
      </c>
      <c r="F401" s="3">
        <v>42845961.43</v>
      </c>
      <c r="G401" s="3">
        <v>1018321.7400000001</v>
      </c>
      <c r="H401" s="3">
        <v>43864283.170000002</v>
      </c>
      <c r="I401" s="16">
        <v>0.61839999999999995</v>
      </c>
      <c r="J401" s="3">
        <v>25543846.789999999</v>
      </c>
      <c r="K401" s="16">
        <v>0.36009999999999998</v>
      </c>
      <c r="L401" s="3">
        <v>1527467.86</v>
      </c>
      <c r="M401" s="16">
        <v>2.1499999999999998E-2</v>
      </c>
      <c r="O401" s="16">
        <v>0</v>
      </c>
    </row>
    <row r="402" spans="1:15" x14ac:dyDescent="0.2">
      <c r="A402" s="1">
        <v>1</v>
      </c>
      <c r="B402" s="1">
        <v>119648303</v>
      </c>
      <c r="C402" s="2" t="s">
        <v>566</v>
      </c>
      <c r="D402" s="2" t="s">
        <v>71</v>
      </c>
      <c r="E402" s="37">
        <v>62705089.479999997</v>
      </c>
      <c r="F402" s="3">
        <v>46395323.759999998</v>
      </c>
      <c r="G402" s="3">
        <v>1682943.61</v>
      </c>
      <c r="H402" s="3">
        <v>48078267.369999997</v>
      </c>
      <c r="I402" s="16">
        <v>0.76670000000000005</v>
      </c>
      <c r="J402" s="3">
        <v>13513680.4</v>
      </c>
      <c r="K402" s="16">
        <v>0.2155</v>
      </c>
      <c r="L402" s="3">
        <v>1113141.71</v>
      </c>
      <c r="M402" s="16">
        <v>1.78E-2</v>
      </c>
      <c r="O402" s="16">
        <v>0</v>
      </c>
    </row>
    <row r="403" spans="1:15" x14ac:dyDescent="0.2">
      <c r="A403" s="1">
        <v>1</v>
      </c>
      <c r="B403" s="1">
        <v>109530304</v>
      </c>
      <c r="C403" s="2" t="s">
        <v>150</v>
      </c>
      <c r="D403" s="2" t="s">
        <v>22</v>
      </c>
      <c r="E403" s="37">
        <v>4350928.5</v>
      </c>
      <c r="F403" s="3">
        <v>1489034.3799999997</v>
      </c>
      <c r="G403" s="3">
        <v>170702.16999999998</v>
      </c>
      <c r="H403" s="3">
        <v>1659736.55</v>
      </c>
      <c r="I403" s="16">
        <v>0.38150000000000001</v>
      </c>
      <c r="J403" s="3">
        <v>2395347.5699999998</v>
      </c>
      <c r="K403" s="16">
        <v>0.55049999999999999</v>
      </c>
      <c r="L403" s="3">
        <v>295844.38</v>
      </c>
      <c r="M403" s="16">
        <v>6.8000000000000005E-2</v>
      </c>
      <c r="O403" s="16">
        <v>0</v>
      </c>
    </row>
    <row r="404" spans="1:15" x14ac:dyDescent="0.2">
      <c r="A404" s="1">
        <v>1</v>
      </c>
      <c r="B404" s="1">
        <v>109531304</v>
      </c>
      <c r="C404" s="2" t="s">
        <v>149</v>
      </c>
      <c r="D404" s="2" t="s">
        <v>22</v>
      </c>
      <c r="E404" s="37">
        <v>11859784.67</v>
      </c>
      <c r="F404" s="3">
        <v>5201748.8100000005</v>
      </c>
      <c r="G404" s="3">
        <v>242168.70000000004</v>
      </c>
      <c r="H404" s="3">
        <v>5443917.5099999998</v>
      </c>
      <c r="I404" s="16">
        <v>0.45900000000000002</v>
      </c>
      <c r="J404" s="3">
        <v>6234724.9699999997</v>
      </c>
      <c r="K404" s="16">
        <v>0.52569999999999995</v>
      </c>
      <c r="L404" s="3">
        <v>181142.19</v>
      </c>
      <c r="M404" s="16">
        <v>1.5299999999999999E-2</v>
      </c>
      <c r="O404" s="16">
        <v>0</v>
      </c>
    </row>
    <row r="405" spans="1:15" x14ac:dyDescent="0.2">
      <c r="A405" s="1">
        <v>1</v>
      </c>
      <c r="B405" s="1">
        <v>109532804</v>
      </c>
      <c r="C405" s="2" t="s">
        <v>148</v>
      </c>
      <c r="D405" s="2" t="s">
        <v>22</v>
      </c>
      <c r="E405" s="37">
        <v>6529600.1699999999</v>
      </c>
      <c r="F405" s="3">
        <v>3062180.0100000002</v>
      </c>
      <c r="G405" s="3">
        <v>287006.05000000005</v>
      </c>
      <c r="H405" s="3">
        <v>3349186.06</v>
      </c>
      <c r="I405" s="16">
        <v>0.51290000000000002</v>
      </c>
      <c r="J405" s="3">
        <v>3065608.11</v>
      </c>
      <c r="K405" s="16">
        <v>0.46949999999999997</v>
      </c>
      <c r="L405" s="3">
        <v>112867</v>
      </c>
      <c r="M405" s="16">
        <v>1.7299999999999999E-2</v>
      </c>
      <c r="N405" s="3">
        <v>1939</v>
      </c>
      <c r="O405" s="16">
        <v>2.9999999999999997E-4</v>
      </c>
    </row>
    <row r="406" spans="1:15" x14ac:dyDescent="0.2">
      <c r="A406" s="1">
        <v>1</v>
      </c>
      <c r="B406" s="1">
        <v>109535504</v>
      </c>
      <c r="C406" s="2" t="s">
        <v>147</v>
      </c>
      <c r="D406" s="2" t="s">
        <v>22</v>
      </c>
      <c r="E406" s="37">
        <v>9161593.459999999</v>
      </c>
      <c r="F406" s="3">
        <v>2593982.5900000003</v>
      </c>
      <c r="G406" s="3">
        <v>152679.78999999998</v>
      </c>
      <c r="H406" s="3">
        <v>2746662.38</v>
      </c>
      <c r="I406" s="16">
        <v>0.29980000000000001</v>
      </c>
      <c r="J406" s="3">
        <v>6107554.5899999999</v>
      </c>
      <c r="K406" s="16">
        <v>0.66659999999999997</v>
      </c>
      <c r="L406" s="3">
        <v>307376.49</v>
      </c>
      <c r="M406" s="16">
        <v>3.3599999999999998E-2</v>
      </c>
      <c r="O406" s="16">
        <v>0</v>
      </c>
    </row>
    <row r="407" spans="1:15" x14ac:dyDescent="0.2">
      <c r="A407" s="1">
        <v>1</v>
      </c>
      <c r="B407" s="1">
        <v>109537504</v>
      </c>
      <c r="C407" s="2" t="s">
        <v>146</v>
      </c>
      <c r="D407" s="2" t="s">
        <v>22</v>
      </c>
      <c r="E407" s="37">
        <v>7681951.0599999996</v>
      </c>
      <c r="F407" s="3">
        <v>2159999.9500000002</v>
      </c>
      <c r="G407" s="3">
        <v>225647.23</v>
      </c>
      <c r="H407" s="3">
        <v>2385647.1800000002</v>
      </c>
      <c r="I407" s="16">
        <v>0.31059999999999999</v>
      </c>
      <c r="J407" s="3">
        <v>5088070.09</v>
      </c>
      <c r="K407" s="16">
        <v>0.6623</v>
      </c>
      <c r="L407" s="3">
        <v>208233.79</v>
      </c>
      <c r="M407" s="16">
        <v>2.7099999999999999E-2</v>
      </c>
      <c r="O407" s="16">
        <v>0</v>
      </c>
    </row>
    <row r="408" spans="1:15" x14ac:dyDescent="0.2">
      <c r="A408" s="1">
        <v>1</v>
      </c>
      <c r="B408" s="1">
        <v>129540803</v>
      </c>
      <c r="C408" s="2" t="s">
        <v>456</v>
      </c>
      <c r="D408" s="2" t="s">
        <v>56</v>
      </c>
      <c r="E408" s="37">
        <v>51173768.390000001</v>
      </c>
      <c r="F408" s="3">
        <v>21748270.729999997</v>
      </c>
      <c r="G408" s="3">
        <v>967190.09999999986</v>
      </c>
      <c r="H408" s="3">
        <v>22715460.829999998</v>
      </c>
      <c r="I408" s="16">
        <v>0.44390000000000002</v>
      </c>
      <c r="J408" s="3">
        <v>14304335.109999999</v>
      </c>
      <c r="K408" s="16">
        <v>0.27950000000000003</v>
      </c>
      <c r="L408" s="3">
        <v>524856.19999999995</v>
      </c>
      <c r="M408" s="16">
        <v>1.03E-2</v>
      </c>
      <c r="N408" s="3">
        <v>13629116.25</v>
      </c>
      <c r="O408" s="16">
        <v>0.26629999999999998</v>
      </c>
    </row>
    <row r="409" spans="1:15" x14ac:dyDescent="0.2">
      <c r="A409" s="1">
        <v>1</v>
      </c>
      <c r="B409" s="1">
        <v>129544503</v>
      </c>
      <c r="C409" s="2" t="s">
        <v>470</v>
      </c>
      <c r="D409" s="2" t="s">
        <v>56</v>
      </c>
      <c r="E409" s="37">
        <v>16528483.83</v>
      </c>
      <c r="F409" s="3">
        <v>4704971.09</v>
      </c>
      <c r="G409" s="3">
        <v>477433.93</v>
      </c>
      <c r="H409" s="3">
        <v>5182405.0199999996</v>
      </c>
      <c r="I409" s="16">
        <v>0.3135</v>
      </c>
      <c r="J409" s="3">
        <v>10737390.050000001</v>
      </c>
      <c r="K409" s="16">
        <v>0.64959999999999996</v>
      </c>
      <c r="L409" s="3">
        <v>607688.76</v>
      </c>
      <c r="M409" s="16">
        <v>3.6799999999999999E-2</v>
      </c>
      <c r="N409" s="3">
        <v>1000</v>
      </c>
      <c r="O409" s="16">
        <v>1E-4</v>
      </c>
    </row>
    <row r="410" spans="1:15" x14ac:dyDescent="0.2">
      <c r="A410" s="1">
        <v>1</v>
      </c>
      <c r="B410" s="1">
        <v>129544703</v>
      </c>
      <c r="C410" s="2" t="s">
        <v>471</v>
      </c>
      <c r="D410" s="2" t="s">
        <v>56</v>
      </c>
      <c r="E410" s="37">
        <v>15676266.23</v>
      </c>
      <c r="F410" s="3">
        <v>6645010.1900000004</v>
      </c>
      <c r="G410" s="3">
        <v>383643.13999999996</v>
      </c>
      <c r="H410" s="3">
        <v>7028653.3300000001</v>
      </c>
      <c r="I410" s="16">
        <v>0.44840000000000002</v>
      </c>
      <c r="J410" s="3">
        <v>8245027.7400000002</v>
      </c>
      <c r="K410" s="16">
        <v>0.52600000000000002</v>
      </c>
      <c r="L410" s="3">
        <v>402585.16</v>
      </c>
      <c r="M410" s="16">
        <v>2.5700000000000001E-2</v>
      </c>
      <c r="O410" s="16">
        <v>0</v>
      </c>
    </row>
    <row r="411" spans="1:15" x14ac:dyDescent="0.2">
      <c r="A411" s="1">
        <v>1</v>
      </c>
      <c r="B411" s="1">
        <v>129545003</v>
      </c>
      <c r="C411" s="2" t="s">
        <v>472</v>
      </c>
      <c r="D411" s="2" t="s">
        <v>56</v>
      </c>
      <c r="E411" s="37">
        <v>24487864.559999999</v>
      </c>
      <c r="F411" s="3">
        <v>9955333.910000002</v>
      </c>
      <c r="G411" s="3">
        <v>753242.3899999999</v>
      </c>
      <c r="H411" s="3">
        <v>10708576.300000001</v>
      </c>
      <c r="I411" s="16">
        <v>0.43730000000000002</v>
      </c>
      <c r="J411" s="3">
        <v>13269720.949999999</v>
      </c>
      <c r="K411" s="16">
        <v>0.54190000000000005</v>
      </c>
      <c r="L411" s="3">
        <v>509567.31</v>
      </c>
      <c r="M411" s="16">
        <v>2.0799999999999999E-2</v>
      </c>
      <c r="O411" s="16">
        <v>0</v>
      </c>
    </row>
    <row r="412" spans="1:15" x14ac:dyDescent="0.2">
      <c r="A412" s="1">
        <v>1</v>
      </c>
      <c r="B412" s="1">
        <v>129546003</v>
      </c>
      <c r="C412" s="2" t="s">
        <v>473</v>
      </c>
      <c r="D412" s="2" t="s">
        <v>56</v>
      </c>
      <c r="E412" s="37">
        <v>21830629.929999996</v>
      </c>
      <c r="F412" s="3">
        <v>10416375.16</v>
      </c>
      <c r="G412" s="3">
        <v>421544.16000000003</v>
      </c>
      <c r="H412" s="3">
        <v>10837919.32</v>
      </c>
      <c r="I412" s="16">
        <v>0.4965</v>
      </c>
      <c r="J412" s="3">
        <v>10406123.619999999</v>
      </c>
      <c r="K412" s="16">
        <v>0.47670000000000001</v>
      </c>
      <c r="L412" s="3">
        <v>584706.04</v>
      </c>
      <c r="M412" s="16">
        <v>2.6800000000000001E-2</v>
      </c>
      <c r="N412" s="3">
        <v>1880.95</v>
      </c>
      <c r="O412" s="16">
        <v>1E-4</v>
      </c>
    </row>
    <row r="413" spans="1:15" x14ac:dyDescent="0.2">
      <c r="A413" s="1">
        <v>1</v>
      </c>
      <c r="B413" s="1">
        <v>129546103</v>
      </c>
      <c r="C413" s="2" t="s">
        <v>474</v>
      </c>
      <c r="D413" s="2" t="s">
        <v>56</v>
      </c>
      <c r="E413" s="37">
        <v>36047723.040000007</v>
      </c>
      <c r="F413" s="3">
        <v>13003022.689999999</v>
      </c>
      <c r="G413" s="3">
        <v>3001356.3</v>
      </c>
      <c r="H413" s="3">
        <v>16004378.99</v>
      </c>
      <c r="I413" s="16">
        <v>0.44400000000000001</v>
      </c>
      <c r="J413" s="3">
        <v>18350811.789999999</v>
      </c>
      <c r="K413" s="16">
        <v>0.5091</v>
      </c>
      <c r="L413" s="3">
        <v>993542.02</v>
      </c>
      <c r="M413" s="16">
        <v>2.76E-2</v>
      </c>
      <c r="N413" s="3">
        <v>698990.24</v>
      </c>
      <c r="O413" s="16">
        <v>1.9400000000000001E-2</v>
      </c>
    </row>
    <row r="414" spans="1:15" x14ac:dyDescent="0.2">
      <c r="A414" s="1">
        <v>1</v>
      </c>
      <c r="B414" s="1">
        <v>129546803</v>
      </c>
      <c r="C414" s="2" t="s">
        <v>475</v>
      </c>
      <c r="D414" s="2" t="s">
        <v>56</v>
      </c>
      <c r="E414" s="37">
        <v>9585589.879999999</v>
      </c>
      <c r="F414" s="3">
        <v>4226248.5299999993</v>
      </c>
      <c r="G414" s="3">
        <v>496300.20999999996</v>
      </c>
      <c r="H414" s="3">
        <v>4722548.74</v>
      </c>
      <c r="I414" s="16">
        <v>0.49270000000000003</v>
      </c>
      <c r="J414" s="3">
        <v>4626754.21</v>
      </c>
      <c r="K414" s="16">
        <v>0.48270000000000002</v>
      </c>
      <c r="L414" s="3">
        <v>236286.93</v>
      </c>
      <c r="M414" s="16">
        <v>2.47E-2</v>
      </c>
      <c r="O414" s="16">
        <v>0</v>
      </c>
    </row>
    <row r="415" spans="1:15" x14ac:dyDescent="0.2">
      <c r="A415" s="1">
        <v>1</v>
      </c>
      <c r="B415" s="1">
        <v>129547303</v>
      </c>
      <c r="C415" s="2" t="s">
        <v>477</v>
      </c>
      <c r="D415" s="2" t="s">
        <v>56</v>
      </c>
      <c r="E415" s="37">
        <v>17397948.970000003</v>
      </c>
      <c r="F415" s="3">
        <v>7478775.1000000015</v>
      </c>
      <c r="G415" s="3">
        <v>521481.25</v>
      </c>
      <c r="H415" s="3">
        <v>8000256.3499999996</v>
      </c>
      <c r="I415" s="16">
        <v>0.45979999999999999</v>
      </c>
      <c r="J415" s="3">
        <v>9137132.3599999994</v>
      </c>
      <c r="K415" s="16">
        <v>0.5252</v>
      </c>
      <c r="L415" s="3">
        <v>260560.26</v>
      </c>
      <c r="M415" s="16">
        <v>1.4999999999999999E-2</v>
      </c>
      <c r="O415" s="16">
        <v>0</v>
      </c>
    </row>
    <row r="416" spans="1:15" x14ac:dyDescent="0.2">
      <c r="A416" s="1">
        <v>1</v>
      </c>
      <c r="B416" s="1">
        <v>129547203</v>
      </c>
      <c r="C416" s="2" t="s">
        <v>476</v>
      </c>
      <c r="D416" s="2" t="s">
        <v>56</v>
      </c>
      <c r="E416" s="37">
        <v>19864354.719999999</v>
      </c>
      <c r="F416" s="3">
        <v>4195460.2</v>
      </c>
      <c r="G416" s="3">
        <v>407345.06</v>
      </c>
      <c r="H416" s="3">
        <v>4602805.26</v>
      </c>
      <c r="I416" s="16">
        <v>0.23169999999999999</v>
      </c>
      <c r="J416" s="3">
        <v>9852550.8399999999</v>
      </c>
      <c r="K416" s="16">
        <v>0.496</v>
      </c>
      <c r="L416" s="3">
        <v>567695.62</v>
      </c>
      <c r="M416" s="16">
        <v>2.86E-2</v>
      </c>
      <c r="N416" s="3">
        <v>4841303</v>
      </c>
      <c r="O416" s="16">
        <v>0.2437</v>
      </c>
    </row>
    <row r="417" spans="1:15" x14ac:dyDescent="0.2">
      <c r="A417" s="1">
        <v>1</v>
      </c>
      <c r="B417" s="1">
        <v>129547603</v>
      </c>
      <c r="C417" s="2" t="s">
        <v>478</v>
      </c>
      <c r="D417" s="2" t="s">
        <v>56</v>
      </c>
      <c r="E417" s="37">
        <v>26252058.619999997</v>
      </c>
      <c r="F417" s="3">
        <v>13461442.239999998</v>
      </c>
      <c r="G417" s="3">
        <v>955277.77999999991</v>
      </c>
      <c r="H417" s="3">
        <v>14416720.02</v>
      </c>
      <c r="I417" s="16">
        <v>0.54920000000000002</v>
      </c>
      <c r="J417" s="3">
        <v>11467665.85</v>
      </c>
      <c r="K417" s="16">
        <v>0.43680000000000002</v>
      </c>
      <c r="L417" s="3">
        <v>214047.75</v>
      </c>
      <c r="M417" s="16">
        <v>8.2000000000000007E-3</v>
      </c>
      <c r="N417" s="3">
        <v>153625</v>
      </c>
      <c r="O417" s="16">
        <v>5.8999999999999999E-3</v>
      </c>
    </row>
    <row r="418" spans="1:15" x14ac:dyDescent="0.2">
      <c r="A418" s="1">
        <v>1</v>
      </c>
      <c r="B418" s="1">
        <v>129547803</v>
      </c>
      <c r="C418" s="2" t="s">
        <v>479</v>
      </c>
      <c r="D418" s="2" t="s">
        <v>56</v>
      </c>
      <c r="E418" s="37">
        <v>23461056.949999999</v>
      </c>
      <c r="F418" s="3">
        <v>4894518.1400000006</v>
      </c>
      <c r="G418" s="3">
        <v>327575.61</v>
      </c>
      <c r="H418" s="3">
        <v>5222093.75</v>
      </c>
      <c r="I418" s="16">
        <v>0.22259999999999999</v>
      </c>
      <c r="J418" s="3">
        <v>7158930.8099999996</v>
      </c>
      <c r="K418" s="16">
        <v>0.30509999999999998</v>
      </c>
      <c r="L418" s="3">
        <v>9109558.2100000009</v>
      </c>
      <c r="M418" s="16">
        <v>0.38829999999999998</v>
      </c>
      <c r="N418" s="3">
        <v>1970474.18</v>
      </c>
      <c r="O418" s="16">
        <v>8.4000000000000005E-2</v>
      </c>
    </row>
    <row r="419" spans="1:15" x14ac:dyDescent="0.2">
      <c r="A419" s="1">
        <v>1</v>
      </c>
      <c r="B419" s="1">
        <v>129548803</v>
      </c>
      <c r="C419" s="2" t="s">
        <v>480</v>
      </c>
      <c r="D419" s="2" t="s">
        <v>56</v>
      </c>
      <c r="E419" s="37">
        <v>13947045.549999999</v>
      </c>
      <c r="F419" s="3">
        <v>3783839.3599999994</v>
      </c>
      <c r="G419" s="3">
        <v>349590.32999999996</v>
      </c>
      <c r="H419" s="3">
        <v>4133429.69</v>
      </c>
      <c r="I419" s="16">
        <v>0.2964</v>
      </c>
      <c r="J419" s="3">
        <v>9458463.3599999994</v>
      </c>
      <c r="K419" s="16">
        <v>0.67820000000000003</v>
      </c>
      <c r="L419" s="3">
        <v>355152.5</v>
      </c>
      <c r="M419" s="16">
        <v>2.5499999999999998E-2</v>
      </c>
      <c r="O419" s="16">
        <v>0</v>
      </c>
    </row>
    <row r="420" spans="1:15" x14ac:dyDescent="0.2">
      <c r="A420" s="1">
        <v>1</v>
      </c>
      <c r="B420" s="1">
        <v>116555003</v>
      </c>
      <c r="C420" s="2" t="s">
        <v>188</v>
      </c>
      <c r="D420" s="2" t="s">
        <v>30</v>
      </c>
      <c r="E420" s="37">
        <v>33589187.549999997</v>
      </c>
      <c r="F420" s="3">
        <v>16519383.879999999</v>
      </c>
      <c r="G420" s="3">
        <v>677796.72000000009</v>
      </c>
      <c r="H420" s="3">
        <v>17197180.600000001</v>
      </c>
      <c r="I420" s="16">
        <v>0.51200000000000001</v>
      </c>
      <c r="J420" s="3">
        <v>14626631.949999999</v>
      </c>
      <c r="K420" s="16">
        <v>0.4355</v>
      </c>
      <c r="L420" s="3">
        <v>1290375</v>
      </c>
      <c r="M420" s="16">
        <v>3.8399999999999997E-2</v>
      </c>
      <c r="N420" s="3">
        <v>475000</v>
      </c>
      <c r="O420" s="16">
        <v>1.41E-2</v>
      </c>
    </row>
    <row r="421" spans="1:15" x14ac:dyDescent="0.2">
      <c r="A421" s="1">
        <v>1</v>
      </c>
      <c r="B421" s="1">
        <v>116557103</v>
      </c>
      <c r="C421" s="2" t="s">
        <v>187</v>
      </c>
      <c r="D421" s="2" t="s">
        <v>30</v>
      </c>
      <c r="E421" s="37">
        <v>37944958.949999996</v>
      </c>
      <c r="F421" s="3">
        <v>22057197.959999997</v>
      </c>
      <c r="G421" s="3">
        <v>847352.07000000007</v>
      </c>
      <c r="H421" s="3">
        <v>22904550.030000001</v>
      </c>
      <c r="I421" s="16">
        <v>0.60360000000000003</v>
      </c>
      <c r="J421" s="3">
        <v>13118769.119999999</v>
      </c>
      <c r="K421" s="16">
        <v>0.34570000000000001</v>
      </c>
      <c r="L421" s="3">
        <v>1921639.8</v>
      </c>
      <c r="M421" s="16">
        <v>5.0599999999999999E-2</v>
      </c>
      <c r="O421" s="16">
        <v>0</v>
      </c>
    </row>
    <row r="422" spans="1:15" x14ac:dyDescent="0.2">
      <c r="A422" s="1">
        <v>1</v>
      </c>
      <c r="B422" s="1">
        <v>108561003</v>
      </c>
      <c r="C422" s="2" t="s">
        <v>128</v>
      </c>
      <c r="D422" s="2" t="s">
        <v>15</v>
      </c>
      <c r="E422" s="37">
        <v>10889851.98</v>
      </c>
      <c r="F422" s="3">
        <v>3232903.3800000004</v>
      </c>
      <c r="G422" s="3">
        <v>210661.43</v>
      </c>
      <c r="H422" s="3">
        <v>3443564.81</v>
      </c>
      <c r="I422" s="16">
        <v>0.31619999999999998</v>
      </c>
      <c r="J422" s="3">
        <v>7203034.2300000004</v>
      </c>
      <c r="K422" s="16">
        <v>0.66139999999999999</v>
      </c>
      <c r="L422" s="3">
        <v>243252.94</v>
      </c>
      <c r="M422" s="16">
        <v>2.23E-2</v>
      </c>
      <c r="O422" s="16">
        <v>0</v>
      </c>
    </row>
    <row r="423" spans="1:15" x14ac:dyDescent="0.2">
      <c r="A423" s="1">
        <v>1</v>
      </c>
      <c r="B423" s="1">
        <v>108561803</v>
      </c>
      <c r="C423" s="2" t="s">
        <v>127</v>
      </c>
      <c r="D423" s="2" t="s">
        <v>15</v>
      </c>
      <c r="E423" s="37">
        <v>13150679.809999999</v>
      </c>
      <c r="F423" s="3">
        <v>3690812.8000000003</v>
      </c>
      <c r="G423" s="3">
        <v>273800.21999999997</v>
      </c>
      <c r="H423" s="3">
        <v>3964613.02</v>
      </c>
      <c r="I423" s="16">
        <v>0.30149999999999999</v>
      </c>
      <c r="J423" s="3">
        <v>8951009.2899999991</v>
      </c>
      <c r="K423" s="16">
        <v>0.68059999999999998</v>
      </c>
      <c r="L423" s="3">
        <v>235057.5</v>
      </c>
      <c r="M423" s="16">
        <v>1.7899999999999999E-2</v>
      </c>
      <c r="O423" s="16">
        <v>0</v>
      </c>
    </row>
    <row r="424" spans="1:15" x14ac:dyDescent="0.2">
      <c r="A424" s="1">
        <v>1</v>
      </c>
      <c r="B424" s="1">
        <v>108565203</v>
      </c>
      <c r="C424" s="2" t="s">
        <v>126</v>
      </c>
      <c r="D424" s="2" t="s">
        <v>15</v>
      </c>
      <c r="E424" s="37">
        <v>13375976.560000001</v>
      </c>
      <c r="F424" s="3">
        <v>2728279.77</v>
      </c>
      <c r="G424" s="3">
        <v>214991.61</v>
      </c>
      <c r="H424" s="3">
        <v>2943271.38</v>
      </c>
      <c r="I424" s="16">
        <v>0.22</v>
      </c>
      <c r="J424" s="3">
        <v>9784346.3699999992</v>
      </c>
      <c r="K424" s="16">
        <v>0.73150000000000004</v>
      </c>
      <c r="L424" s="3">
        <v>539892.38</v>
      </c>
      <c r="M424" s="16">
        <v>4.0399999999999998E-2</v>
      </c>
      <c r="N424" s="3">
        <v>108466.43</v>
      </c>
      <c r="O424" s="16">
        <v>8.0999999999999996E-3</v>
      </c>
    </row>
    <row r="425" spans="1:15" x14ac:dyDescent="0.2">
      <c r="A425" s="1">
        <v>1</v>
      </c>
      <c r="B425" s="1">
        <v>108565503</v>
      </c>
      <c r="C425" s="2" t="s">
        <v>125</v>
      </c>
      <c r="D425" s="2" t="s">
        <v>15</v>
      </c>
      <c r="E425" s="37">
        <v>17220108.189999998</v>
      </c>
      <c r="F425" s="3">
        <v>4871791.5300000012</v>
      </c>
      <c r="G425" s="3">
        <v>344927.70999999996</v>
      </c>
      <c r="H425" s="3">
        <v>5216719.24</v>
      </c>
      <c r="I425" s="16">
        <v>0.3029</v>
      </c>
      <c r="J425" s="3">
        <v>11178748.949999999</v>
      </c>
      <c r="K425" s="16">
        <v>0.6492</v>
      </c>
      <c r="L425" s="3">
        <v>824640</v>
      </c>
      <c r="M425" s="16">
        <v>4.7899999999999998E-2</v>
      </c>
      <c r="O425" s="16">
        <v>0</v>
      </c>
    </row>
    <row r="426" spans="1:15" x14ac:dyDescent="0.2">
      <c r="A426" s="1">
        <v>1</v>
      </c>
      <c r="B426" s="1">
        <v>108566303</v>
      </c>
      <c r="C426" s="2" t="s">
        <v>113</v>
      </c>
      <c r="D426" s="2" t="s">
        <v>15</v>
      </c>
      <c r="E426" s="37">
        <v>10927893.51</v>
      </c>
      <c r="F426" s="3">
        <v>5462503.8600000003</v>
      </c>
      <c r="G426" s="3">
        <v>154047.48000000001</v>
      </c>
      <c r="H426" s="3">
        <v>5616551.3399999999</v>
      </c>
      <c r="I426" s="16">
        <v>0.51400000000000001</v>
      </c>
      <c r="J426" s="3">
        <v>5063146.18</v>
      </c>
      <c r="K426" s="16">
        <v>0.46329999999999999</v>
      </c>
      <c r="L426" s="3">
        <v>248195.99</v>
      </c>
      <c r="M426" s="16">
        <v>2.2700000000000001E-2</v>
      </c>
      <c r="O426" s="16">
        <v>0</v>
      </c>
    </row>
    <row r="427" spans="1:15" x14ac:dyDescent="0.2">
      <c r="A427" s="1">
        <v>1</v>
      </c>
      <c r="B427" s="1">
        <v>108567004</v>
      </c>
      <c r="C427" s="2" t="s">
        <v>123</v>
      </c>
      <c r="D427" s="2" t="s">
        <v>15</v>
      </c>
      <c r="E427" s="37">
        <v>4303976.6100000003</v>
      </c>
      <c r="F427" s="3">
        <v>1098534.8099999998</v>
      </c>
      <c r="G427" s="3">
        <v>93296.650000000009</v>
      </c>
      <c r="H427" s="3">
        <v>1191831.46</v>
      </c>
      <c r="I427" s="16">
        <v>0.27689999999999998</v>
      </c>
      <c r="J427" s="3">
        <v>2734014.41</v>
      </c>
      <c r="K427" s="16">
        <v>0.63519999999999999</v>
      </c>
      <c r="L427" s="3">
        <v>378130.74</v>
      </c>
      <c r="M427" s="16">
        <v>8.7900000000000006E-2</v>
      </c>
      <c r="O427" s="16">
        <v>0</v>
      </c>
    </row>
    <row r="428" spans="1:15" x14ac:dyDescent="0.2">
      <c r="A428" s="1">
        <v>1</v>
      </c>
      <c r="B428" s="1">
        <v>108567204</v>
      </c>
      <c r="C428" s="2" t="s">
        <v>133</v>
      </c>
      <c r="D428" s="2" t="s">
        <v>15</v>
      </c>
      <c r="E428" s="37">
        <v>8068526.6100000003</v>
      </c>
      <c r="F428" s="3">
        <v>2049956.8599999999</v>
      </c>
      <c r="G428" s="3">
        <v>215489.66</v>
      </c>
      <c r="H428" s="3">
        <v>2265446.52</v>
      </c>
      <c r="I428" s="16">
        <v>0.28079999999999999</v>
      </c>
      <c r="J428" s="3">
        <v>5524877.9000000004</v>
      </c>
      <c r="K428" s="16">
        <v>0.68469999999999998</v>
      </c>
      <c r="L428" s="3">
        <v>278202.19</v>
      </c>
      <c r="M428" s="16">
        <v>3.4500000000000003E-2</v>
      </c>
      <c r="O428" s="16">
        <v>0</v>
      </c>
    </row>
    <row r="429" spans="1:15" x14ac:dyDescent="0.2">
      <c r="A429" s="1">
        <v>1</v>
      </c>
      <c r="B429" s="1">
        <v>108567404</v>
      </c>
      <c r="C429" s="2" t="s">
        <v>121</v>
      </c>
      <c r="D429" s="2" t="s">
        <v>15</v>
      </c>
      <c r="E429" s="37">
        <v>6426901.5500000007</v>
      </c>
      <c r="F429" s="3">
        <v>3668514.24</v>
      </c>
      <c r="G429" s="3">
        <v>138259.37</v>
      </c>
      <c r="H429" s="3">
        <v>3806773.61</v>
      </c>
      <c r="I429" s="16">
        <v>0.59230000000000005</v>
      </c>
      <c r="J429" s="3">
        <v>2431346.79</v>
      </c>
      <c r="K429" s="16">
        <v>0.37830000000000003</v>
      </c>
      <c r="L429" s="3">
        <v>188781.15</v>
      </c>
      <c r="M429" s="16">
        <v>2.9399999999999999E-2</v>
      </c>
      <c r="O429" s="16">
        <v>0</v>
      </c>
    </row>
    <row r="430" spans="1:15" x14ac:dyDescent="0.2">
      <c r="A430" s="1">
        <v>1</v>
      </c>
      <c r="B430" s="1">
        <v>108567703</v>
      </c>
      <c r="C430" s="2" t="s">
        <v>120</v>
      </c>
      <c r="D430" s="2" t="s">
        <v>15</v>
      </c>
      <c r="E430" s="37">
        <v>34304558.920000002</v>
      </c>
      <c r="F430" s="3">
        <v>19725629.189999994</v>
      </c>
      <c r="G430" s="3">
        <v>962224.92999999993</v>
      </c>
      <c r="H430" s="3">
        <v>20687854.120000001</v>
      </c>
      <c r="I430" s="16">
        <v>0.60309999999999997</v>
      </c>
      <c r="J430" s="3">
        <v>12767347.42</v>
      </c>
      <c r="K430" s="16">
        <v>0.37219999999999998</v>
      </c>
      <c r="L430" s="3">
        <v>849357.38</v>
      </c>
      <c r="M430" s="16">
        <v>2.4799999999999999E-2</v>
      </c>
      <c r="O430" s="16">
        <v>0</v>
      </c>
    </row>
    <row r="431" spans="1:15" x14ac:dyDescent="0.2">
      <c r="A431" s="1">
        <v>1</v>
      </c>
      <c r="B431" s="1">
        <v>108568404</v>
      </c>
      <c r="C431" s="2" t="s">
        <v>119</v>
      </c>
      <c r="D431" s="2" t="s">
        <v>15</v>
      </c>
      <c r="E431" s="37">
        <v>5060053.17</v>
      </c>
      <c r="F431" s="3">
        <v>1551582.89</v>
      </c>
      <c r="G431" s="3">
        <v>98482.290000000008</v>
      </c>
      <c r="H431" s="3">
        <v>1650065.18</v>
      </c>
      <c r="I431" s="16">
        <v>0.3261</v>
      </c>
      <c r="J431" s="3">
        <v>3184594.09</v>
      </c>
      <c r="K431" s="16">
        <v>0.62939999999999996</v>
      </c>
      <c r="L431" s="3">
        <v>222973.9</v>
      </c>
      <c r="M431" s="16">
        <v>4.41E-2</v>
      </c>
      <c r="N431" s="3">
        <v>2420</v>
      </c>
      <c r="O431" s="16">
        <v>5.0000000000000001E-4</v>
      </c>
    </row>
    <row r="432" spans="1:15" x14ac:dyDescent="0.2">
      <c r="A432" s="1">
        <v>1</v>
      </c>
      <c r="B432" s="1">
        <v>108569103</v>
      </c>
      <c r="C432" s="2" t="s">
        <v>118</v>
      </c>
      <c r="D432" s="2" t="s">
        <v>15</v>
      </c>
      <c r="E432" s="37">
        <v>15269528.439999999</v>
      </c>
      <c r="F432" s="3">
        <v>2846196.57</v>
      </c>
      <c r="G432" s="3">
        <v>529473.73</v>
      </c>
      <c r="H432" s="3">
        <v>3375670.3</v>
      </c>
      <c r="I432" s="16">
        <v>0.22109999999999999</v>
      </c>
      <c r="J432" s="3">
        <v>11404518.220000001</v>
      </c>
      <c r="K432" s="16">
        <v>0.74690000000000001</v>
      </c>
      <c r="L432" s="3">
        <v>489339.92</v>
      </c>
      <c r="M432" s="16">
        <v>3.2000000000000001E-2</v>
      </c>
      <c r="O432" s="16">
        <v>0</v>
      </c>
    </row>
    <row r="433" spans="1:15" x14ac:dyDescent="0.2">
      <c r="A433" s="1">
        <v>1</v>
      </c>
      <c r="B433" s="1">
        <v>117576303</v>
      </c>
      <c r="C433" s="2" t="s">
        <v>517</v>
      </c>
      <c r="D433" s="2" t="s">
        <v>66</v>
      </c>
      <c r="E433" s="37">
        <v>12928052.879999999</v>
      </c>
      <c r="F433" s="3">
        <v>8123487.75</v>
      </c>
      <c r="G433" s="3">
        <v>174233.91999999998</v>
      </c>
      <c r="H433" s="3">
        <v>8297721.6699999999</v>
      </c>
      <c r="I433" s="16">
        <v>0.64180000000000004</v>
      </c>
      <c r="J433" s="3">
        <v>4332596.6399999997</v>
      </c>
      <c r="K433" s="16">
        <v>0.33510000000000001</v>
      </c>
      <c r="L433" s="3">
        <v>297474.21000000002</v>
      </c>
      <c r="M433" s="16">
        <v>2.3E-2</v>
      </c>
      <c r="N433" s="3">
        <v>260.36</v>
      </c>
      <c r="O433" s="16">
        <v>0</v>
      </c>
    </row>
    <row r="434" spans="1:15" x14ac:dyDescent="0.2">
      <c r="A434" s="1">
        <v>1</v>
      </c>
      <c r="B434" s="1">
        <v>119581003</v>
      </c>
      <c r="C434" s="2" t="s">
        <v>540</v>
      </c>
      <c r="D434" s="2" t="s">
        <v>65</v>
      </c>
      <c r="E434" s="37">
        <v>17006739.84</v>
      </c>
      <c r="F434" s="3">
        <v>5685709.0099999998</v>
      </c>
      <c r="G434" s="3">
        <v>525986.13</v>
      </c>
      <c r="H434" s="3">
        <v>6211695.1399999997</v>
      </c>
      <c r="I434" s="16">
        <v>0.36520000000000002</v>
      </c>
      <c r="J434" s="3">
        <v>10481703.939999999</v>
      </c>
      <c r="K434" s="16">
        <v>0.61629999999999996</v>
      </c>
      <c r="L434" s="3">
        <v>313340.76</v>
      </c>
      <c r="M434" s="16">
        <v>1.84E-2</v>
      </c>
      <c r="O434" s="16">
        <v>0</v>
      </c>
    </row>
    <row r="435" spans="1:15" x14ac:dyDescent="0.2">
      <c r="A435" s="1">
        <v>1</v>
      </c>
      <c r="B435" s="1">
        <v>119582503</v>
      </c>
      <c r="C435" s="2" t="s">
        <v>530</v>
      </c>
      <c r="D435" s="2" t="s">
        <v>65</v>
      </c>
      <c r="E435" s="37">
        <v>18425755.02</v>
      </c>
      <c r="F435" s="3">
        <v>5964104.0600000015</v>
      </c>
      <c r="G435" s="3">
        <v>1594677.7200000002</v>
      </c>
      <c r="H435" s="3">
        <v>7558781.7800000003</v>
      </c>
      <c r="I435" s="16">
        <v>0.41020000000000001</v>
      </c>
      <c r="J435" s="3">
        <v>10424092.02</v>
      </c>
      <c r="K435" s="16">
        <v>0.56569999999999998</v>
      </c>
      <c r="L435" s="3">
        <v>442881.22</v>
      </c>
      <c r="M435" s="16">
        <v>2.4E-2</v>
      </c>
      <c r="O435" s="16">
        <v>0</v>
      </c>
    </row>
    <row r="436" spans="1:15" x14ac:dyDescent="0.2">
      <c r="A436" s="1">
        <v>1</v>
      </c>
      <c r="B436" s="1">
        <v>119583003</v>
      </c>
      <c r="C436" s="2" t="s">
        <v>528</v>
      </c>
      <c r="D436" s="2" t="s">
        <v>65</v>
      </c>
      <c r="E436" s="37">
        <v>12937267.130000001</v>
      </c>
      <c r="F436" s="3">
        <v>6125179.2800000003</v>
      </c>
      <c r="G436" s="3">
        <v>193408.53999999998</v>
      </c>
      <c r="H436" s="3">
        <v>6318587.8200000003</v>
      </c>
      <c r="I436" s="16">
        <v>0.4884</v>
      </c>
      <c r="J436" s="3">
        <v>6157744.21</v>
      </c>
      <c r="K436" s="16">
        <v>0.47599999999999998</v>
      </c>
      <c r="L436" s="3">
        <v>445435.1</v>
      </c>
      <c r="M436" s="16">
        <v>3.44E-2</v>
      </c>
      <c r="N436" s="3">
        <v>15500</v>
      </c>
      <c r="O436" s="16">
        <v>1.1999999999999999E-3</v>
      </c>
    </row>
    <row r="437" spans="1:15" x14ac:dyDescent="0.2">
      <c r="A437" s="1">
        <v>1</v>
      </c>
      <c r="B437" s="1">
        <v>119584503</v>
      </c>
      <c r="C437" s="2" t="s">
        <v>514</v>
      </c>
      <c r="D437" s="2" t="s">
        <v>65</v>
      </c>
      <c r="E437" s="37">
        <v>23324719.079999998</v>
      </c>
      <c r="F437" s="3">
        <v>9422080.6500000022</v>
      </c>
      <c r="G437" s="3">
        <v>689108.95000000007</v>
      </c>
      <c r="H437" s="3">
        <v>10111189.6</v>
      </c>
      <c r="I437" s="16">
        <v>0.4335</v>
      </c>
      <c r="J437" s="3">
        <v>12715422.279999999</v>
      </c>
      <c r="K437" s="16">
        <v>0.54510000000000003</v>
      </c>
      <c r="L437" s="3">
        <v>498107.2</v>
      </c>
      <c r="M437" s="16">
        <v>2.1399999999999999E-2</v>
      </c>
      <c r="O437" s="16">
        <v>0</v>
      </c>
    </row>
    <row r="438" spans="1:15" x14ac:dyDescent="0.2">
      <c r="A438" s="1">
        <v>1</v>
      </c>
      <c r="B438" s="1">
        <v>119584603</v>
      </c>
      <c r="C438" s="2" t="s">
        <v>519</v>
      </c>
      <c r="D438" s="2" t="s">
        <v>65</v>
      </c>
      <c r="E438" s="37">
        <v>18019454.799999997</v>
      </c>
      <c r="F438" s="3">
        <v>7343687.8399999999</v>
      </c>
      <c r="G438" s="3">
        <v>1128628.18</v>
      </c>
      <c r="H438" s="3">
        <v>8472316.0199999996</v>
      </c>
      <c r="I438" s="16">
        <v>0.47020000000000001</v>
      </c>
      <c r="J438" s="3">
        <v>9059704.5600000005</v>
      </c>
      <c r="K438" s="16">
        <v>0.50280000000000002</v>
      </c>
      <c r="L438" s="3">
        <v>487434.22</v>
      </c>
      <c r="M438" s="16">
        <v>2.7099999999999999E-2</v>
      </c>
      <c r="O438" s="16">
        <v>0</v>
      </c>
    </row>
    <row r="439" spans="1:15" x14ac:dyDescent="0.2">
      <c r="A439" s="1">
        <v>1</v>
      </c>
      <c r="B439" s="1">
        <v>119586503</v>
      </c>
      <c r="C439" s="2" t="s">
        <v>560</v>
      </c>
      <c r="D439" s="2" t="s">
        <v>65</v>
      </c>
      <c r="E439" s="37">
        <v>14045707.000000002</v>
      </c>
      <c r="F439" s="3">
        <v>3676094.94</v>
      </c>
      <c r="G439" s="3">
        <v>166510.46000000002</v>
      </c>
      <c r="H439" s="3">
        <v>3842605.4</v>
      </c>
      <c r="I439" s="16">
        <v>0.27360000000000001</v>
      </c>
      <c r="J439" s="3">
        <v>9647004.5500000007</v>
      </c>
      <c r="K439" s="16">
        <v>0.68679999999999997</v>
      </c>
      <c r="L439" s="3">
        <v>556097.05000000005</v>
      </c>
      <c r="M439" s="16">
        <v>3.9600000000000003E-2</v>
      </c>
      <c r="O439" s="16">
        <v>0</v>
      </c>
    </row>
    <row r="440" spans="1:15" x14ac:dyDescent="0.2">
      <c r="A440" s="1">
        <v>1</v>
      </c>
      <c r="B440" s="1">
        <v>117596003</v>
      </c>
      <c r="C440" s="2" t="s">
        <v>531</v>
      </c>
      <c r="D440" s="2" t="s">
        <v>63</v>
      </c>
      <c r="E440" s="37">
        <v>29973803.770000003</v>
      </c>
      <c r="F440" s="3">
        <v>9756180.6199999992</v>
      </c>
      <c r="G440" s="3">
        <v>567070.43999999994</v>
      </c>
      <c r="H440" s="3">
        <v>10323251.060000001</v>
      </c>
      <c r="I440" s="16">
        <v>0.34439999999999998</v>
      </c>
      <c r="J440" s="3">
        <v>18687851.140000001</v>
      </c>
      <c r="K440" s="16">
        <v>0.62350000000000005</v>
      </c>
      <c r="L440" s="3">
        <v>962701.57</v>
      </c>
      <c r="M440" s="16">
        <v>3.2099999999999997E-2</v>
      </c>
      <c r="O440" s="16">
        <v>0</v>
      </c>
    </row>
    <row r="441" spans="1:15" x14ac:dyDescent="0.2">
      <c r="A441" s="1">
        <v>1</v>
      </c>
      <c r="B441" s="1">
        <v>117597003</v>
      </c>
      <c r="C441" s="2" t="s">
        <v>511</v>
      </c>
      <c r="D441" s="2" t="s">
        <v>63</v>
      </c>
      <c r="E441" s="37">
        <v>27827690.490000002</v>
      </c>
      <c r="F441" s="3">
        <v>12535427.1</v>
      </c>
      <c r="G441" s="3">
        <v>729877.63</v>
      </c>
      <c r="H441" s="3">
        <v>13265304.73</v>
      </c>
      <c r="I441" s="16">
        <v>0.47670000000000001</v>
      </c>
      <c r="J441" s="3">
        <v>13835136.140000001</v>
      </c>
      <c r="K441" s="16">
        <v>0.49719999999999998</v>
      </c>
      <c r="L441" s="3">
        <v>727249.62</v>
      </c>
      <c r="M441" s="16">
        <v>2.6100000000000002E-2</v>
      </c>
      <c r="O441" s="16">
        <v>0</v>
      </c>
    </row>
    <row r="442" spans="1:15" x14ac:dyDescent="0.2">
      <c r="A442" s="1">
        <v>1</v>
      </c>
      <c r="B442" s="1">
        <v>117598503</v>
      </c>
      <c r="C442" s="2" t="s">
        <v>516</v>
      </c>
      <c r="D442" s="2" t="s">
        <v>63</v>
      </c>
      <c r="E442" s="37">
        <v>23303602</v>
      </c>
      <c r="F442" s="3">
        <v>12388690.029999999</v>
      </c>
      <c r="G442" s="3">
        <v>670488.34000000008</v>
      </c>
      <c r="H442" s="3">
        <v>13059178.369999999</v>
      </c>
      <c r="I442" s="16">
        <v>0.56040000000000001</v>
      </c>
      <c r="J442" s="3">
        <v>9501743.1199999992</v>
      </c>
      <c r="K442" s="16">
        <v>0.40770000000000001</v>
      </c>
      <c r="L442" s="3">
        <v>731500.78</v>
      </c>
      <c r="M442" s="16">
        <v>3.1399999999999997E-2</v>
      </c>
      <c r="N442" s="3">
        <v>11179.73</v>
      </c>
      <c r="O442" s="16">
        <v>5.0000000000000001E-4</v>
      </c>
    </row>
    <row r="443" spans="1:15" x14ac:dyDescent="0.2">
      <c r="A443" s="1">
        <v>1</v>
      </c>
      <c r="B443" s="1">
        <v>116604003</v>
      </c>
      <c r="C443" s="2" t="s">
        <v>175</v>
      </c>
      <c r="D443" s="2" t="s">
        <v>27</v>
      </c>
      <c r="E443" s="37">
        <v>30092107.080000002</v>
      </c>
      <c r="F443" s="3">
        <v>21821435.600000001</v>
      </c>
      <c r="G443" s="3">
        <v>687695.84</v>
      </c>
      <c r="H443" s="3">
        <v>22509131.440000001</v>
      </c>
      <c r="I443" s="16">
        <v>0.748</v>
      </c>
      <c r="J443" s="3">
        <v>7111802.0300000003</v>
      </c>
      <c r="K443" s="16">
        <v>0.23630000000000001</v>
      </c>
      <c r="L443" s="3">
        <v>393088.61</v>
      </c>
      <c r="M443" s="16">
        <v>1.3100000000000001E-2</v>
      </c>
      <c r="N443" s="3">
        <v>78085</v>
      </c>
      <c r="O443" s="16">
        <v>2.5999999999999999E-3</v>
      </c>
    </row>
    <row r="444" spans="1:15" x14ac:dyDescent="0.2">
      <c r="A444" s="1">
        <v>1</v>
      </c>
      <c r="B444" s="1">
        <v>116605003</v>
      </c>
      <c r="C444" s="2" t="s">
        <v>185</v>
      </c>
      <c r="D444" s="2" t="s">
        <v>27</v>
      </c>
      <c r="E444" s="37">
        <v>26859218.800000001</v>
      </c>
      <c r="F444" s="3">
        <v>13351494.060000001</v>
      </c>
      <c r="G444" s="3">
        <v>569367.24</v>
      </c>
      <c r="H444" s="3">
        <v>13920861.300000001</v>
      </c>
      <c r="I444" s="16">
        <v>0.51829999999999998</v>
      </c>
      <c r="J444" s="3">
        <v>12199191.220000001</v>
      </c>
      <c r="K444" s="16">
        <v>0.45419999999999999</v>
      </c>
      <c r="L444" s="3">
        <v>712797.7</v>
      </c>
      <c r="M444" s="16">
        <v>2.6499999999999999E-2</v>
      </c>
      <c r="N444" s="3">
        <v>26368.58</v>
      </c>
      <c r="O444" s="16">
        <v>1E-3</v>
      </c>
    </row>
    <row r="445" spans="1:15" x14ac:dyDescent="0.2">
      <c r="A445" s="1">
        <v>1</v>
      </c>
      <c r="B445" s="1">
        <v>106611303</v>
      </c>
      <c r="C445" s="2" t="s">
        <v>363</v>
      </c>
      <c r="D445" s="2" t="s">
        <v>41</v>
      </c>
      <c r="E445" s="37">
        <v>17529752.539999999</v>
      </c>
      <c r="F445" s="3">
        <v>6309507.5499999989</v>
      </c>
      <c r="G445" s="3">
        <v>284326.02</v>
      </c>
      <c r="H445" s="3">
        <v>6593833.5700000003</v>
      </c>
      <c r="I445" s="16">
        <v>0.37619999999999998</v>
      </c>
      <c r="J445" s="3">
        <v>10335741.65</v>
      </c>
      <c r="K445" s="16">
        <v>0.58960000000000001</v>
      </c>
      <c r="L445" s="3">
        <v>600177.31999999995</v>
      </c>
      <c r="M445" s="16">
        <v>3.4200000000000001E-2</v>
      </c>
      <c r="O445" s="16">
        <v>0</v>
      </c>
    </row>
    <row r="446" spans="1:15" x14ac:dyDescent="0.2">
      <c r="A446" s="1">
        <v>1</v>
      </c>
      <c r="B446" s="1">
        <v>106612203</v>
      </c>
      <c r="C446" s="2" t="s">
        <v>339</v>
      </c>
      <c r="D446" s="2" t="s">
        <v>41</v>
      </c>
      <c r="E446" s="37">
        <v>30762921.609999996</v>
      </c>
      <c r="F446" s="3">
        <v>10576632.58</v>
      </c>
      <c r="G446" s="3">
        <v>1600987.2500000002</v>
      </c>
      <c r="H446" s="3">
        <v>12177619.83</v>
      </c>
      <c r="I446" s="16">
        <v>0.39589999999999997</v>
      </c>
      <c r="J446" s="3">
        <v>17460590.149999999</v>
      </c>
      <c r="K446" s="16">
        <v>0.56759999999999999</v>
      </c>
      <c r="L446" s="3">
        <v>1108856.5</v>
      </c>
      <c r="M446" s="16">
        <v>3.5999999999999997E-2</v>
      </c>
      <c r="N446" s="3">
        <v>15855.13</v>
      </c>
      <c r="O446" s="16">
        <v>5.0000000000000001E-4</v>
      </c>
    </row>
    <row r="447" spans="1:15" x14ac:dyDescent="0.2">
      <c r="A447" s="1">
        <v>1</v>
      </c>
      <c r="B447" s="1">
        <v>106616203</v>
      </c>
      <c r="C447" s="2" t="s">
        <v>338</v>
      </c>
      <c r="D447" s="2" t="s">
        <v>41</v>
      </c>
      <c r="E447" s="37">
        <v>28201650.500000004</v>
      </c>
      <c r="F447" s="3">
        <v>6446334.0599999996</v>
      </c>
      <c r="G447" s="3">
        <v>492208.58999999997</v>
      </c>
      <c r="H447" s="3">
        <v>6938542.6500000004</v>
      </c>
      <c r="I447" s="16">
        <v>0.246</v>
      </c>
      <c r="J447" s="3">
        <v>19809262.84</v>
      </c>
      <c r="K447" s="16">
        <v>0.70240000000000002</v>
      </c>
      <c r="L447" s="3">
        <v>1453845.01</v>
      </c>
      <c r="M447" s="16">
        <v>5.16E-2</v>
      </c>
      <c r="O447" s="16">
        <v>0</v>
      </c>
    </row>
    <row r="448" spans="1:15" x14ac:dyDescent="0.2">
      <c r="A448" s="1">
        <v>1</v>
      </c>
      <c r="B448" s="1">
        <v>106617203</v>
      </c>
      <c r="C448" s="2" t="s">
        <v>337</v>
      </c>
      <c r="D448" s="2" t="s">
        <v>41</v>
      </c>
      <c r="E448" s="37">
        <v>28649957.100000001</v>
      </c>
      <c r="F448" s="3">
        <v>7165412.0899999999</v>
      </c>
      <c r="G448" s="3">
        <v>895188.23</v>
      </c>
      <c r="H448" s="3">
        <v>8060600.3200000003</v>
      </c>
      <c r="I448" s="16">
        <v>0.28129999999999999</v>
      </c>
      <c r="J448" s="3">
        <v>19238950.41</v>
      </c>
      <c r="K448" s="16">
        <v>0.67149999999999999</v>
      </c>
      <c r="L448" s="3">
        <v>921157.23</v>
      </c>
      <c r="M448" s="16">
        <v>3.2199999999999999E-2</v>
      </c>
      <c r="N448" s="3">
        <v>429249.14</v>
      </c>
      <c r="O448" s="16">
        <v>1.4999999999999999E-2</v>
      </c>
    </row>
    <row r="449" spans="1:15" x14ac:dyDescent="0.2">
      <c r="A449" s="1">
        <v>1</v>
      </c>
      <c r="B449" s="1">
        <v>106618603</v>
      </c>
      <c r="C449" s="2" t="s">
        <v>336</v>
      </c>
      <c r="D449" s="2" t="s">
        <v>41</v>
      </c>
      <c r="E449" s="37">
        <v>12799118.609999999</v>
      </c>
      <c r="F449" s="3">
        <v>2917338.790000001</v>
      </c>
      <c r="G449" s="3">
        <v>282395.40000000002</v>
      </c>
      <c r="H449" s="3">
        <v>3199734.19</v>
      </c>
      <c r="I449" s="16">
        <v>0.25</v>
      </c>
      <c r="J449" s="3">
        <v>9292021.4199999999</v>
      </c>
      <c r="K449" s="16">
        <v>0.72599999999999998</v>
      </c>
      <c r="L449" s="3">
        <v>296858</v>
      </c>
      <c r="M449" s="16">
        <v>2.3199999999999998E-2</v>
      </c>
      <c r="N449" s="3">
        <v>10505</v>
      </c>
      <c r="O449" s="16">
        <v>8.0000000000000004E-4</v>
      </c>
    </row>
    <row r="450" spans="1:15" x14ac:dyDescent="0.2">
      <c r="A450" s="1">
        <v>1</v>
      </c>
      <c r="B450" s="1">
        <v>105628302</v>
      </c>
      <c r="C450" s="2" t="s">
        <v>395</v>
      </c>
      <c r="D450" s="2" t="s">
        <v>50</v>
      </c>
      <c r="E450" s="37">
        <v>70580971.329999998</v>
      </c>
      <c r="F450" s="3">
        <v>24774561.689999998</v>
      </c>
      <c r="G450" s="3">
        <v>1905831.6</v>
      </c>
      <c r="H450" s="3">
        <v>26680393.289999999</v>
      </c>
      <c r="I450" s="16">
        <v>0.378</v>
      </c>
      <c r="J450" s="3">
        <v>40155906.289999999</v>
      </c>
      <c r="K450" s="16">
        <v>0.56889999999999996</v>
      </c>
      <c r="L450" s="3">
        <v>3673581.26</v>
      </c>
      <c r="M450" s="16">
        <v>5.1999999999999998E-2</v>
      </c>
      <c r="N450" s="3">
        <v>71090.490000000005</v>
      </c>
      <c r="O450" s="16">
        <v>1E-3</v>
      </c>
    </row>
    <row r="451" spans="1:15" x14ac:dyDescent="0.2">
      <c r="A451" s="1">
        <v>1</v>
      </c>
      <c r="B451" s="1">
        <v>101630504</v>
      </c>
      <c r="C451" s="2" t="s">
        <v>287</v>
      </c>
      <c r="D451" s="2" t="s">
        <v>38</v>
      </c>
      <c r="E451" s="37">
        <v>9586075.9000000004</v>
      </c>
      <c r="F451" s="3">
        <v>2989311.9699999997</v>
      </c>
      <c r="G451" s="3">
        <v>270444.99000000005</v>
      </c>
      <c r="H451" s="3">
        <v>3259756.96</v>
      </c>
      <c r="I451" s="16">
        <v>0.34010000000000001</v>
      </c>
      <c r="J451" s="3">
        <v>6153524.8700000001</v>
      </c>
      <c r="K451" s="16">
        <v>0.64190000000000003</v>
      </c>
      <c r="L451" s="3">
        <v>172794.07</v>
      </c>
      <c r="M451" s="16">
        <v>1.7999999999999999E-2</v>
      </c>
      <c r="O451" s="16">
        <v>0</v>
      </c>
    </row>
    <row r="452" spans="1:15" x14ac:dyDescent="0.2">
      <c r="A452" s="1">
        <v>1</v>
      </c>
      <c r="B452" s="1">
        <v>101630903</v>
      </c>
      <c r="C452" s="2" t="s">
        <v>286</v>
      </c>
      <c r="D452" s="2" t="s">
        <v>38</v>
      </c>
      <c r="E452" s="37">
        <v>15978142.979999999</v>
      </c>
      <c r="F452" s="3">
        <v>5815515.9999999991</v>
      </c>
      <c r="G452" s="3">
        <v>376148.66</v>
      </c>
      <c r="H452" s="3">
        <v>6191664.6600000001</v>
      </c>
      <c r="I452" s="16">
        <v>0.38750000000000001</v>
      </c>
      <c r="J452" s="3">
        <v>9371240.9499999993</v>
      </c>
      <c r="K452" s="16">
        <v>0.58650000000000002</v>
      </c>
      <c r="L452" s="3">
        <v>415237.37</v>
      </c>
      <c r="M452" s="16">
        <v>2.5999999999999999E-2</v>
      </c>
      <c r="O452" s="16">
        <v>0</v>
      </c>
    </row>
    <row r="453" spans="1:15" x14ac:dyDescent="0.2">
      <c r="A453" s="1">
        <v>1</v>
      </c>
      <c r="B453" s="1">
        <v>101631003</v>
      </c>
      <c r="C453" s="2" t="s">
        <v>285</v>
      </c>
      <c r="D453" s="2" t="s">
        <v>38</v>
      </c>
      <c r="E453" s="37">
        <v>17544878.170000002</v>
      </c>
      <c r="F453" s="3">
        <v>4313114.45</v>
      </c>
      <c r="G453" s="3">
        <v>239495</v>
      </c>
      <c r="H453" s="3">
        <v>4552609.45</v>
      </c>
      <c r="I453" s="16">
        <v>0.25950000000000001</v>
      </c>
      <c r="J453" s="3">
        <v>12421566.130000001</v>
      </c>
      <c r="K453" s="16">
        <v>0.70799999999999996</v>
      </c>
      <c r="L453" s="3">
        <v>570702.59</v>
      </c>
      <c r="M453" s="16">
        <v>3.2500000000000001E-2</v>
      </c>
      <c r="O453" s="16">
        <v>0</v>
      </c>
    </row>
    <row r="454" spans="1:15" x14ac:dyDescent="0.2">
      <c r="A454" s="1">
        <v>1</v>
      </c>
      <c r="B454" s="1">
        <v>101631203</v>
      </c>
      <c r="C454" s="2" t="s">
        <v>284</v>
      </c>
      <c r="D454" s="2" t="s">
        <v>38</v>
      </c>
      <c r="E454" s="37">
        <v>17407615.499999996</v>
      </c>
      <c r="F454" s="3">
        <v>6573970.9399999995</v>
      </c>
      <c r="G454" s="3">
        <v>427190.33</v>
      </c>
      <c r="H454" s="3">
        <v>7001161.2699999996</v>
      </c>
      <c r="I454" s="16">
        <v>0.4022</v>
      </c>
      <c r="J454" s="3">
        <v>9805051.0299999993</v>
      </c>
      <c r="K454" s="16">
        <v>0.56330000000000002</v>
      </c>
      <c r="L454" s="3">
        <v>493310.9</v>
      </c>
      <c r="M454" s="16">
        <v>2.8299999999999999E-2</v>
      </c>
      <c r="N454" s="3">
        <v>108092.3</v>
      </c>
      <c r="O454" s="16">
        <v>6.1999999999999998E-3</v>
      </c>
    </row>
    <row r="455" spans="1:15" x14ac:dyDescent="0.2">
      <c r="A455" s="1">
        <v>1</v>
      </c>
      <c r="B455" s="1">
        <v>101631503</v>
      </c>
      <c r="C455" s="2" t="s">
        <v>283</v>
      </c>
      <c r="D455" s="2" t="s">
        <v>38</v>
      </c>
      <c r="E455" s="37">
        <v>13185242.27</v>
      </c>
      <c r="F455" s="3">
        <v>4158122.2899999996</v>
      </c>
      <c r="G455" s="3">
        <v>204787.34999999998</v>
      </c>
      <c r="H455" s="3">
        <v>4362909.6399999997</v>
      </c>
      <c r="I455" s="16">
        <v>0.33090000000000003</v>
      </c>
      <c r="J455" s="3">
        <v>8582559.0399999991</v>
      </c>
      <c r="K455" s="16">
        <v>0.65090000000000003</v>
      </c>
      <c r="L455" s="3">
        <v>229450.59</v>
      </c>
      <c r="M455" s="16">
        <v>1.7399999999999999E-2</v>
      </c>
      <c r="N455" s="3">
        <v>10323</v>
      </c>
      <c r="O455" s="16">
        <v>8.0000000000000004E-4</v>
      </c>
    </row>
    <row r="456" spans="1:15" x14ac:dyDescent="0.2">
      <c r="A456" s="1">
        <v>1</v>
      </c>
      <c r="B456" s="1">
        <v>101631703</v>
      </c>
      <c r="C456" s="2" t="s">
        <v>282</v>
      </c>
      <c r="D456" s="2" t="s">
        <v>38</v>
      </c>
      <c r="E456" s="37">
        <v>67182777.359999999</v>
      </c>
      <c r="F456" s="3">
        <v>46164068.090000004</v>
      </c>
      <c r="G456" s="3">
        <v>1283636.78</v>
      </c>
      <c r="H456" s="3">
        <v>47447704.869999997</v>
      </c>
      <c r="I456" s="16">
        <v>0.70620000000000005</v>
      </c>
      <c r="J456" s="3">
        <v>19193411.539999999</v>
      </c>
      <c r="K456" s="16">
        <v>0.28570000000000001</v>
      </c>
      <c r="L456" s="3">
        <v>482747.31</v>
      </c>
      <c r="M456" s="16">
        <v>7.1999999999999998E-3</v>
      </c>
      <c r="N456" s="3">
        <v>58913.64</v>
      </c>
      <c r="O456" s="16">
        <v>8.9999999999999998E-4</v>
      </c>
    </row>
    <row r="457" spans="1:15" x14ac:dyDescent="0.2">
      <c r="A457" s="1">
        <v>1</v>
      </c>
      <c r="B457" s="1">
        <v>101631803</v>
      </c>
      <c r="C457" s="2" t="s">
        <v>281</v>
      </c>
      <c r="D457" s="2" t="s">
        <v>38</v>
      </c>
      <c r="E457" s="37">
        <v>21028677.039999999</v>
      </c>
      <c r="F457" s="3">
        <v>8051854.6199999982</v>
      </c>
      <c r="G457" s="3">
        <v>655981.71</v>
      </c>
      <c r="H457" s="3">
        <v>8707836.3300000001</v>
      </c>
      <c r="I457" s="16">
        <v>0.41410000000000002</v>
      </c>
      <c r="J457" s="3">
        <v>11801850.93</v>
      </c>
      <c r="K457" s="16">
        <v>0.56120000000000003</v>
      </c>
      <c r="L457" s="3">
        <v>501989.78</v>
      </c>
      <c r="M457" s="16">
        <v>2.3900000000000001E-2</v>
      </c>
      <c r="N457" s="3">
        <v>17000</v>
      </c>
      <c r="O457" s="16">
        <v>8.0000000000000004E-4</v>
      </c>
    </row>
    <row r="458" spans="1:15" x14ac:dyDescent="0.2">
      <c r="A458" s="1">
        <v>1</v>
      </c>
      <c r="B458" s="1">
        <v>101631903</v>
      </c>
      <c r="C458" s="2" t="s">
        <v>309</v>
      </c>
      <c r="D458" s="2" t="s">
        <v>38</v>
      </c>
      <c r="E458" s="37">
        <v>15540587.609999999</v>
      </c>
      <c r="F458" s="3">
        <v>8139185.0299999993</v>
      </c>
      <c r="G458" s="3">
        <v>161832.16</v>
      </c>
      <c r="H458" s="3">
        <v>8301017.1900000004</v>
      </c>
      <c r="I458" s="16">
        <v>0.53420000000000001</v>
      </c>
      <c r="J458" s="3">
        <v>7084777.0800000001</v>
      </c>
      <c r="K458" s="16">
        <v>0.45590000000000003</v>
      </c>
      <c r="L458" s="3">
        <v>154793.34</v>
      </c>
      <c r="M458" s="16">
        <v>0.01</v>
      </c>
      <c r="O458" s="16">
        <v>0</v>
      </c>
    </row>
    <row r="459" spans="1:15" x14ac:dyDescent="0.2">
      <c r="A459" s="1">
        <v>1</v>
      </c>
      <c r="B459" s="1">
        <v>101632403</v>
      </c>
      <c r="C459" s="2" t="s">
        <v>288</v>
      </c>
      <c r="D459" s="2" t="s">
        <v>38</v>
      </c>
      <c r="E459" s="37">
        <v>16685311</v>
      </c>
      <c r="F459" s="3">
        <v>6688594</v>
      </c>
      <c r="G459" s="3">
        <v>329976</v>
      </c>
      <c r="H459" s="3">
        <v>7018570</v>
      </c>
      <c r="I459" s="16">
        <v>0.42059999999999997</v>
      </c>
      <c r="J459" s="3">
        <v>9414976</v>
      </c>
      <c r="K459" s="16">
        <v>0.56430000000000002</v>
      </c>
      <c r="L459" s="3">
        <v>251765</v>
      </c>
      <c r="M459" s="16">
        <v>1.5100000000000001E-2</v>
      </c>
      <c r="O459" s="16">
        <v>0</v>
      </c>
    </row>
    <row r="460" spans="1:15" x14ac:dyDescent="0.2">
      <c r="A460" s="1">
        <v>1</v>
      </c>
      <c r="B460" s="1">
        <v>101633903</v>
      </c>
      <c r="C460" s="2" t="s">
        <v>290</v>
      </c>
      <c r="D460" s="2" t="s">
        <v>38</v>
      </c>
      <c r="E460" s="37">
        <v>29265971.630000003</v>
      </c>
      <c r="F460" s="3">
        <v>11610949.49</v>
      </c>
      <c r="G460" s="3">
        <v>1295838.06</v>
      </c>
      <c r="H460" s="3">
        <v>12906787.550000001</v>
      </c>
      <c r="I460" s="16">
        <v>0.441</v>
      </c>
      <c r="J460" s="3">
        <v>15709164.140000001</v>
      </c>
      <c r="K460" s="16">
        <v>0.53680000000000005</v>
      </c>
      <c r="L460" s="3">
        <v>507278</v>
      </c>
      <c r="M460" s="16">
        <v>1.7299999999999999E-2</v>
      </c>
      <c r="N460" s="3">
        <v>142741.94</v>
      </c>
      <c r="O460" s="16">
        <v>4.8999999999999998E-3</v>
      </c>
    </row>
    <row r="461" spans="1:15" x14ac:dyDescent="0.2">
      <c r="A461" s="1">
        <v>1</v>
      </c>
      <c r="B461" s="1">
        <v>101636503</v>
      </c>
      <c r="C461" s="2" t="s">
        <v>319</v>
      </c>
      <c r="D461" s="2" t="s">
        <v>38</v>
      </c>
      <c r="E461" s="37">
        <v>53413396.340000004</v>
      </c>
      <c r="F461" s="3">
        <v>39821723.379999995</v>
      </c>
      <c r="G461" s="3">
        <v>775620.38</v>
      </c>
      <c r="H461" s="3">
        <v>40597343.759999998</v>
      </c>
      <c r="I461" s="16">
        <v>0.7601</v>
      </c>
      <c r="J461" s="3">
        <v>12611278.93</v>
      </c>
      <c r="K461" s="16">
        <v>0.2361</v>
      </c>
      <c r="L461" s="3">
        <v>203696.2</v>
      </c>
      <c r="M461" s="16">
        <v>3.8E-3</v>
      </c>
      <c r="N461" s="3">
        <v>1077.45</v>
      </c>
      <c r="O461" s="16">
        <v>0</v>
      </c>
    </row>
    <row r="462" spans="1:15" x14ac:dyDescent="0.2">
      <c r="A462" s="1">
        <v>1</v>
      </c>
      <c r="B462" s="1">
        <v>101637002</v>
      </c>
      <c r="C462" s="2" t="s">
        <v>318</v>
      </c>
      <c r="D462" s="2" t="s">
        <v>38</v>
      </c>
      <c r="E462" s="37">
        <v>40640536.229999997</v>
      </c>
      <c r="F462" s="3">
        <v>19277947.630000003</v>
      </c>
      <c r="G462" s="3">
        <v>626903.67000000004</v>
      </c>
      <c r="H462" s="3">
        <v>19904851.300000001</v>
      </c>
      <c r="I462" s="16">
        <v>0.48980000000000001</v>
      </c>
      <c r="J462" s="3">
        <v>19831324.02</v>
      </c>
      <c r="K462" s="16">
        <v>0.48799999999999999</v>
      </c>
      <c r="L462" s="3">
        <v>904360.91</v>
      </c>
      <c r="M462" s="16">
        <v>2.23E-2</v>
      </c>
      <c r="O462" s="16">
        <v>0</v>
      </c>
    </row>
    <row r="463" spans="1:15" x14ac:dyDescent="0.2">
      <c r="A463" s="1">
        <v>1</v>
      </c>
      <c r="B463" s="1">
        <v>101638003</v>
      </c>
      <c r="C463" s="2" t="s">
        <v>317</v>
      </c>
      <c r="D463" s="2" t="s">
        <v>38</v>
      </c>
      <c r="E463" s="37">
        <v>46309756.570000008</v>
      </c>
      <c r="F463" s="3">
        <v>25673896.560000002</v>
      </c>
      <c r="G463" s="3">
        <v>641420.47</v>
      </c>
      <c r="H463" s="3">
        <v>26315317.030000001</v>
      </c>
      <c r="I463" s="16">
        <v>0.56820000000000004</v>
      </c>
      <c r="J463" s="3">
        <v>19165645.870000001</v>
      </c>
      <c r="K463" s="16">
        <v>0.41389999999999999</v>
      </c>
      <c r="L463" s="3">
        <v>828793.67</v>
      </c>
      <c r="M463" s="16">
        <v>1.7899999999999999E-2</v>
      </c>
      <c r="O463" s="16">
        <v>0</v>
      </c>
    </row>
    <row r="464" spans="1:15" x14ac:dyDescent="0.2">
      <c r="A464" s="1">
        <v>1</v>
      </c>
      <c r="B464" s="1">
        <v>101638803</v>
      </c>
      <c r="C464" s="2" t="s">
        <v>316</v>
      </c>
      <c r="D464" s="2" t="s">
        <v>38</v>
      </c>
      <c r="E464" s="37">
        <v>25706475.740000002</v>
      </c>
      <c r="F464" s="3">
        <v>10113750.48</v>
      </c>
      <c r="G464" s="3">
        <v>863111.52999999991</v>
      </c>
      <c r="H464" s="3">
        <v>10976862.01</v>
      </c>
      <c r="I464" s="16">
        <v>0.42699999999999999</v>
      </c>
      <c r="J464" s="3">
        <v>12743586.449999999</v>
      </c>
      <c r="K464" s="16">
        <v>0.49569999999999997</v>
      </c>
      <c r="L464" s="3">
        <v>1986027.28</v>
      </c>
      <c r="M464" s="16">
        <v>7.7299999999999994E-2</v>
      </c>
      <c r="O464" s="16">
        <v>0</v>
      </c>
    </row>
    <row r="465" spans="1:15" x14ac:dyDescent="0.2">
      <c r="A465" s="1">
        <v>1</v>
      </c>
      <c r="B465" s="1">
        <v>119648703</v>
      </c>
      <c r="C465" s="2" t="s">
        <v>554</v>
      </c>
      <c r="D465" s="2" t="s">
        <v>70</v>
      </c>
      <c r="E465" s="37">
        <v>47260095.390000001</v>
      </c>
      <c r="F465" s="3">
        <v>28678455.52</v>
      </c>
      <c r="G465" s="3">
        <v>1755727.6800000002</v>
      </c>
      <c r="H465" s="3">
        <v>30434183.199999999</v>
      </c>
      <c r="I465" s="16">
        <v>0.64400000000000002</v>
      </c>
      <c r="J465" s="3">
        <v>15686531.189999999</v>
      </c>
      <c r="K465" s="16">
        <v>0.33189999999999997</v>
      </c>
      <c r="L465" s="3">
        <v>1139381</v>
      </c>
      <c r="M465" s="16">
        <v>2.41E-2</v>
      </c>
      <c r="O465" s="16">
        <v>0</v>
      </c>
    </row>
    <row r="466" spans="1:15" x14ac:dyDescent="0.2">
      <c r="A466" s="1">
        <v>1</v>
      </c>
      <c r="B466" s="1">
        <v>119648903</v>
      </c>
      <c r="C466" s="2" t="s">
        <v>555</v>
      </c>
      <c r="D466" s="2" t="s">
        <v>70</v>
      </c>
      <c r="E466" s="37">
        <v>38199686.509999998</v>
      </c>
      <c r="F466" s="3">
        <v>23014540.650000006</v>
      </c>
      <c r="G466" s="3">
        <v>1115925.57</v>
      </c>
      <c r="H466" s="3">
        <v>24130466.219999999</v>
      </c>
      <c r="I466" s="16">
        <v>0.63170000000000004</v>
      </c>
      <c r="J466" s="3">
        <v>13467067.43</v>
      </c>
      <c r="K466" s="16">
        <v>0.35249999999999998</v>
      </c>
      <c r="L466" s="3">
        <v>502152.86</v>
      </c>
      <c r="M466" s="16">
        <v>1.3100000000000001E-2</v>
      </c>
      <c r="N466" s="3">
        <v>100000</v>
      </c>
      <c r="O466" s="16">
        <v>2.5999999999999999E-3</v>
      </c>
    </row>
    <row r="467" spans="1:15" x14ac:dyDescent="0.2">
      <c r="A467" s="1">
        <v>1</v>
      </c>
      <c r="B467" s="1">
        <v>107650603</v>
      </c>
      <c r="C467" s="2" t="s">
        <v>335</v>
      </c>
      <c r="D467" s="2" t="s">
        <v>40</v>
      </c>
      <c r="E467" s="37">
        <v>34429132.239999995</v>
      </c>
      <c r="F467" s="3">
        <v>17017195.309999999</v>
      </c>
      <c r="G467" s="3">
        <v>1387759.03</v>
      </c>
      <c r="H467" s="3">
        <v>18404954.34</v>
      </c>
      <c r="I467" s="16">
        <v>0.53459999999999996</v>
      </c>
      <c r="J467" s="3">
        <v>15328640.18</v>
      </c>
      <c r="K467" s="16">
        <v>0.44519999999999998</v>
      </c>
      <c r="L467" s="3">
        <v>694037.72</v>
      </c>
      <c r="M467" s="16">
        <v>2.0199999999999999E-2</v>
      </c>
      <c r="N467" s="3">
        <v>1500</v>
      </c>
      <c r="O467" s="16">
        <v>0</v>
      </c>
    </row>
    <row r="468" spans="1:15" x14ac:dyDescent="0.2">
      <c r="A468" s="1">
        <v>1</v>
      </c>
      <c r="B468" s="1">
        <v>107650703</v>
      </c>
      <c r="C468" s="2" t="s">
        <v>334</v>
      </c>
      <c r="D468" s="2" t="s">
        <v>40</v>
      </c>
      <c r="E468" s="37">
        <v>26686108.669999998</v>
      </c>
      <c r="F468" s="3">
        <v>14968416.960000005</v>
      </c>
      <c r="G468" s="3">
        <v>739791.69000000006</v>
      </c>
      <c r="H468" s="3">
        <v>15708208.65</v>
      </c>
      <c r="I468" s="16">
        <v>0.58860000000000001</v>
      </c>
      <c r="J468" s="3">
        <v>10585892.939999999</v>
      </c>
      <c r="K468" s="16">
        <v>0.3967</v>
      </c>
      <c r="L468" s="3">
        <v>392007.08</v>
      </c>
      <c r="M468" s="16">
        <v>1.47E-2</v>
      </c>
      <c r="O468" s="16">
        <v>0</v>
      </c>
    </row>
    <row r="469" spans="1:15" x14ac:dyDescent="0.2">
      <c r="A469" s="1">
        <v>1</v>
      </c>
      <c r="B469" s="1">
        <v>107651603</v>
      </c>
      <c r="C469" s="2" t="s">
        <v>333</v>
      </c>
      <c r="D469" s="2" t="s">
        <v>40</v>
      </c>
      <c r="E469" s="37">
        <v>31500336.710000001</v>
      </c>
      <c r="F469" s="3">
        <v>11392430.060000001</v>
      </c>
      <c r="G469" s="3">
        <v>910888.55</v>
      </c>
      <c r="H469" s="3">
        <v>12303318.609999999</v>
      </c>
      <c r="I469" s="16">
        <v>0.3906</v>
      </c>
      <c r="J469" s="3">
        <v>17557606.600000001</v>
      </c>
      <c r="K469" s="16">
        <v>0.55740000000000001</v>
      </c>
      <c r="L469" s="3">
        <v>1639411.5</v>
      </c>
      <c r="M469" s="16">
        <v>5.1999999999999998E-2</v>
      </c>
      <c r="O469" s="16">
        <v>0</v>
      </c>
    </row>
    <row r="470" spans="1:15" x14ac:dyDescent="0.2">
      <c r="A470" s="1">
        <v>1</v>
      </c>
      <c r="B470" s="1">
        <v>107652603</v>
      </c>
      <c r="C470" s="2" t="s">
        <v>332</v>
      </c>
      <c r="D470" s="2" t="s">
        <v>40</v>
      </c>
      <c r="E470" s="37">
        <v>49971637.499999993</v>
      </c>
      <c r="F470" s="3">
        <v>34831165.540000007</v>
      </c>
      <c r="G470" s="3">
        <v>1472924.79</v>
      </c>
      <c r="H470" s="3">
        <v>36304090.329999998</v>
      </c>
      <c r="I470" s="16">
        <v>0.72650000000000003</v>
      </c>
      <c r="J470" s="3">
        <v>13405671.300000001</v>
      </c>
      <c r="K470" s="16">
        <v>0.26829999999999998</v>
      </c>
      <c r="L470" s="3">
        <v>261775.87</v>
      </c>
      <c r="M470" s="16">
        <v>5.1999999999999998E-3</v>
      </c>
      <c r="N470" s="3">
        <v>100</v>
      </c>
      <c r="O470" s="16">
        <v>0</v>
      </c>
    </row>
    <row r="471" spans="1:15" x14ac:dyDescent="0.2">
      <c r="A471" s="1">
        <v>1</v>
      </c>
      <c r="B471" s="1">
        <v>107653102</v>
      </c>
      <c r="C471" s="2" t="s">
        <v>321</v>
      </c>
      <c r="D471" s="2" t="s">
        <v>40</v>
      </c>
      <c r="E471" s="37">
        <v>52659975.359999999</v>
      </c>
      <c r="F471" s="3">
        <v>30858665.679999996</v>
      </c>
      <c r="G471" s="3">
        <v>2374300.92</v>
      </c>
      <c r="H471" s="3">
        <v>33232966.600000001</v>
      </c>
      <c r="I471" s="16">
        <v>0.63109999999999999</v>
      </c>
      <c r="J471" s="3">
        <v>17857388.870000001</v>
      </c>
      <c r="K471" s="16">
        <v>0.33910000000000001</v>
      </c>
      <c r="L471" s="3">
        <v>737404.89</v>
      </c>
      <c r="M471" s="16">
        <v>1.4E-2</v>
      </c>
      <c r="N471" s="3">
        <v>832215</v>
      </c>
      <c r="O471" s="16">
        <v>1.5800000000000002E-2</v>
      </c>
    </row>
    <row r="472" spans="1:15" x14ac:dyDescent="0.2">
      <c r="A472" s="1">
        <v>1</v>
      </c>
      <c r="B472" s="1">
        <v>107653203</v>
      </c>
      <c r="C472" s="2" t="s">
        <v>330</v>
      </c>
      <c r="D472" s="2" t="s">
        <v>40</v>
      </c>
      <c r="E472" s="37">
        <v>40013621.940000005</v>
      </c>
      <c r="F472" s="3">
        <v>21604836.440000005</v>
      </c>
      <c r="G472" s="3">
        <v>1273214.9999999998</v>
      </c>
      <c r="H472" s="3">
        <v>22878051.440000001</v>
      </c>
      <c r="I472" s="16">
        <v>0.57179999999999997</v>
      </c>
      <c r="J472" s="3">
        <v>16360691.210000001</v>
      </c>
      <c r="K472" s="16">
        <v>0.40889999999999999</v>
      </c>
      <c r="L472" s="3">
        <v>774879.29</v>
      </c>
      <c r="M472" s="16">
        <v>1.9400000000000001E-2</v>
      </c>
      <c r="O472" s="16">
        <v>0</v>
      </c>
    </row>
    <row r="473" spans="1:15" x14ac:dyDescent="0.2">
      <c r="A473" s="1">
        <v>1</v>
      </c>
      <c r="B473" s="1">
        <v>107653802</v>
      </c>
      <c r="C473" s="2" t="s">
        <v>340</v>
      </c>
      <c r="D473" s="2" t="s">
        <v>40</v>
      </c>
      <c r="E473" s="37">
        <v>83213087.5</v>
      </c>
      <c r="F473" s="3">
        <v>51177099.43999999</v>
      </c>
      <c r="G473" s="3">
        <v>1493543.24</v>
      </c>
      <c r="H473" s="3">
        <v>52670642.68</v>
      </c>
      <c r="I473" s="16">
        <v>0.63300000000000001</v>
      </c>
      <c r="J473" s="3">
        <v>29274669.370000001</v>
      </c>
      <c r="K473" s="16">
        <v>0.3518</v>
      </c>
      <c r="L473" s="3">
        <v>1267775.45</v>
      </c>
      <c r="M473" s="16">
        <v>1.52E-2</v>
      </c>
      <c r="O473" s="16">
        <v>0</v>
      </c>
    </row>
    <row r="474" spans="1:15" x14ac:dyDescent="0.2">
      <c r="A474" s="1">
        <v>1</v>
      </c>
      <c r="B474" s="1">
        <v>107654103</v>
      </c>
      <c r="C474" s="2" t="s">
        <v>328</v>
      </c>
      <c r="D474" s="2" t="s">
        <v>40</v>
      </c>
      <c r="E474" s="37">
        <v>17415875</v>
      </c>
      <c r="F474" s="3">
        <v>5286650</v>
      </c>
      <c r="G474" s="3">
        <v>433944</v>
      </c>
      <c r="H474" s="3">
        <v>5720594</v>
      </c>
      <c r="I474" s="16">
        <v>0.32850000000000001</v>
      </c>
      <c r="J474" s="3">
        <v>10950250</v>
      </c>
      <c r="K474" s="16">
        <v>0.62880000000000003</v>
      </c>
      <c r="L474" s="3">
        <v>745031</v>
      </c>
      <c r="M474" s="16">
        <v>4.2799999999999998E-2</v>
      </c>
      <c r="O474" s="16">
        <v>0</v>
      </c>
    </row>
    <row r="475" spans="1:15" x14ac:dyDescent="0.2">
      <c r="A475" s="1">
        <v>1</v>
      </c>
      <c r="B475" s="1">
        <v>107654403</v>
      </c>
      <c r="C475" s="2" t="s">
        <v>327</v>
      </c>
      <c r="D475" s="2" t="s">
        <v>40</v>
      </c>
      <c r="E475" s="37">
        <v>51480687.030000001</v>
      </c>
      <c r="F475" s="3">
        <v>23248127.149999999</v>
      </c>
      <c r="G475" s="3">
        <v>1697483.75</v>
      </c>
      <c r="H475" s="3">
        <v>24945610.899999999</v>
      </c>
      <c r="I475" s="16">
        <v>0.48459999999999998</v>
      </c>
      <c r="J475" s="3">
        <v>24906257.27</v>
      </c>
      <c r="K475" s="16">
        <v>0.48380000000000001</v>
      </c>
      <c r="L475" s="3">
        <v>1536336.35</v>
      </c>
      <c r="M475" s="16">
        <v>2.98E-2</v>
      </c>
      <c r="N475" s="3">
        <v>92482.51</v>
      </c>
      <c r="O475" s="16">
        <v>1.8E-3</v>
      </c>
    </row>
    <row r="476" spans="1:15" x14ac:dyDescent="0.2">
      <c r="A476" s="1">
        <v>1</v>
      </c>
      <c r="B476" s="1">
        <v>107654903</v>
      </c>
      <c r="C476" s="2" t="s">
        <v>326</v>
      </c>
      <c r="D476" s="2" t="s">
        <v>40</v>
      </c>
      <c r="E476" s="37">
        <v>27162342.299999997</v>
      </c>
      <c r="F476" s="3">
        <v>15651505.439999998</v>
      </c>
      <c r="G476" s="3">
        <v>1100935.03</v>
      </c>
      <c r="H476" s="3">
        <v>16752440.470000001</v>
      </c>
      <c r="I476" s="16">
        <v>0.61680000000000001</v>
      </c>
      <c r="J476" s="3">
        <v>9880036.0399999991</v>
      </c>
      <c r="K476" s="16">
        <v>0.36370000000000002</v>
      </c>
      <c r="L476" s="3">
        <v>529265.79</v>
      </c>
      <c r="M476" s="16">
        <v>1.95E-2</v>
      </c>
      <c r="N476" s="3">
        <v>600</v>
      </c>
      <c r="O476" s="16">
        <v>0</v>
      </c>
    </row>
    <row r="477" spans="1:15" x14ac:dyDescent="0.2">
      <c r="A477" s="1">
        <v>1</v>
      </c>
      <c r="B477" s="1">
        <v>107655803</v>
      </c>
      <c r="C477" s="2" t="s">
        <v>325</v>
      </c>
      <c r="D477" s="2" t="s">
        <v>40</v>
      </c>
      <c r="E477" s="37">
        <v>14239201.199999999</v>
      </c>
      <c r="F477" s="3">
        <v>3968045.72</v>
      </c>
      <c r="G477" s="3">
        <v>868277.72</v>
      </c>
      <c r="H477" s="3">
        <v>4836323.4400000004</v>
      </c>
      <c r="I477" s="16">
        <v>0.33960000000000001</v>
      </c>
      <c r="J477" s="3">
        <v>8927495.7599999998</v>
      </c>
      <c r="K477" s="16">
        <v>0.627</v>
      </c>
      <c r="L477" s="3">
        <v>475382</v>
      </c>
      <c r="M477" s="16">
        <v>3.3399999999999999E-2</v>
      </c>
      <c r="O477" s="16">
        <v>0</v>
      </c>
    </row>
    <row r="478" spans="1:15" x14ac:dyDescent="0.2">
      <c r="A478" s="1">
        <v>1</v>
      </c>
      <c r="B478" s="1">
        <v>107655903</v>
      </c>
      <c r="C478" s="2" t="s">
        <v>324</v>
      </c>
      <c r="D478" s="2" t="s">
        <v>40</v>
      </c>
      <c r="E478" s="37">
        <v>30722720.170000002</v>
      </c>
      <c r="F478" s="3">
        <v>13858454.350000001</v>
      </c>
      <c r="G478" s="3">
        <v>1311194.6300000001</v>
      </c>
      <c r="H478" s="3">
        <v>15169648.98</v>
      </c>
      <c r="I478" s="16">
        <v>0.49380000000000002</v>
      </c>
      <c r="J478" s="3">
        <v>14306393.220000001</v>
      </c>
      <c r="K478" s="16">
        <v>0.4657</v>
      </c>
      <c r="L478" s="3">
        <v>571033.02</v>
      </c>
      <c r="M478" s="16">
        <v>1.8599999999999998E-2</v>
      </c>
      <c r="N478" s="3">
        <v>675644.95</v>
      </c>
      <c r="O478" s="16">
        <v>2.1999999999999999E-2</v>
      </c>
    </row>
    <row r="479" spans="1:15" x14ac:dyDescent="0.2">
      <c r="A479" s="1">
        <v>1</v>
      </c>
      <c r="B479" s="1">
        <v>107656303</v>
      </c>
      <c r="C479" s="2" t="s">
        <v>323</v>
      </c>
      <c r="D479" s="2" t="s">
        <v>40</v>
      </c>
      <c r="E479" s="37">
        <v>30610315.189999998</v>
      </c>
      <c r="F479" s="3">
        <v>10643476.67</v>
      </c>
      <c r="G479" s="3">
        <v>761502.79999999993</v>
      </c>
      <c r="H479" s="3">
        <v>11404979.470000001</v>
      </c>
      <c r="I479" s="16">
        <v>0.37259999999999999</v>
      </c>
      <c r="J479" s="3">
        <v>17771468.789999999</v>
      </c>
      <c r="K479" s="16">
        <v>0.5806</v>
      </c>
      <c r="L479" s="3">
        <v>1433866.93</v>
      </c>
      <c r="M479" s="16">
        <v>4.6800000000000001E-2</v>
      </c>
      <c r="O479" s="16">
        <v>0</v>
      </c>
    </row>
    <row r="480" spans="1:15" x14ac:dyDescent="0.2">
      <c r="A480" s="1">
        <v>1</v>
      </c>
      <c r="B480" s="1">
        <v>107656502</v>
      </c>
      <c r="C480" s="2" t="s">
        <v>322</v>
      </c>
      <c r="D480" s="2" t="s">
        <v>40</v>
      </c>
      <c r="E480" s="37">
        <v>61574857.740000002</v>
      </c>
      <c r="F480" s="3">
        <v>33171288.869999997</v>
      </c>
      <c r="G480" s="3">
        <v>2164852.88</v>
      </c>
      <c r="H480" s="3">
        <v>35336141.75</v>
      </c>
      <c r="I480" s="16">
        <v>0.57389999999999997</v>
      </c>
      <c r="J480" s="3">
        <v>25426670.620000001</v>
      </c>
      <c r="K480" s="16">
        <v>0.41289999999999999</v>
      </c>
      <c r="L480" s="3">
        <v>812045.37</v>
      </c>
      <c r="M480" s="16">
        <v>1.32E-2</v>
      </c>
      <c r="O480" s="16">
        <v>0</v>
      </c>
    </row>
    <row r="481" spans="1:15" x14ac:dyDescent="0.2">
      <c r="A481" s="1">
        <v>1</v>
      </c>
      <c r="B481" s="1">
        <v>107657103</v>
      </c>
      <c r="C481" s="2" t="s">
        <v>350</v>
      </c>
      <c r="D481" s="2" t="s">
        <v>40</v>
      </c>
      <c r="E481" s="37">
        <v>50398549.170000002</v>
      </c>
      <c r="F481" s="3">
        <v>25763748.629999999</v>
      </c>
      <c r="G481" s="3">
        <v>533970.09000000008</v>
      </c>
      <c r="H481" s="3">
        <v>26297718.719999999</v>
      </c>
      <c r="I481" s="16">
        <v>0.52180000000000004</v>
      </c>
      <c r="J481" s="3">
        <v>23224971.059999999</v>
      </c>
      <c r="K481" s="16">
        <v>0.46079999999999999</v>
      </c>
      <c r="L481" s="3">
        <v>875359.39</v>
      </c>
      <c r="M481" s="16">
        <v>1.7399999999999999E-2</v>
      </c>
      <c r="N481" s="3">
        <v>500</v>
      </c>
      <c r="O481" s="16">
        <v>0</v>
      </c>
    </row>
    <row r="482" spans="1:15" x14ac:dyDescent="0.2">
      <c r="A482" s="1">
        <v>1</v>
      </c>
      <c r="B482" s="1">
        <v>107657503</v>
      </c>
      <c r="C482" s="2" t="s">
        <v>352</v>
      </c>
      <c r="D482" s="2" t="s">
        <v>40</v>
      </c>
      <c r="E482" s="37">
        <v>26753690.599999998</v>
      </c>
      <c r="F482" s="3">
        <v>10060260.800000001</v>
      </c>
      <c r="G482" s="3">
        <v>969322.14</v>
      </c>
      <c r="H482" s="3">
        <v>11029582.939999999</v>
      </c>
      <c r="I482" s="16">
        <v>0.4123</v>
      </c>
      <c r="J482" s="3">
        <v>14745855.26</v>
      </c>
      <c r="K482" s="16">
        <v>0.55120000000000002</v>
      </c>
      <c r="L482" s="3">
        <v>272836.71999999997</v>
      </c>
      <c r="M482" s="16">
        <v>1.0200000000000001E-2</v>
      </c>
      <c r="N482" s="3">
        <v>705415.68000000005</v>
      </c>
      <c r="O482" s="16">
        <v>2.64E-2</v>
      </c>
    </row>
    <row r="483" spans="1:15" x14ac:dyDescent="0.2">
      <c r="A483" s="1">
        <v>1</v>
      </c>
      <c r="B483" s="1">
        <v>107658903</v>
      </c>
      <c r="C483" s="2" t="s">
        <v>331</v>
      </c>
      <c r="D483" s="2" t="s">
        <v>40</v>
      </c>
      <c r="E483" s="37">
        <v>40785467.319999993</v>
      </c>
      <c r="F483" s="3">
        <v>11418714.739999998</v>
      </c>
      <c r="G483" s="3">
        <v>719456.62</v>
      </c>
      <c r="H483" s="3">
        <v>12138171.359999999</v>
      </c>
      <c r="I483" s="16">
        <v>0.29759999999999998</v>
      </c>
      <c r="J483" s="3">
        <v>16146532.869999999</v>
      </c>
      <c r="K483" s="16">
        <v>0.39589999999999997</v>
      </c>
      <c r="L483" s="3">
        <v>717763.09</v>
      </c>
      <c r="M483" s="16">
        <v>1.7600000000000001E-2</v>
      </c>
      <c r="N483" s="3">
        <v>11783000</v>
      </c>
      <c r="O483" s="16">
        <v>0.28889999999999999</v>
      </c>
    </row>
    <row r="484" spans="1:15" x14ac:dyDescent="0.2">
      <c r="A484" s="1">
        <v>1</v>
      </c>
      <c r="B484" s="1">
        <v>119665003</v>
      </c>
      <c r="C484" s="2" t="s">
        <v>509</v>
      </c>
      <c r="D484" s="2" t="s">
        <v>61</v>
      </c>
      <c r="E484" s="37">
        <v>18721590</v>
      </c>
      <c r="F484" s="3">
        <v>7959781</v>
      </c>
      <c r="G484" s="3">
        <v>318483</v>
      </c>
      <c r="H484" s="3">
        <v>8278264</v>
      </c>
      <c r="I484" s="16">
        <v>0.44219999999999998</v>
      </c>
      <c r="J484" s="3">
        <v>9702012</v>
      </c>
      <c r="K484" s="16">
        <v>0.51819999999999999</v>
      </c>
      <c r="L484" s="3">
        <v>741314</v>
      </c>
      <c r="M484" s="16">
        <v>3.9600000000000003E-2</v>
      </c>
      <c r="O484" s="16">
        <v>0</v>
      </c>
    </row>
    <row r="485" spans="1:15" x14ac:dyDescent="0.2">
      <c r="A485" s="1">
        <v>1</v>
      </c>
      <c r="B485" s="1">
        <v>118667503</v>
      </c>
      <c r="C485" s="2" t="s">
        <v>543</v>
      </c>
      <c r="D485" s="2" t="s">
        <v>61</v>
      </c>
      <c r="E485" s="37">
        <v>43199634.739999995</v>
      </c>
      <c r="F485" s="3">
        <v>21592920.809999999</v>
      </c>
      <c r="G485" s="3">
        <v>1044806.48</v>
      </c>
      <c r="H485" s="3">
        <v>22637727.289999999</v>
      </c>
      <c r="I485" s="16">
        <v>0.52400000000000002</v>
      </c>
      <c r="J485" s="3">
        <v>19162486</v>
      </c>
      <c r="K485" s="16">
        <v>0.44359999999999999</v>
      </c>
      <c r="L485" s="3">
        <v>884971.97</v>
      </c>
      <c r="M485" s="16">
        <v>2.0500000000000001E-2</v>
      </c>
      <c r="N485" s="3">
        <v>514449.48</v>
      </c>
      <c r="O485" s="16">
        <v>1.1900000000000001E-2</v>
      </c>
    </row>
    <row r="486" spans="1:15" x14ac:dyDescent="0.2">
      <c r="A486" s="1">
        <v>1</v>
      </c>
      <c r="B486" s="1">
        <v>112671303</v>
      </c>
      <c r="C486" s="2" t="s">
        <v>103</v>
      </c>
      <c r="D486" s="2" t="s">
        <v>8</v>
      </c>
      <c r="E486" s="37">
        <v>74215483.939999998</v>
      </c>
      <c r="F486" s="3">
        <v>55502740.470000014</v>
      </c>
      <c r="G486" s="3">
        <v>1766648.82</v>
      </c>
      <c r="H486" s="3">
        <v>57269389.289999999</v>
      </c>
      <c r="I486" s="16">
        <v>0.77170000000000005</v>
      </c>
      <c r="J486" s="3">
        <v>16464868.33</v>
      </c>
      <c r="K486" s="16">
        <v>0.22189999999999999</v>
      </c>
      <c r="L486" s="3">
        <v>481226.32</v>
      </c>
      <c r="M486" s="16">
        <v>6.4999999999999997E-3</v>
      </c>
      <c r="O486" s="16">
        <v>0</v>
      </c>
    </row>
    <row r="487" spans="1:15" x14ac:dyDescent="0.2">
      <c r="A487" s="1">
        <v>1</v>
      </c>
      <c r="B487" s="1">
        <v>112671603</v>
      </c>
      <c r="C487" s="2" t="s">
        <v>82</v>
      </c>
      <c r="D487" s="2" t="s">
        <v>8</v>
      </c>
      <c r="E487" s="37">
        <v>90127643.75999999</v>
      </c>
      <c r="F487" s="3">
        <v>67956040.739999995</v>
      </c>
      <c r="G487" s="3">
        <v>1666276.4500000002</v>
      </c>
      <c r="H487" s="3">
        <v>69622317.189999998</v>
      </c>
      <c r="I487" s="16">
        <v>0.77249999999999996</v>
      </c>
      <c r="J487" s="3">
        <v>19930255.579999998</v>
      </c>
      <c r="K487" s="16">
        <v>0.22109999999999999</v>
      </c>
      <c r="L487" s="3">
        <v>571260.99</v>
      </c>
      <c r="M487" s="16">
        <v>6.3E-3</v>
      </c>
      <c r="N487" s="3">
        <v>3810</v>
      </c>
      <c r="O487" s="16">
        <v>0</v>
      </c>
    </row>
    <row r="488" spans="1:15" x14ac:dyDescent="0.2">
      <c r="A488" s="1">
        <v>1</v>
      </c>
      <c r="B488" s="1">
        <v>112671803</v>
      </c>
      <c r="C488" s="2" t="s">
        <v>110</v>
      </c>
      <c r="D488" s="2" t="s">
        <v>8</v>
      </c>
      <c r="E488" s="37">
        <v>55089776.93</v>
      </c>
      <c r="F488" s="3">
        <v>33137832.240000002</v>
      </c>
      <c r="G488" s="3">
        <v>1340405.43</v>
      </c>
      <c r="H488" s="3">
        <v>34478237.670000002</v>
      </c>
      <c r="I488" s="16">
        <v>0.62590000000000001</v>
      </c>
      <c r="J488" s="3">
        <v>20168898.77</v>
      </c>
      <c r="K488" s="16">
        <v>0.36609999999999998</v>
      </c>
      <c r="L488" s="3">
        <v>442640.49</v>
      </c>
      <c r="M488" s="16">
        <v>8.0000000000000002E-3</v>
      </c>
      <c r="O488" s="16">
        <v>0</v>
      </c>
    </row>
    <row r="489" spans="1:15" x14ac:dyDescent="0.2">
      <c r="A489" s="1">
        <v>1</v>
      </c>
      <c r="B489" s="1">
        <v>112672203</v>
      </c>
      <c r="C489" s="2" t="s">
        <v>109</v>
      </c>
      <c r="D489" s="2" t="s">
        <v>8</v>
      </c>
      <c r="E489" s="37">
        <v>38547556.780000001</v>
      </c>
      <c r="F489" s="3">
        <v>23795750.719999999</v>
      </c>
      <c r="G489" s="3">
        <v>1008821.49</v>
      </c>
      <c r="H489" s="3">
        <v>24804572.210000001</v>
      </c>
      <c r="I489" s="16">
        <v>0.64349999999999996</v>
      </c>
      <c r="J489" s="3">
        <v>13286140.609999999</v>
      </c>
      <c r="K489" s="16">
        <v>0.34470000000000001</v>
      </c>
      <c r="L489" s="3">
        <v>393858.83</v>
      </c>
      <c r="M489" s="16">
        <v>1.0200000000000001E-2</v>
      </c>
      <c r="N489" s="3">
        <v>62985.13</v>
      </c>
      <c r="O489" s="16">
        <v>1.6000000000000001E-3</v>
      </c>
    </row>
    <row r="490" spans="1:15" x14ac:dyDescent="0.2">
      <c r="A490" s="1">
        <v>1</v>
      </c>
      <c r="B490" s="1">
        <v>112672803</v>
      </c>
      <c r="C490" s="2" t="s">
        <v>108</v>
      </c>
      <c r="D490" s="2" t="s">
        <v>8</v>
      </c>
      <c r="E490" s="37">
        <v>28130301</v>
      </c>
      <c r="F490" s="3">
        <v>20499471</v>
      </c>
      <c r="G490" s="3">
        <v>639529</v>
      </c>
      <c r="H490" s="3">
        <v>21139000</v>
      </c>
      <c r="I490" s="16">
        <v>0.75149999999999995</v>
      </c>
      <c r="J490" s="3">
        <v>6034135</v>
      </c>
      <c r="K490" s="16">
        <v>0.2145</v>
      </c>
      <c r="L490" s="3">
        <v>957166</v>
      </c>
      <c r="M490" s="16">
        <v>3.4000000000000002E-2</v>
      </c>
      <c r="O490" s="16">
        <v>0</v>
      </c>
    </row>
    <row r="491" spans="1:15" x14ac:dyDescent="0.2">
      <c r="A491" s="1">
        <v>1</v>
      </c>
      <c r="B491" s="1">
        <v>112674403</v>
      </c>
      <c r="C491" s="2" t="s">
        <v>107</v>
      </c>
      <c r="D491" s="2" t="s">
        <v>8</v>
      </c>
      <c r="E491" s="37">
        <v>57726464.570000008</v>
      </c>
      <c r="F491" s="3">
        <v>36800588.969999999</v>
      </c>
      <c r="G491" s="3">
        <v>1020968.9099999999</v>
      </c>
      <c r="H491" s="3">
        <v>37821557.880000003</v>
      </c>
      <c r="I491" s="16">
        <v>0.6552</v>
      </c>
      <c r="J491" s="3">
        <v>19381506.239999998</v>
      </c>
      <c r="K491" s="16">
        <v>0.3357</v>
      </c>
      <c r="L491" s="3">
        <v>523232.6</v>
      </c>
      <c r="M491" s="16">
        <v>9.1000000000000004E-3</v>
      </c>
      <c r="N491" s="3">
        <v>167.85</v>
      </c>
      <c r="O491" s="16">
        <v>0</v>
      </c>
    </row>
    <row r="492" spans="1:15" x14ac:dyDescent="0.2">
      <c r="A492" s="1">
        <v>1</v>
      </c>
      <c r="B492" s="1">
        <v>115674603</v>
      </c>
      <c r="C492" s="2" t="s">
        <v>161</v>
      </c>
      <c r="D492" s="2" t="s">
        <v>8</v>
      </c>
      <c r="E492" s="37">
        <v>53232429.879999995</v>
      </c>
      <c r="F492" s="3">
        <v>25786791.350000001</v>
      </c>
      <c r="G492" s="3">
        <v>804156.45</v>
      </c>
      <c r="H492" s="3">
        <v>26590947.800000001</v>
      </c>
      <c r="I492" s="16">
        <v>0.4995</v>
      </c>
      <c r="J492" s="3">
        <v>13465163.92</v>
      </c>
      <c r="K492" s="16">
        <v>0.253</v>
      </c>
      <c r="L492" s="3">
        <v>316469.11</v>
      </c>
      <c r="M492" s="16">
        <v>5.8999999999999999E-3</v>
      </c>
      <c r="N492" s="3">
        <v>12859849.050000001</v>
      </c>
      <c r="O492" s="16">
        <v>0.24160000000000001</v>
      </c>
    </row>
    <row r="493" spans="1:15" x14ac:dyDescent="0.2">
      <c r="A493" s="1">
        <v>1</v>
      </c>
      <c r="B493" s="1">
        <v>112675503</v>
      </c>
      <c r="C493" s="2" t="s">
        <v>106</v>
      </c>
      <c r="D493" s="2" t="s">
        <v>8</v>
      </c>
      <c r="E493" s="37">
        <v>81088960.879999995</v>
      </c>
      <c r="F493" s="3">
        <v>50406315.100000001</v>
      </c>
      <c r="G493" s="3">
        <v>2034187.91</v>
      </c>
      <c r="H493" s="3">
        <v>52440503.009999998</v>
      </c>
      <c r="I493" s="16">
        <v>0.64670000000000005</v>
      </c>
      <c r="J493" s="3">
        <v>27879477.93</v>
      </c>
      <c r="K493" s="16">
        <v>0.34379999999999999</v>
      </c>
      <c r="L493" s="3">
        <v>735424.22</v>
      </c>
      <c r="M493" s="16">
        <v>9.1000000000000004E-3</v>
      </c>
      <c r="N493" s="3">
        <v>33555.72</v>
      </c>
      <c r="O493" s="16">
        <v>4.0000000000000002E-4</v>
      </c>
    </row>
    <row r="494" spans="1:15" x14ac:dyDescent="0.2">
      <c r="A494" s="1">
        <v>1</v>
      </c>
      <c r="B494" s="1">
        <v>112676203</v>
      </c>
      <c r="C494" s="2" t="s">
        <v>105</v>
      </c>
      <c r="D494" s="2" t="s">
        <v>8</v>
      </c>
      <c r="E494" s="37">
        <v>48571554.509999998</v>
      </c>
      <c r="F494" s="3">
        <v>31521080.580000002</v>
      </c>
      <c r="G494" s="3">
        <v>763381.21000000008</v>
      </c>
      <c r="H494" s="3">
        <v>32284461.789999999</v>
      </c>
      <c r="I494" s="16">
        <v>0.66469999999999996</v>
      </c>
      <c r="J494" s="3">
        <v>15952941.779999999</v>
      </c>
      <c r="K494" s="16">
        <v>0.32840000000000003</v>
      </c>
      <c r="L494" s="3">
        <v>329925.69</v>
      </c>
      <c r="M494" s="16">
        <v>6.7999999999999996E-3</v>
      </c>
      <c r="N494" s="3">
        <v>4225.25</v>
      </c>
      <c r="O494" s="16">
        <v>1E-4</v>
      </c>
    </row>
    <row r="495" spans="1:15" x14ac:dyDescent="0.2">
      <c r="A495" s="1">
        <v>1</v>
      </c>
      <c r="B495" s="1">
        <v>112676403</v>
      </c>
      <c r="C495" s="2" t="s">
        <v>104</v>
      </c>
      <c r="D495" s="2" t="s">
        <v>8</v>
      </c>
      <c r="E495" s="37">
        <v>55808950.559999995</v>
      </c>
      <c r="F495" s="3">
        <v>36166069.5</v>
      </c>
      <c r="G495" s="3">
        <v>1217305.4999999998</v>
      </c>
      <c r="H495" s="3">
        <v>37383375</v>
      </c>
      <c r="I495" s="16">
        <v>0.66979999999999995</v>
      </c>
      <c r="J495" s="3">
        <v>17898751.829999998</v>
      </c>
      <c r="K495" s="16">
        <v>0.32069999999999999</v>
      </c>
      <c r="L495" s="3">
        <v>515375.26</v>
      </c>
      <c r="M495" s="16">
        <v>9.1999999999999998E-3</v>
      </c>
      <c r="N495" s="3">
        <v>11448.47</v>
      </c>
      <c r="O495" s="16">
        <v>2.0000000000000001E-4</v>
      </c>
    </row>
    <row r="496" spans="1:15" x14ac:dyDescent="0.2">
      <c r="A496" s="1">
        <v>1</v>
      </c>
      <c r="B496" s="1">
        <v>112676503</v>
      </c>
      <c r="C496" s="2" t="s">
        <v>92</v>
      </c>
      <c r="D496" s="2" t="s">
        <v>8</v>
      </c>
      <c r="E496" s="37">
        <v>48365756.57</v>
      </c>
      <c r="F496" s="3">
        <v>32160781.330000002</v>
      </c>
      <c r="G496" s="3">
        <v>1022104.81</v>
      </c>
      <c r="H496" s="3">
        <v>33182886.140000001</v>
      </c>
      <c r="I496" s="16">
        <v>0.68610000000000004</v>
      </c>
      <c r="J496" s="3">
        <v>14852848.869999999</v>
      </c>
      <c r="K496" s="16">
        <v>0.30709999999999998</v>
      </c>
      <c r="L496" s="3">
        <v>330021.56</v>
      </c>
      <c r="M496" s="16">
        <v>6.7999999999999996E-3</v>
      </c>
      <c r="O496" s="16">
        <v>0</v>
      </c>
    </row>
    <row r="497" spans="1:15" x14ac:dyDescent="0.2">
      <c r="A497" s="1">
        <v>1</v>
      </c>
      <c r="B497" s="1">
        <v>112676703</v>
      </c>
      <c r="C497" s="2" t="s">
        <v>102</v>
      </c>
      <c r="D497" s="2" t="s">
        <v>8</v>
      </c>
      <c r="E497" s="37">
        <v>57455388.090000004</v>
      </c>
      <c r="F497" s="3">
        <v>36592763.729999997</v>
      </c>
      <c r="G497" s="3">
        <v>977082.79</v>
      </c>
      <c r="H497" s="3">
        <v>37569846.520000003</v>
      </c>
      <c r="I497" s="16">
        <v>0.65390000000000004</v>
      </c>
      <c r="J497" s="3">
        <v>19440193.120000001</v>
      </c>
      <c r="K497" s="16">
        <v>0.33839999999999998</v>
      </c>
      <c r="L497" s="3">
        <v>445293.45</v>
      </c>
      <c r="M497" s="16">
        <v>7.7999999999999996E-3</v>
      </c>
      <c r="N497" s="3">
        <v>55</v>
      </c>
      <c r="O497" s="16">
        <v>0</v>
      </c>
    </row>
    <row r="498" spans="1:15" x14ac:dyDescent="0.2">
      <c r="A498" s="1">
        <v>1</v>
      </c>
      <c r="B498" s="1">
        <v>115219002</v>
      </c>
      <c r="C498" s="2" t="s">
        <v>384</v>
      </c>
      <c r="D498" s="2" t="s">
        <v>8</v>
      </c>
      <c r="E498" s="37">
        <v>97534297</v>
      </c>
      <c r="F498" s="3">
        <v>67075182</v>
      </c>
      <c r="G498" s="3">
        <v>2523900</v>
      </c>
      <c r="H498" s="3">
        <v>69599082</v>
      </c>
      <c r="I498" s="16">
        <v>0.71360000000000001</v>
      </c>
      <c r="J498" s="3">
        <v>25855807</v>
      </c>
      <c r="K498" s="16">
        <v>0.2651</v>
      </c>
      <c r="L498" s="3">
        <v>1043367</v>
      </c>
      <c r="M498" s="16">
        <v>1.0699999999999999E-2</v>
      </c>
      <c r="N498" s="3">
        <v>1036041</v>
      </c>
      <c r="O498" s="16">
        <v>1.06E-2</v>
      </c>
    </row>
    <row r="499" spans="1:15" x14ac:dyDescent="0.2">
      <c r="A499" s="1">
        <v>1</v>
      </c>
      <c r="B499" s="1">
        <v>112678503</v>
      </c>
      <c r="C499" s="2" t="s">
        <v>112</v>
      </c>
      <c r="D499" s="2" t="s">
        <v>8</v>
      </c>
      <c r="E499" s="37">
        <v>47974792</v>
      </c>
      <c r="F499" s="3">
        <v>33675139</v>
      </c>
      <c r="G499" s="3">
        <v>1937444</v>
      </c>
      <c r="H499" s="3">
        <v>35612583</v>
      </c>
      <c r="I499" s="16">
        <v>0.74229999999999996</v>
      </c>
      <c r="J499" s="3">
        <v>11950718</v>
      </c>
      <c r="K499" s="16">
        <v>0.24909999999999999</v>
      </c>
      <c r="L499" s="3">
        <v>411491</v>
      </c>
      <c r="M499" s="16">
        <v>8.6E-3</v>
      </c>
      <c r="O499" s="16">
        <v>0</v>
      </c>
    </row>
    <row r="500" spans="1:15" x14ac:dyDescent="0.2">
      <c r="A500" s="1">
        <v>1</v>
      </c>
      <c r="B500" s="1">
        <v>112679002</v>
      </c>
      <c r="C500" s="2" t="s">
        <v>100</v>
      </c>
      <c r="D500" s="2" t="s">
        <v>8</v>
      </c>
      <c r="E500" s="37">
        <v>115998066.64</v>
      </c>
      <c r="F500" s="3">
        <v>33077089.739999995</v>
      </c>
      <c r="G500" s="3">
        <v>2126425.7399999998</v>
      </c>
      <c r="H500" s="3">
        <v>35203515.479999997</v>
      </c>
      <c r="I500" s="16">
        <v>0.30349999999999999</v>
      </c>
      <c r="J500" s="3">
        <v>73355369.109999999</v>
      </c>
      <c r="K500" s="16">
        <v>0.63239999999999996</v>
      </c>
      <c r="L500" s="3">
        <v>7439182.0499999998</v>
      </c>
      <c r="M500" s="16">
        <v>6.4100000000000004E-2</v>
      </c>
      <c r="O500" s="16">
        <v>0</v>
      </c>
    </row>
    <row r="501" spans="1:15" x14ac:dyDescent="0.2">
      <c r="A501" s="1">
        <v>1</v>
      </c>
      <c r="B501" s="1">
        <v>112679403</v>
      </c>
      <c r="C501" s="2" t="s">
        <v>99</v>
      </c>
      <c r="D501" s="2" t="s">
        <v>8</v>
      </c>
      <c r="E501" s="37">
        <v>48404690.350000001</v>
      </c>
      <c r="F501" s="3">
        <v>39819009.74000001</v>
      </c>
      <c r="G501" s="3">
        <v>915554.78000000014</v>
      </c>
      <c r="H501" s="3">
        <v>40734564.520000003</v>
      </c>
      <c r="I501" s="16">
        <v>0.84150000000000003</v>
      </c>
      <c r="J501" s="3">
        <v>7359990.3499999996</v>
      </c>
      <c r="K501" s="16">
        <v>0.15210000000000001</v>
      </c>
      <c r="L501" s="3">
        <v>306260.47999999998</v>
      </c>
      <c r="M501" s="16">
        <v>6.3E-3</v>
      </c>
      <c r="N501" s="3">
        <v>3875</v>
      </c>
      <c r="O501" s="16">
        <v>1E-4</v>
      </c>
    </row>
    <row r="502" spans="1:15" x14ac:dyDescent="0.2">
      <c r="A502" s="1">
        <v>3</v>
      </c>
      <c r="B502" s="1">
        <v>103020407</v>
      </c>
      <c r="C502" s="2" t="s">
        <v>632</v>
      </c>
      <c r="D502" s="2" t="s">
        <v>34</v>
      </c>
      <c r="E502" s="37">
        <v>7589418.3899999997</v>
      </c>
      <c r="F502" s="3"/>
      <c r="G502" s="3">
        <v>6409142.5</v>
      </c>
      <c r="H502" s="3">
        <v>6409142.5</v>
      </c>
      <c r="I502" s="16">
        <v>0.84450000000000003</v>
      </c>
      <c r="J502" s="3">
        <v>887146.89</v>
      </c>
      <c r="K502" s="16">
        <v>0.1169</v>
      </c>
      <c r="L502" s="3">
        <v>293129</v>
      </c>
      <c r="M502" s="16">
        <v>3.8600000000000002E-2</v>
      </c>
      <c r="O502" s="16">
        <v>0</v>
      </c>
    </row>
    <row r="503" spans="1:15" x14ac:dyDescent="0.2">
      <c r="A503" s="1">
        <v>3</v>
      </c>
      <c r="B503" s="1">
        <v>103023807</v>
      </c>
      <c r="C503" s="2" t="s">
        <v>606</v>
      </c>
      <c r="D503" s="2" t="s">
        <v>34</v>
      </c>
      <c r="E503" s="37">
        <v>6490670.2999999998</v>
      </c>
      <c r="F503" s="3"/>
      <c r="G503" s="3">
        <v>4854320.8</v>
      </c>
      <c r="H503" s="3">
        <v>4854320.8</v>
      </c>
      <c r="I503" s="16">
        <v>0.74790000000000001</v>
      </c>
      <c r="J503" s="3">
        <v>1170740.1299999999</v>
      </c>
      <c r="K503" s="16">
        <v>0.1804</v>
      </c>
      <c r="L503" s="3">
        <v>465609.37</v>
      </c>
      <c r="M503" s="16">
        <v>7.17E-2</v>
      </c>
      <c r="O503" s="16">
        <v>0</v>
      </c>
    </row>
    <row r="504" spans="1:15" x14ac:dyDescent="0.2">
      <c r="A504" s="1">
        <v>3</v>
      </c>
      <c r="B504" s="1">
        <v>103027307</v>
      </c>
      <c r="C504" s="2" t="s">
        <v>592</v>
      </c>
      <c r="D504" s="2" t="s">
        <v>34</v>
      </c>
      <c r="E504" s="37">
        <v>5723088</v>
      </c>
      <c r="F504" s="3"/>
      <c r="G504" s="3">
        <v>4686978</v>
      </c>
      <c r="H504" s="3">
        <v>4686978</v>
      </c>
      <c r="I504" s="16">
        <v>0.81899999999999995</v>
      </c>
      <c r="J504" s="3">
        <v>716149</v>
      </c>
      <c r="K504" s="16">
        <v>0.12509999999999999</v>
      </c>
      <c r="L504" s="3">
        <v>319961</v>
      </c>
      <c r="M504" s="16">
        <v>5.5899999999999998E-2</v>
      </c>
      <c r="O504" s="16">
        <v>0</v>
      </c>
    </row>
    <row r="505" spans="1:15" x14ac:dyDescent="0.2">
      <c r="A505" s="1">
        <v>3</v>
      </c>
      <c r="B505" s="1">
        <v>103028807</v>
      </c>
      <c r="C505" s="2" t="s">
        <v>586</v>
      </c>
      <c r="D505" s="2" t="s">
        <v>34</v>
      </c>
      <c r="E505" s="37">
        <v>5753717.6799999997</v>
      </c>
      <c r="F505" s="3"/>
      <c r="G505" s="3">
        <v>4443429.05</v>
      </c>
      <c r="H505" s="3">
        <v>4443429.05</v>
      </c>
      <c r="I505" s="16">
        <v>0.77229999999999999</v>
      </c>
      <c r="J505" s="3">
        <v>1022900.83</v>
      </c>
      <c r="K505" s="16">
        <v>0.17780000000000001</v>
      </c>
      <c r="L505" s="3">
        <v>287387.8</v>
      </c>
      <c r="M505" s="16">
        <v>4.99E-2</v>
      </c>
      <c r="O505" s="16">
        <v>0</v>
      </c>
    </row>
    <row r="506" spans="1:15" x14ac:dyDescent="0.2">
      <c r="A506" s="1">
        <v>3</v>
      </c>
      <c r="B506" s="1">
        <v>128034607</v>
      </c>
      <c r="C506" s="2" t="s">
        <v>600</v>
      </c>
      <c r="D506" s="2" t="s">
        <v>58</v>
      </c>
      <c r="E506" s="37">
        <v>7528465.3900000006</v>
      </c>
      <c r="F506" s="3"/>
      <c r="G506" s="3">
        <v>6302775.6999999993</v>
      </c>
      <c r="H506" s="3">
        <v>6302775.7000000002</v>
      </c>
      <c r="I506" s="16">
        <v>0.83720000000000006</v>
      </c>
      <c r="J506" s="3">
        <v>1096393.69</v>
      </c>
      <c r="K506" s="16">
        <v>0.14560000000000001</v>
      </c>
      <c r="L506" s="3">
        <v>129166</v>
      </c>
      <c r="M506" s="16">
        <v>1.72E-2</v>
      </c>
      <c r="N506" s="3">
        <v>130</v>
      </c>
      <c r="O506" s="16">
        <v>0</v>
      </c>
    </row>
    <row r="507" spans="1:15" x14ac:dyDescent="0.2">
      <c r="A507" s="1">
        <v>3</v>
      </c>
      <c r="B507" s="1">
        <v>127041307</v>
      </c>
      <c r="C507" s="2" t="s">
        <v>574</v>
      </c>
      <c r="D507" s="2" t="s">
        <v>57</v>
      </c>
      <c r="E507" s="37">
        <v>5761109</v>
      </c>
      <c r="F507" s="3"/>
      <c r="G507" s="3">
        <v>4517233</v>
      </c>
      <c r="H507" s="3">
        <v>4517233</v>
      </c>
      <c r="I507" s="16">
        <v>0.78410000000000002</v>
      </c>
      <c r="J507" s="3">
        <v>961835</v>
      </c>
      <c r="K507" s="16">
        <v>0.16700000000000001</v>
      </c>
      <c r="L507" s="3">
        <v>282041</v>
      </c>
      <c r="M507" s="16">
        <v>4.9000000000000002E-2</v>
      </c>
      <c r="O507" s="16">
        <v>0</v>
      </c>
    </row>
    <row r="508" spans="1:15" x14ac:dyDescent="0.2">
      <c r="A508" s="1">
        <v>3</v>
      </c>
      <c r="B508" s="1">
        <v>108051307</v>
      </c>
      <c r="C508" s="2" t="s">
        <v>584</v>
      </c>
      <c r="D508" s="2" t="s">
        <v>43</v>
      </c>
      <c r="E508" s="37">
        <v>1785458.21</v>
      </c>
      <c r="F508" s="3"/>
      <c r="G508" s="3">
        <v>1164910.7499999998</v>
      </c>
      <c r="H508" s="3">
        <v>1164910.75</v>
      </c>
      <c r="I508" s="16">
        <v>0.65239999999999998</v>
      </c>
      <c r="J508" s="3">
        <v>550274.46</v>
      </c>
      <c r="K508" s="16">
        <v>0.30819999999999997</v>
      </c>
      <c r="L508" s="3">
        <v>70273</v>
      </c>
      <c r="M508" s="16">
        <v>3.9399999999999998E-2</v>
      </c>
      <c r="O508" s="16">
        <v>0</v>
      </c>
    </row>
    <row r="509" spans="1:15" x14ac:dyDescent="0.2">
      <c r="A509" s="1">
        <v>3</v>
      </c>
      <c r="B509" s="1">
        <v>114060557</v>
      </c>
      <c r="C509" s="2" t="s">
        <v>579</v>
      </c>
      <c r="D509" s="2" t="s">
        <v>33</v>
      </c>
      <c r="E509" s="37">
        <v>14980261.189999999</v>
      </c>
      <c r="F509" s="3"/>
      <c r="G509" s="3">
        <v>12363878.75</v>
      </c>
      <c r="H509" s="3">
        <v>12363878.75</v>
      </c>
      <c r="I509" s="16">
        <v>0.82530000000000003</v>
      </c>
      <c r="J509" s="3">
        <v>2157619.54</v>
      </c>
      <c r="K509" s="16">
        <v>0.14399999999999999</v>
      </c>
      <c r="L509" s="3">
        <v>446643</v>
      </c>
      <c r="M509" s="16">
        <v>2.98E-2</v>
      </c>
      <c r="N509" s="3">
        <v>12119.9</v>
      </c>
      <c r="O509" s="16">
        <v>8.0000000000000004E-4</v>
      </c>
    </row>
    <row r="510" spans="1:15" x14ac:dyDescent="0.2">
      <c r="A510" s="1">
        <v>3</v>
      </c>
      <c r="B510" s="1">
        <v>114067107</v>
      </c>
      <c r="C510" s="2" t="s">
        <v>608</v>
      </c>
      <c r="D510" s="2" t="s">
        <v>33</v>
      </c>
      <c r="E510" s="37">
        <v>8255351.9800000004</v>
      </c>
      <c r="F510" s="3"/>
      <c r="G510" s="3">
        <v>5964641.0299999993</v>
      </c>
      <c r="H510" s="3">
        <v>5964641.0300000003</v>
      </c>
      <c r="I510" s="16">
        <v>0.72250000000000003</v>
      </c>
      <c r="J510" s="3">
        <v>1821502.95</v>
      </c>
      <c r="K510" s="16">
        <v>0.22059999999999999</v>
      </c>
      <c r="L510" s="3">
        <v>465933</v>
      </c>
      <c r="M510" s="16">
        <v>5.6399999999999999E-2</v>
      </c>
      <c r="N510" s="3">
        <v>3275</v>
      </c>
      <c r="O510" s="16">
        <v>4.0000000000000002E-4</v>
      </c>
    </row>
    <row r="511" spans="1:15" x14ac:dyDescent="0.2">
      <c r="A511" s="1">
        <v>3</v>
      </c>
      <c r="B511" s="1">
        <v>108070607</v>
      </c>
      <c r="C511" s="2" t="s">
        <v>617</v>
      </c>
      <c r="D511" s="2" t="s">
        <v>42</v>
      </c>
      <c r="E511" s="37">
        <v>8382184.3700000001</v>
      </c>
      <c r="F511" s="3"/>
      <c r="G511" s="3">
        <v>6455340.6099999994</v>
      </c>
      <c r="H511" s="3">
        <v>6455340.6100000003</v>
      </c>
      <c r="I511" s="16">
        <v>0.77010000000000001</v>
      </c>
      <c r="J511" s="3">
        <v>1567387.64</v>
      </c>
      <c r="K511" s="16">
        <v>0.187</v>
      </c>
      <c r="L511" s="3">
        <v>349470.63</v>
      </c>
      <c r="M511" s="16">
        <v>4.1700000000000001E-2</v>
      </c>
      <c r="N511" s="3">
        <v>9985.49</v>
      </c>
      <c r="O511" s="16">
        <v>1.1999999999999999E-3</v>
      </c>
    </row>
    <row r="512" spans="1:15" x14ac:dyDescent="0.2">
      <c r="A512" s="1">
        <v>3</v>
      </c>
      <c r="B512" s="1">
        <v>117080607</v>
      </c>
      <c r="C512" s="2" t="s">
        <v>580</v>
      </c>
      <c r="D512" s="2" t="s">
        <v>28</v>
      </c>
      <c r="E512" s="37">
        <v>3883331.48</v>
      </c>
      <c r="F512" s="3"/>
      <c r="G512" s="3">
        <v>3108024.0799999996</v>
      </c>
      <c r="H512" s="3">
        <v>3108024.08</v>
      </c>
      <c r="I512" s="16">
        <v>0.80030000000000001</v>
      </c>
      <c r="J512" s="3">
        <v>607496.4</v>
      </c>
      <c r="K512" s="16">
        <v>0.15640000000000001</v>
      </c>
      <c r="L512" s="3">
        <v>153911</v>
      </c>
      <c r="M512" s="16">
        <v>3.9600000000000003E-2</v>
      </c>
      <c r="N512" s="3">
        <v>13900</v>
      </c>
      <c r="O512" s="16">
        <v>3.5999999999999999E-3</v>
      </c>
    </row>
    <row r="513" spans="1:15" x14ac:dyDescent="0.2">
      <c r="A513" s="1">
        <v>3</v>
      </c>
      <c r="B513" s="1">
        <v>122091457</v>
      </c>
      <c r="C513" s="2" t="s">
        <v>593</v>
      </c>
      <c r="D513" s="2" t="s">
        <v>54</v>
      </c>
      <c r="E513" s="37">
        <v>21393344</v>
      </c>
      <c r="F513" s="3"/>
      <c r="G513" s="3">
        <v>18272196</v>
      </c>
      <c r="H513" s="3">
        <v>18272196</v>
      </c>
      <c r="I513" s="16">
        <v>0.85409999999999997</v>
      </c>
      <c r="J513" s="3">
        <v>2745797</v>
      </c>
      <c r="K513" s="16">
        <v>0.1283</v>
      </c>
      <c r="L513" s="3">
        <v>375351</v>
      </c>
      <c r="M513" s="16">
        <v>1.7500000000000002E-2</v>
      </c>
      <c r="O513" s="16">
        <v>0</v>
      </c>
    </row>
    <row r="514" spans="1:15" x14ac:dyDescent="0.2">
      <c r="A514" s="1">
        <v>3</v>
      </c>
      <c r="B514" s="1">
        <v>122097007</v>
      </c>
      <c r="C514" s="2" t="s">
        <v>603</v>
      </c>
      <c r="D514" s="2" t="s">
        <v>54</v>
      </c>
      <c r="E514" s="37">
        <v>10101261.01</v>
      </c>
      <c r="F514" s="3"/>
      <c r="G514" s="3">
        <v>8804330.1400000006</v>
      </c>
      <c r="H514" s="3">
        <v>8804330.1400000006</v>
      </c>
      <c r="I514" s="16">
        <v>0.87160000000000004</v>
      </c>
      <c r="J514" s="3">
        <v>1019845.87</v>
      </c>
      <c r="K514" s="16">
        <v>0.10100000000000001</v>
      </c>
      <c r="L514" s="3">
        <v>277085</v>
      </c>
      <c r="M514" s="16">
        <v>2.7400000000000001E-2</v>
      </c>
      <c r="O514" s="16">
        <v>0</v>
      </c>
    </row>
    <row r="515" spans="1:15" x14ac:dyDescent="0.2">
      <c r="A515" s="1">
        <v>3</v>
      </c>
      <c r="B515" s="1">
        <v>122099007</v>
      </c>
      <c r="C515" s="2" t="s">
        <v>572</v>
      </c>
      <c r="D515" s="2" t="s">
        <v>54</v>
      </c>
      <c r="E515" s="37">
        <v>7783027</v>
      </c>
      <c r="F515" s="3"/>
      <c r="G515" s="3">
        <v>6704155</v>
      </c>
      <c r="H515" s="3">
        <v>6704155</v>
      </c>
      <c r="I515" s="16">
        <v>0.86140000000000005</v>
      </c>
      <c r="J515" s="3">
        <v>926429</v>
      </c>
      <c r="K515" s="16">
        <v>0.11899999999999999</v>
      </c>
      <c r="L515" s="3">
        <v>129382</v>
      </c>
      <c r="M515" s="16">
        <v>1.66E-2</v>
      </c>
      <c r="N515" s="3">
        <v>23061</v>
      </c>
      <c r="O515" s="16">
        <v>3.0000000000000001E-3</v>
      </c>
    </row>
    <row r="516" spans="1:15" x14ac:dyDescent="0.2">
      <c r="A516" s="1">
        <v>3</v>
      </c>
      <c r="B516" s="1">
        <v>104101307</v>
      </c>
      <c r="C516" s="2" t="s">
        <v>573</v>
      </c>
      <c r="D516" s="2" t="s">
        <v>36</v>
      </c>
      <c r="E516" s="37">
        <v>4180756.9299999997</v>
      </c>
      <c r="F516" s="3"/>
      <c r="G516" s="3">
        <v>2952724.17</v>
      </c>
      <c r="H516" s="3">
        <v>2952724.17</v>
      </c>
      <c r="I516" s="16">
        <v>0.70630000000000004</v>
      </c>
      <c r="J516" s="3">
        <v>977946.76</v>
      </c>
      <c r="K516" s="16">
        <v>0.2339</v>
      </c>
      <c r="L516" s="3">
        <v>250086</v>
      </c>
      <c r="M516" s="16">
        <v>5.9799999999999999E-2</v>
      </c>
      <c r="O516" s="16">
        <v>0</v>
      </c>
    </row>
    <row r="517" spans="1:15" x14ac:dyDescent="0.2">
      <c r="A517" s="1">
        <v>3</v>
      </c>
      <c r="B517" s="1">
        <v>108110307</v>
      </c>
      <c r="C517" s="2" t="s">
        <v>633</v>
      </c>
      <c r="D517" s="2" t="s">
        <v>13</v>
      </c>
      <c r="E517" s="37">
        <v>3274553.73</v>
      </c>
      <c r="F517" s="3"/>
      <c r="G517" s="3">
        <v>2557211.5</v>
      </c>
      <c r="H517" s="3">
        <v>2557211.5</v>
      </c>
      <c r="I517" s="16">
        <v>0.78090000000000004</v>
      </c>
      <c r="J517" s="3">
        <v>608238.23</v>
      </c>
      <c r="K517" s="16">
        <v>0.1857</v>
      </c>
      <c r="L517" s="3">
        <v>109104</v>
      </c>
      <c r="M517" s="16">
        <v>3.3300000000000003E-2</v>
      </c>
      <c r="O517" s="16">
        <v>0</v>
      </c>
    </row>
    <row r="518" spans="1:15" x14ac:dyDescent="0.2">
      <c r="A518" s="1">
        <v>3</v>
      </c>
      <c r="B518" s="1">
        <v>108112607</v>
      </c>
      <c r="C518" s="2" t="s">
        <v>610</v>
      </c>
      <c r="D518" s="2" t="s">
        <v>13</v>
      </c>
      <c r="E518" s="37">
        <v>5283589</v>
      </c>
      <c r="F518" s="3"/>
      <c r="G518" s="3">
        <v>4337528.68</v>
      </c>
      <c r="H518" s="3">
        <v>4337528.68</v>
      </c>
      <c r="I518" s="16">
        <v>0.82089999999999996</v>
      </c>
      <c r="J518" s="3">
        <v>846433.32</v>
      </c>
      <c r="K518" s="16">
        <v>0.16020000000000001</v>
      </c>
      <c r="L518" s="3">
        <v>99627</v>
      </c>
      <c r="M518" s="16">
        <v>1.89E-2</v>
      </c>
      <c r="O518" s="16">
        <v>0</v>
      </c>
    </row>
    <row r="519" spans="1:15" x14ac:dyDescent="0.2">
      <c r="A519" s="1">
        <v>3</v>
      </c>
      <c r="B519" s="1">
        <v>121131507</v>
      </c>
      <c r="C519" s="2" t="s">
        <v>587</v>
      </c>
      <c r="D519" s="2" t="s">
        <v>69</v>
      </c>
      <c r="E519" s="37">
        <v>7262045</v>
      </c>
      <c r="F519" s="3"/>
      <c r="G519" s="3">
        <v>6273491</v>
      </c>
      <c r="H519" s="3">
        <v>6273491</v>
      </c>
      <c r="I519" s="16">
        <v>0.8639</v>
      </c>
      <c r="J519" s="3">
        <v>842626</v>
      </c>
      <c r="K519" s="16">
        <v>0.11600000000000001</v>
      </c>
      <c r="L519" s="3">
        <v>145928</v>
      </c>
      <c r="M519" s="16">
        <v>2.01E-2</v>
      </c>
      <c r="O519" s="16">
        <v>0</v>
      </c>
    </row>
    <row r="520" spans="1:15" x14ac:dyDescent="0.2">
      <c r="A520" s="1">
        <v>3</v>
      </c>
      <c r="B520" s="1">
        <v>110141607</v>
      </c>
      <c r="C520" s="2" t="s">
        <v>635</v>
      </c>
      <c r="D520" s="2" t="s">
        <v>20</v>
      </c>
      <c r="E520" s="37">
        <v>8887947.3100000005</v>
      </c>
      <c r="F520" s="3"/>
      <c r="G520" s="3">
        <v>7613976.4600000009</v>
      </c>
      <c r="H520" s="3">
        <v>7613976.46</v>
      </c>
      <c r="I520" s="16">
        <v>0.85670000000000002</v>
      </c>
      <c r="J520" s="3">
        <v>1099415.8500000001</v>
      </c>
      <c r="K520" s="16">
        <v>0.1237</v>
      </c>
      <c r="L520" s="3">
        <v>174555</v>
      </c>
      <c r="M520" s="16">
        <v>1.9599999999999999E-2</v>
      </c>
      <c r="O520" s="16">
        <v>0</v>
      </c>
    </row>
    <row r="521" spans="1:15" x14ac:dyDescent="0.2">
      <c r="A521" s="1">
        <v>3</v>
      </c>
      <c r="B521" s="1">
        <v>124151607</v>
      </c>
      <c r="C521" s="2" t="s">
        <v>628</v>
      </c>
      <c r="D521" s="2" t="s">
        <v>53</v>
      </c>
      <c r="E521" s="37">
        <v>25754094.490000002</v>
      </c>
      <c r="F521" s="3"/>
      <c r="G521" s="3">
        <v>21731928.710000001</v>
      </c>
      <c r="H521" s="3">
        <v>21731928.710000001</v>
      </c>
      <c r="I521" s="16">
        <v>0.84379999999999999</v>
      </c>
      <c r="J521" s="3">
        <v>2429875.7799999998</v>
      </c>
      <c r="K521" s="16">
        <v>9.4299999999999995E-2</v>
      </c>
      <c r="L521" s="3">
        <v>1592290</v>
      </c>
      <c r="M521" s="16">
        <v>6.1800000000000001E-2</v>
      </c>
      <c r="O521" s="16">
        <v>0</v>
      </c>
    </row>
    <row r="522" spans="1:15" x14ac:dyDescent="0.2">
      <c r="A522" s="1">
        <v>3</v>
      </c>
      <c r="B522" s="1">
        <v>106161357</v>
      </c>
      <c r="C522" s="2" t="s">
        <v>588</v>
      </c>
      <c r="D522" s="2" t="s">
        <v>48</v>
      </c>
      <c r="E522" s="37">
        <v>3178092.05</v>
      </c>
      <c r="F522" s="3"/>
      <c r="G522" s="3">
        <v>2202900.62</v>
      </c>
      <c r="H522" s="3">
        <v>2202900.62</v>
      </c>
      <c r="I522" s="16">
        <v>0.69320000000000004</v>
      </c>
      <c r="J522" s="3">
        <v>731566.15</v>
      </c>
      <c r="K522" s="16">
        <v>0.23019999999999999</v>
      </c>
      <c r="L522" s="3">
        <v>243625.28</v>
      </c>
      <c r="M522" s="16">
        <v>7.6700000000000004E-2</v>
      </c>
      <c r="O522" s="16">
        <v>0</v>
      </c>
    </row>
    <row r="523" spans="1:15" x14ac:dyDescent="0.2">
      <c r="A523" s="1">
        <v>3</v>
      </c>
      <c r="B523" s="1">
        <v>110171607</v>
      </c>
      <c r="C523" s="2" t="s">
        <v>619</v>
      </c>
      <c r="D523" s="2" t="s">
        <v>14</v>
      </c>
      <c r="E523" s="37">
        <v>4710568.78</v>
      </c>
      <c r="F523" s="3"/>
      <c r="G523" s="3">
        <v>3846364.5799999996</v>
      </c>
      <c r="H523" s="3">
        <v>3846364.58</v>
      </c>
      <c r="I523" s="16">
        <v>0.8165</v>
      </c>
      <c r="J523" s="3">
        <v>751728.2</v>
      </c>
      <c r="K523" s="16">
        <v>0.15959999999999999</v>
      </c>
      <c r="L523" s="3">
        <v>112476</v>
      </c>
      <c r="M523" s="16">
        <v>2.3900000000000001E-2</v>
      </c>
      <c r="O523" s="16">
        <v>0</v>
      </c>
    </row>
    <row r="524" spans="1:15" x14ac:dyDescent="0.2">
      <c r="A524" s="1">
        <v>3</v>
      </c>
      <c r="B524" s="1">
        <v>116191757</v>
      </c>
      <c r="C524" s="2" t="s">
        <v>589</v>
      </c>
      <c r="D524" s="2" t="s">
        <v>24</v>
      </c>
      <c r="E524" s="37">
        <v>6815031</v>
      </c>
      <c r="F524" s="3"/>
      <c r="G524" s="3">
        <v>5658164</v>
      </c>
      <c r="H524" s="3">
        <v>5658164</v>
      </c>
      <c r="I524" s="16">
        <v>0.83020000000000005</v>
      </c>
      <c r="J524" s="3">
        <v>1003550</v>
      </c>
      <c r="K524" s="16">
        <v>0.14729999999999999</v>
      </c>
      <c r="L524" s="3">
        <v>153317</v>
      </c>
      <c r="M524" s="16">
        <v>2.2499999999999999E-2</v>
      </c>
      <c r="O524" s="16">
        <v>0</v>
      </c>
    </row>
    <row r="525" spans="1:15" x14ac:dyDescent="0.2">
      <c r="A525" s="1">
        <v>3</v>
      </c>
      <c r="B525" s="1">
        <v>105201407</v>
      </c>
      <c r="C525" s="2" t="s">
        <v>637</v>
      </c>
      <c r="D525" s="2" t="s">
        <v>47</v>
      </c>
      <c r="E525" s="37">
        <v>5128137.76</v>
      </c>
      <c r="F525" s="3"/>
      <c r="G525" s="3">
        <v>3647621.25</v>
      </c>
      <c r="H525" s="3">
        <v>3647621.25</v>
      </c>
      <c r="I525" s="16">
        <v>0.71130000000000004</v>
      </c>
      <c r="J525" s="3">
        <v>897132.51</v>
      </c>
      <c r="K525" s="16">
        <v>0.1749</v>
      </c>
      <c r="L525" s="3">
        <v>583384</v>
      </c>
      <c r="M525" s="16">
        <v>0.1138</v>
      </c>
      <c r="O525" s="16">
        <v>0</v>
      </c>
    </row>
    <row r="526" spans="1:15" x14ac:dyDescent="0.2">
      <c r="A526" s="1">
        <v>3</v>
      </c>
      <c r="B526" s="1">
        <v>115211657</v>
      </c>
      <c r="C526" s="2" t="s">
        <v>612</v>
      </c>
      <c r="D526" s="2" t="s">
        <v>31</v>
      </c>
      <c r="E526" s="37">
        <v>6677470.080000001</v>
      </c>
      <c r="F526" s="3"/>
      <c r="G526" s="3">
        <v>5258939.07</v>
      </c>
      <c r="H526" s="3">
        <v>5258939.07</v>
      </c>
      <c r="I526" s="16">
        <v>0.78759999999999997</v>
      </c>
      <c r="J526" s="3">
        <v>1027208.61</v>
      </c>
      <c r="K526" s="16">
        <v>0.15379999999999999</v>
      </c>
      <c r="L526" s="3">
        <v>390864</v>
      </c>
      <c r="M526" s="16">
        <v>5.8500000000000003E-2</v>
      </c>
      <c r="N526" s="3">
        <v>458.4</v>
      </c>
      <c r="O526" s="16">
        <v>1E-4</v>
      </c>
    </row>
    <row r="527" spans="1:15" x14ac:dyDescent="0.2">
      <c r="A527" s="1">
        <v>3</v>
      </c>
      <c r="B527" s="1">
        <v>115221607</v>
      </c>
      <c r="C527" s="2" t="s">
        <v>615</v>
      </c>
      <c r="D527" s="2" t="s">
        <v>26</v>
      </c>
      <c r="E527" s="37">
        <v>15125139.790000001</v>
      </c>
      <c r="F527" s="3"/>
      <c r="G527" s="3">
        <v>12729701.739999998</v>
      </c>
      <c r="H527" s="3">
        <v>12729701.74</v>
      </c>
      <c r="I527" s="16">
        <v>0.84160000000000001</v>
      </c>
      <c r="J527" s="3">
        <v>1817924.08</v>
      </c>
      <c r="K527" s="16">
        <v>0.1202</v>
      </c>
      <c r="L527" s="3">
        <v>577513.97</v>
      </c>
      <c r="M527" s="16">
        <v>3.8199999999999998E-2</v>
      </c>
      <c r="O527" s="16">
        <v>0</v>
      </c>
    </row>
    <row r="528" spans="1:15" x14ac:dyDescent="0.2">
      <c r="A528" s="1">
        <v>3</v>
      </c>
      <c r="B528" s="1">
        <v>125232407</v>
      </c>
      <c r="C528" s="2" t="s">
        <v>638</v>
      </c>
      <c r="D528" s="2" t="s">
        <v>55</v>
      </c>
      <c r="E528" s="37">
        <v>12413887</v>
      </c>
      <c r="F528" s="3"/>
      <c r="G528" s="3">
        <v>9784364</v>
      </c>
      <c r="H528" s="3">
        <v>9784364</v>
      </c>
      <c r="I528" s="16">
        <v>0.78820000000000001</v>
      </c>
      <c r="J528" s="3">
        <v>1688073</v>
      </c>
      <c r="K528" s="16">
        <v>0.13600000000000001</v>
      </c>
      <c r="L528" s="3">
        <v>941450</v>
      </c>
      <c r="M528" s="16">
        <v>7.5800000000000006E-2</v>
      </c>
      <c r="O528" s="16">
        <v>0</v>
      </c>
    </row>
    <row r="529" spans="1:15" x14ac:dyDescent="0.2">
      <c r="A529" s="1">
        <v>3</v>
      </c>
      <c r="B529" s="1">
        <v>105252807</v>
      </c>
      <c r="C529" s="2" t="s">
        <v>583</v>
      </c>
      <c r="D529" s="2" t="s">
        <v>46</v>
      </c>
      <c r="E529" s="37">
        <v>6110118.8300000001</v>
      </c>
      <c r="F529" s="3"/>
      <c r="G529" s="3">
        <v>4762946.8</v>
      </c>
      <c r="H529" s="3">
        <v>4762946.8</v>
      </c>
      <c r="I529" s="16">
        <v>0.77949999999999997</v>
      </c>
      <c r="J529" s="3">
        <v>1033331.03</v>
      </c>
      <c r="K529" s="16">
        <v>0.1691</v>
      </c>
      <c r="L529" s="3">
        <v>308100</v>
      </c>
      <c r="M529" s="16">
        <v>5.04E-2</v>
      </c>
      <c r="N529" s="3">
        <v>5741</v>
      </c>
      <c r="O529" s="16">
        <v>8.9999999999999998E-4</v>
      </c>
    </row>
    <row r="530" spans="1:15" x14ac:dyDescent="0.2">
      <c r="A530" s="1">
        <v>3</v>
      </c>
      <c r="B530" s="1">
        <v>101266007</v>
      </c>
      <c r="C530" s="2" t="s">
        <v>575</v>
      </c>
      <c r="D530" s="2" t="s">
        <v>39</v>
      </c>
      <c r="E530" s="37">
        <v>4082992.2199999997</v>
      </c>
      <c r="F530" s="3"/>
      <c r="G530" s="3">
        <v>48160.84</v>
      </c>
      <c r="H530" s="3">
        <v>48160.84</v>
      </c>
      <c r="I530" s="16">
        <v>1.18E-2</v>
      </c>
      <c r="J530" s="3">
        <v>743228.58</v>
      </c>
      <c r="K530" s="16">
        <v>0.182</v>
      </c>
      <c r="L530" s="3">
        <v>105459</v>
      </c>
      <c r="M530" s="16">
        <v>2.58E-2</v>
      </c>
      <c r="N530" s="3">
        <v>3186143.8</v>
      </c>
      <c r="O530" s="16">
        <v>0.78029999999999999</v>
      </c>
    </row>
    <row r="531" spans="1:15" x14ac:dyDescent="0.2">
      <c r="A531" s="1">
        <v>3</v>
      </c>
      <c r="B531" s="1">
        <v>101262507</v>
      </c>
      <c r="C531" s="2" t="s">
        <v>576</v>
      </c>
      <c r="D531" s="2" t="s">
        <v>39</v>
      </c>
      <c r="E531" s="37">
        <v>6223319.25</v>
      </c>
      <c r="F531" s="3"/>
      <c r="G531" s="3">
        <v>3907847.6300000004</v>
      </c>
      <c r="H531" s="3">
        <v>3907847.63</v>
      </c>
      <c r="I531" s="16">
        <v>0.62790000000000001</v>
      </c>
      <c r="J531" s="3">
        <v>1136075.75</v>
      </c>
      <c r="K531" s="16">
        <v>0.18260000000000001</v>
      </c>
      <c r="L531" s="3">
        <v>1167985.8700000001</v>
      </c>
      <c r="M531" s="16">
        <v>0.18770000000000001</v>
      </c>
      <c r="N531" s="3">
        <v>11410</v>
      </c>
      <c r="O531" s="16">
        <v>1.8E-3</v>
      </c>
    </row>
    <row r="532" spans="1:15" x14ac:dyDescent="0.2">
      <c r="A532" s="1">
        <v>3</v>
      </c>
      <c r="B532" s="1">
        <v>112282307</v>
      </c>
      <c r="C532" s="2" t="s">
        <v>581</v>
      </c>
      <c r="D532" s="2" t="s">
        <v>6</v>
      </c>
      <c r="E532" s="37">
        <v>7435556.7700000005</v>
      </c>
      <c r="F532" s="3"/>
      <c r="G532" s="3">
        <v>6132752.3700000001</v>
      </c>
      <c r="H532" s="3">
        <v>6132752.3700000001</v>
      </c>
      <c r="I532" s="16">
        <v>0.82479999999999998</v>
      </c>
      <c r="J532" s="3">
        <v>842123.11</v>
      </c>
      <c r="K532" s="16">
        <v>0.1133</v>
      </c>
      <c r="L532" s="3">
        <v>301219</v>
      </c>
      <c r="M532" s="16">
        <v>4.0500000000000001E-2</v>
      </c>
      <c r="N532" s="3">
        <v>159462.29</v>
      </c>
      <c r="O532" s="16">
        <v>2.1399999999999999E-2</v>
      </c>
    </row>
    <row r="533" spans="1:15" x14ac:dyDescent="0.2">
      <c r="A533" s="1">
        <v>3</v>
      </c>
      <c r="B533" s="1">
        <v>111292507</v>
      </c>
      <c r="C533" s="2" t="s">
        <v>634</v>
      </c>
      <c r="D533" s="2" t="s">
        <v>12</v>
      </c>
      <c r="E533" s="37">
        <v>754106</v>
      </c>
      <c r="F533" s="3"/>
      <c r="G533" s="3">
        <v>526392</v>
      </c>
      <c r="H533" s="3">
        <v>526392</v>
      </c>
      <c r="I533" s="16">
        <v>0.69799999999999995</v>
      </c>
      <c r="J533" s="3">
        <v>197795</v>
      </c>
      <c r="K533" s="16">
        <v>0.26229999999999998</v>
      </c>
      <c r="L533" s="3">
        <v>29919</v>
      </c>
      <c r="M533" s="16">
        <v>3.9699999999999999E-2</v>
      </c>
      <c r="O533" s="16">
        <v>0</v>
      </c>
    </row>
    <row r="534" spans="1:15" x14ac:dyDescent="0.2">
      <c r="A534" s="1">
        <v>3</v>
      </c>
      <c r="B534" s="1">
        <v>101302607</v>
      </c>
      <c r="C534" s="2" t="s">
        <v>602</v>
      </c>
      <c r="D534" s="2" t="s">
        <v>37</v>
      </c>
      <c r="E534" s="37">
        <v>3488936.63</v>
      </c>
      <c r="F534" s="3"/>
      <c r="G534" s="3">
        <v>2225686.27</v>
      </c>
      <c r="H534" s="3">
        <v>2225686.27</v>
      </c>
      <c r="I534" s="16">
        <v>0.63790000000000002</v>
      </c>
      <c r="J534" s="3">
        <v>573252.17000000004</v>
      </c>
      <c r="K534" s="16">
        <v>0.1643</v>
      </c>
      <c r="L534" s="3">
        <v>658409</v>
      </c>
      <c r="M534" s="16">
        <v>0.18870000000000001</v>
      </c>
      <c r="N534" s="3">
        <v>31589.19</v>
      </c>
      <c r="O534" s="16">
        <v>9.1000000000000004E-3</v>
      </c>
    </row>
    <row r="535" spans="1:15" x14ac:dyDescent="0.2">
      <c r="A535" s="1">
        <v>3</v>
      </c>
      <c r="B535" s="1">
        <v>111312607</v>
      </c>
      <c r="C535" s="2" t="s">
        <v>627</v>
      </c>
      <c r="D535" s="2" t="s">
        <v>11</v>
      </c>
      <c r="E535" s="37">
        <v>2417113.04</v>
      </c>
      <c r="F535" s="3"/>
      <c r="G535" s="3">
        <v>1778531.3099999998</v>
      </c>
      <c r="H535" s="3">
        <v>1778531.31</v>
      </c>
      <c r="I535" s="16">
        <v>0.73580000000000001</v>
      </c>
      <c r="J535" s="3">
        <v>427846.22</v>
      </c>
      <c r="K535" s="16">
        <v>0.17699999999999999</v>
      </c>
      <c r="L535" s="3">
        <v>77259</v>
      </c>
      <c r="M535" s="16">
        <v>3.2000000000000001E-2</v>
      </c>
      <c r="N535" s="3">
        <v>133476.51</v>
      </c>
      <c r="O535" s="16">
        <v>5.5199999999999999E-2</v>
      </c>
    </row>
    <row r="536" spans="1:15" x14ac:dyDescent="0.2">
      <c r="A536" s="1">
        <v>3</v>
      </c>
      <c r="B536" s="1">
        <v>128324207</v>
      </c>
      <c r="C536" s="2" t="s">
        <v>597</v>
      </c>
      <c r="D536" s="2" t="s">
        <v>59</v>
      </c>
      <c r="E536" s="37">
        <v>5124415.75</v>
      </c>
      <c r="F536" s="3"/>
      <c r="G536" s="3">
        <v>4126851.4699999997</v>
      </c>
      <c r="H536" s="3">
        <v>4126851.47</v>
      </c>
      <c r="I536" s="16">
        <v>0.80530000000000002</v>
      </c>
      <c r="J536" s="3">
        <v>842850.7</v>
      </c>
      <c r="K536" s="16">
        <v>0.16450000000000001</v>
      </c>
      <c r="L536" s="3">
        <v>153140</v>
      </c>
      <c r="M536" s="16">
        <v>2.9899999999999999E-2</v>
      </c>
      <c r="N536" s="3">
        <v>1573.58</v>
      </c>
      <c r="O536" s="16">
        <v>2.9999999999999997E-4</v>
      </c>
    </row>
    <row r="537" spans="1:15" x14ac:dyDescent="0.2">
      <c r="A537" s="1">
        <v>3</v>
      </c>
      <c r="B537" s="1">
        <v>106333407</v>
      </c>
      <c r="C537" s="2" t="s">
        <v>596</v>
      </c>
      <c r="D537" s="2" t="s">
        <v>44</v>
      </c>
      <c r="E537" s="37">
        <v>7169551.5299999993</v>
      </c>
      <c r="F537" s="3"/>
      <c r="G537" s="3">
        <v>5698536.0499999998</v>
      </c>
      <c r="H537" s="3">
        <v>5698536.0499999998</v>
      </c>
      <c r="I537" s="16">
        <v>0.79479999999999995</v>
      </c>
      <c r="J537" s="3">
        <v>962238.48</v>
      </c>
      <c r="K537" s="16">
        <v>0.13420000000000001</v>
      </c>
      <c r="L537" s="3">
        <v>508777</v>
      </c>
      <c r="M537" s="16">
        <v>7.0999999999999994E-2</v>
      </c>
      <c r="O537" s="16">
        <v>0</v>
      </c>
    </row>
    <row r="538" spans="1:15" x14ac:dyDescent="0.2">
      <c r="A538" s="1">
        <v>3</v>
      </c>
      <c r="B538" s="1">
        <v>119354207</v>
      </c>
      <c r="C538" s="2" t="s">
        <v>613</v>
      </c>
      <c r="D538" s="2" t="s">
        <v>64</v>
      </c>
      <c r="E538" s="37">
        <v>5974935</v>
      </c>
      <c r="F538" s="3"/>
      <c r="G538" s="3">
        <v>4095231</v>
      </c>
      <c r="H538" s="3">
        <v>4095231</v>
      </c>
      <c r="I538" s="16">
        <v>0.68540000000000001</v>
      </c>
      <c r="J538" s="3">
        <v>970826</v>
      </c>
      <c r="K538" s="16">
        <v>0.16250000000000001</v>
      </c>
      <c r="L538" s="3">
        <v>908878</v>
      </c>
      <c r="M538" s="16">
        <v>0.15210000000000001</v>
      </c>
      <c r="O538" s="16">
        <v>0</v>
      </c>
    </row>
    <row r="539" spans="1:15" x14ac:dyDescent="0.2">
      <c r="A539" s="1">
        <v>3</v>
      </c>
      <c r="B539" s="1">
        <v>113363807</v>
      </c>
      <c r="C539" s="2" t="s">
        <v>607</v>
      </c>
      <c r="D539" s="2" t="s">
        <v>7</v>
      </c>
      <c r="E539" s="37">
        <v>24163099.640000001</v>
      </c>
      <c r="F539" s="3"/>
      <c r="G539" s="3">
        <v>15717798.52</v>
      </c>
      <c r="H539" s="3">
        <v>15717798.52</v>
      </c>
      <c r="I539" s="16">
        <v>0.65049999999999997</v>
      </c>
      <c r="J539" s="3">
        <v>3371455.34</v>
      </c>
      <c r="K539" s="16">
        <v>0.13950000000000001</v>
      </c>
      <c r="L539" s="3">
        <v>5068919.78</v>
      </c>
      <c r="M539" s="16">
        <v>0.20979999999999999</v>
      </c>
      <c r="N539" s="3">
        <v>4926</v>
      </c>
      <c r="O539" s="16">
        <v>2.0000000000000001E-4</v>
      </c>
    </row>
    <row r="540" spans="1:15" x14ac:dyDescent="0.2">
      <c r="A540" s="1">
        <v>3</v>
      </c>
      <c r="B540" s="1">
        <v>104374207</v>
      </c>
      <c r="C540" s="2" t="s">
        <v>620</v>
      </c>
      <c r="D540" s="2" t="s">
        <v>35</v>
      </c>
      <c r="E540" s="37">
        <v>6142446.7000000002</v>
      </c>
      <c r="F540" s="3"/>
      <c r="G540" s="3">
        <v>4784170</v>
      </c>
      <c r="H540" s="3">
        <v>4784170</v>
      </c>
      <c r="I540" s="16">
        <v>0.77890000000000004</v>
      </c>
      <c r="J540" s="3">
        <v>899619.41</v>
      </c>
      <c r="K540" s="16">
        <v>0.14649999999999999</v>
      </c>
      <c r="L540" s="3">
        <v>357465.29</v>
      </c>
      <c r="M540" s="16">
        <v>5.8200000000000002E-2</v>
      </c>
      <c r="N540" s="3">
        <v>101192</v>
      </c>
      <c r="O540" s="16">
        <v>1.6500000000000001E-2</v>
      </c>
    </row>
    <row r="541" spans="1:15" x14ac:dyDescent="0.2">
      <c r="A541" s="1">
        <v>3</v>
      </c>
      <c r="B541" s="1">
        <v>113384307</v>
      </c>
      <c r="C541" s="2" t="s">
        <v>599</v>
      </c>
      <c r="D541" s="2" t="s">
        <v>32</v>
      </c>
      <c r="E541" s="37">
        <v>7841439.9199999999</v>
      </c>
      <c r="F541" s="3"/>
      <c r="G541" s="3">
        <v>4829303.34</v>
      </c>
      <c r="H541" s="3">
        <v>4829303.34</v>
      </c>
      <c r="I541" s="16">
        <v>0.6159</v>
      </c>
      <c r="J541" s="3">
        <v>1223502.98</v>
      </c>
      <c r="K541" s="16">
        <v>0.156</v>
      </c>
      <c r="L541" s="3">
        <v>1788633.6</v>
      </c>
      <c r="M541" s="16">
        <v>0.2281</v>
      </c>
      <c r="O541" s="16">
        <v>0</v>
      </c>
    </row>
    <row r="542" spans="1:15" x14ac:dyDescent="0.2">
      <c r="A542" s="1">
        <v>3</v>
      </c>
      <c r="B542" s="1">
        <v>121393007</v>
      </c>
      <c r="C542" s="2" t="s">
        <v>578</v>
      </c>
      <c r="D542" s="2" t="s">
        <v>52</v>
      </c>
      <c r="E542" s="37">
        <v>27284098.110000003</v>
      </c>
      <c r="F542" s="3"/>
      <c r="G542" s="3">
        <v>22110888.170000002</v>
      </c>
      <c r="H542" s="3">
        <v>22110888.170000002</v>
      </c>
      <c r="I542" s="16">
        <v>0.81040000000000001</v>
      </c>
      <c r="J542" s="3">
        <v>4341934.0999999996</v>
      </c>
      <c r="K542" s="16">
        <v>0.15909999999999999</v>
      </c>
      <c r="L542" s="3">
        <v>814126</v>
      </c>
      <c r="M542" s="16">
        <v>2.98E-2</v>
      </c>
      <c r="N542" s="3">
        <v>17149.84</v>
      </c>
      <c r="O542" s="16">
        <v>5.9999999999999995E-4</v>
      </c>
    </row>
    <row r="543" spans="1:15" x14ac:dyDescent="0.2">
      <c r="A543" s="1">
        <v>3</v>
      </c>
      <c r="B543" s="1">
        <v>118408707</v>
      </c>
      <c r="C543" s="2" t="s">
        <v>590</v>
      </c>
      <c r="D543" s="2" t="s">
        <v>68</v>
      </c>
      <c r="E543" s="37">
        <v>6285372.46</v>
      </c>
      <c r="F543" s="3"/>
      <c r="G543" s="3">
        <v>5114616.6300000008</v>
      </c>
      <c r="H543" s="3">
        <v>5114616.63</v>
      </c>
      <c r="I543" s="16">
        <v>0.81369999999999998</v>
      </c>
      <c r="J543" s="3">
        <v>968311.33</v>
      </c>
      <c r="K543" s="16">
        <v>0.15409999999999999</v>
      </c>
      <c r="L543" s="3">
        <v>202444.5</v>
      </c>
      <c r="M543" s="16">
        <v>3.2199999999999999E-2</v>
      </c>
      <c r="O543" s="16">
        <v>0</v>
      </c>
    </row>
    <row r="544" spans="1:15" x14ac:dyDescent="0.2">
      <c r="A544" s="1">
        <v>3</v>
      </c>
      <c r="B544" s="1">
        <v>118408607</v>
      </c>
      <c r="C544" s="2" t="s">
        <v>594</v>
      </c>
      <c r="D544" s="2" t="s">
        <v>68</v>
      </c>
      <c r="E544" s="37">
        <v>8873031.629999999</v>
      </c>
      <c r="F544" s="3"/>
      <c r="G544" s="3">
        <v>6997758.75</v>
      </c>
      <c r="H544" s="3">
        <v>6997758.75</v>
      </c>
      <c r="I544" s="16">
        <v>0.78869999999999996</v>
      </c>
      <c r="J544" s="3">
        <v>1262237.76</v>
      </c>
      <c r="K544" s="16">
        <v>0.14230000000000001</v>
      </c>
      <c r="L544" s="3">
        <v>347733</v>
      </c>
      <c r="M544" s="16">
        <v>3.9199999999999999E-2</v>
      </c>
      <c r="N544" s="3">
        <v>265302.12</v>
      </c>
      <c r="O544" s="16">
        <v>2.9899999999999999E-2</v>
      </c>
    </row>
    <row r="545" spans="1:15" x14ac:dyDescent="0.2">
      <c r="A545" s="1">
        <v>3</v>
      </c>
      <c r="B545" s="1">
        <v>117414807</v>
      </c>
      <c r="C545" s="2" t="s">
        <v>636</v>
      </c>
      <c r="D545" s="2" t="s">
        <v>19</v>
      </c>
      <c r="E545" s="37">
        <v>1621577.31</v>
      </c>
      <c r="F545" s="3"/>
      <c r="G545" s="3">
        <v>1214837.0799999998</v>
      </c>
      <c r="H545" s="3">
        <v>1214837.08</v>
      </c>
      <c r="I545" s="16">
        <v>0.74919999999999998</v>
      </c>
      <c r="J545" s="3">
        <v>313900.19</v>
      </c>
      <c r="K545" s="16">
        <v>0.19359999999999999</v>
      </c>
      <c r="L545" s="3">
        <v>91258.04</v>
      </c>
      <c r="M545" s="16">
        <v>5.6300000000000003E-2</v>
      </c>
      <c r="N545" s="3">
        <v>1582</v>
      </c>
      <c r="O545" s="16">
        <v>1E-3</v>
      </c>
    </row>
    <row r="546" spans="1:15" x14ac:dyDescent="0.2">
      <c r="A546" s="1">
        <v>3</v>
      </c>
      <c r="B546" s="1">
        <v>109420107</v>
      </c>
      <c r="C546" s="2" t="s">
        <v>614</v>
      </c>
      <c r="D546" s="2" t="s">
        <v>18</v>
      </c>
      <c r="E546" s="37">
        <v>1884882.19</v>
      </c>
      <c r="F546" s="3"/>
      <c r="G546" s="3">
        <v>1460786.19</v>
      </c>
      <c r="H546" s="3">
        <v>1460786.19</v>
      </c>
      <c r="I546" s="16">
        <v>0.77500000000000002</v>
      </c>
      <c r="J546" s="3">
        <v>424096</v>
      </c>
      <c r="K546" s="16">
        <v>0.22500000000000001</v>
      </c>
      <c r="M546" s="16">
        <v>0</v>
      </c>
      <c r="O546" s="16">
        <v>0</v>
      </c>
    </row>
    <row r="547" spans="1:15" x14ac:dyDescent="0.2">
      <c r="A547" s="1">
        <v>3</v>
      </c>
      <c r="B547" s="1">
        <v>104435107</v>
      </c>
      <c r="C547" s="2" t="s">
        <v>611</v>
      </c>
      <c r="D547" s="2" t="s">
        <v>45</v>
      </c>
      <c r="E547" s="37">
        <v>5118533.59</v>
      </c>
      <c r="F547" s="3"/>
      <c r="G547" s="3">
        <v>4028831</v>
      </c>
      <c r="H547" s="3">
        <v>4028831</v>
      </c>
      <c r="I547" s="16">
        <v>0.78710000000000002</v>
      </c>
      <c r="J547" s="3">
        <v>812681.04</v>
      </c>
      <c r="K547" s="16">
        <v>0.1588</v>
      </c>
      <c r="L547" s="3">
        <v>277021.55</v>
      </c>
      <c r="M547" s="16">
        <v>5.4100000000000002E-2</v>
      </c>
      <c r="O547" s="16">
        <v>0</v>
      </c>
    </row>
    <row r="548" spans="1:15" x14ac:dyDescent="0.2">
      <c r="A548" s="1">
        <v>3</v>
      </c>
      <c r="B548" s="1">
        <v>111444207</v>
      </c>
      <c r="C548" s="2" t="s">
        <v>582</v>
      </c>
      <c r="D548" s="2" t="s">
        <v>9</v>
      </c>
      <c r="E548" s="37">
        <v>2848380.96</v>
      </c>
      <c r="F548" s="3"/>
      <c r="G548" s="3">
        <v>2054422.67</v>
      </c>
      <c r="H548" s="3">
        <v>2054422.67</v>
      </c>
      <c r="I548" s="16">
        <v>0.72130000000000005</v>
      </c>
      <c r="J548" s="3">
        <v>566269.02</v>
      </c>
      <c r="K548" s="16">
        <v>0.1988</v>
      </c>
      <c r="L548" s="3">
        <v>177689.27</v>
      </c>
      <c r="M548" s="16">
        <v>6.2399999999999997E-2</v>
      </c>
      <c r="N548" s="3">
        <v>50000</v>
      </c>
      <c r="O548" s="16">
        <v>1.7600000000000001E-2</v>
      </c>
    </row>
    <row r="549" spans="1:15" x14ac:dyDescent="0.2">
      <c r="A549" s="1">
        <v>3</v>
      </c>
      <c r="B549" s="1">
        <v>120454507</v>
      </c>
      <c r="C549" s="2" t="s">
        <v>609</v>
      </c>
      <c r="D549" s="2" t="s">
        <v>67</v>
      </c>
      <c r="E549" s="37">
        <v>9376103.4799999986</v>
      </c>
      <c r="F549" s="3"/>
      <c r="G549" s="3">
        <v>7415093.9800000004</v>
      </c>
      <c r="H549" s="3">
        <v>7415093.9800000004</v>
      </c>
      <c r="I549" s="16">
        <v>0.79090000000000005</v>
      </c>
      <c r="J549" s="3">
        <v>1509750.84</v>
      </c>
      <c r="K549" s="16">
        <v>0.161</v>
      </c>
      <c r="L549" s="3">
        <v>447692.12</v>
      </c>
      <c r="M549" s="16">
        <v>4.7699999999999999E-2</v>
      </c>
      <c r="N549" s="3">
        <v>3566.54</v>
      </c>
      <c r="O549" s="16">
        <v>4.0000000000000002E-4</v>
      </c>
    </row>
    <row r="550" spans="1:15" x14ac:dyDescent="0.2">
      <c r="A550" s="1">
        <v>3</v>
      </c>
      <c r="B550" s="1">
        <v>123460957</v>
      </c>
      <c r="C550" s="2" t="s">
        <v>618</v>
      </c>
      <c r="D550" s="2" t="s">
        <v>51</v>
      </c>
      <c r="E550" s="37">
        <v>7042449.5</v>
      </c>
      <c r="F550" s="3"/>
      <c r="G550" s="3">
        <v>5955845.5000000009</v>
      </c>
      <c r="H550" s="3">
        <v>5955845.5</v>
      </c>
      <c r="I550" s="16">
        <v>0.84570000000000001</v>
      </c>
      <c r="J550" s="3">
        <v>761964.83</v>
      </c>
      <c r="K550" s="16">
        <v>0.1082</v>
      </c>
      <c r="L550" s="3">
        <v>324639.17</v>
      </c>
      <c r="M550" s="16">
        <v>4.6100000000000002E-2</v>
      </c>
      <c r="O550" s="16">
        <v>0</v>
      </c>
    </row>
    <row r="551" spans="1:15" x14ac:dyDescent="0.2">
      <c r="A551" s="1">
        <v>3</v>
      </c>
      <c r="B551" s="1">
        <v>123463507</v>
      </c>
      <c r="C551" s="2" t="s">
        <v>624</v>
      </c>
      <c r="D551" s="2" t="s">
        <v>51</v>
      </c>
      <c r="E551" s="37">
        <v>8826951</v>
      </c>
      <c r="F551" s="3"/>
      <c r="G551" s="3">
        <v>6701072</v>
      </c>
      <c r="H551" s="3">
        <v>6701072</v>
      </c>
      <c r="I551" s="16">
        <v>0.75919999999999999</v>
      </c>
      <c r="J551" s="3">
        <v>991759</v>
      </c>
      <c r="K551" s="16">
        <v>0.1124</v>
      </c>
      <c r="L551" s="3">
        <v>1132429</v>
      </c>
      <c r="M551" s="16">
        <v>0.1283</v>
      </c>
      <c r="N551" s="3">
        <v>1691</v>
      </c>
      <c r="O551" s="16">
        <v>2.0000000000000001E-4</v>
      </c>
    </row>
    <row r="552" spans="1:15" x14ac:dyDescent="0.2">
      <c r="A552" s="1">
        <v>3</v>
      </c>
      <c r="B552" s="1">
        <v>123465507</v>
      </c>
      <c r="C552" s="2" t="s">
        <v>623</v>
      </c>
      <c r="D552" s="2" t="s">
        <v>51</v>
      </c>
      <c r="E552" s="37">
        <v>11472525.92</v>
      </c>
      <c r="F552" s="3"/>
      <c r="G552" s="3">
        <v>9818892.2300000004</v>
      </c>
      <c r="H552" s="3">
        <v>9818892.2300000004</v>
      </c>
      <c r="I552" s="16">
        <v>0.85589999999999999</v>
      </c>
      <c r="J552" s="3">
        <v>1376917.69</v>
      </c>
      <c r="K552" s="16">
        <v>0.12</v>
      </c>
      <c r="L552" s="3">
        <v>276716</v>
      </c>
      <c r="M552" s="16">
        <v>2.41E-2</v>
      </c>
      <c r="O552" s="16">
        <v>0</v>
      </c>
    </row>
    <row r="553" spans="1:15" x14ac:dyDescent="0.2">
      <c r="A553" s="1">
        <v>3</v>
      </c>
      <c r="B553" s="1">
        <v>123469007</v>
      </c>
      <c r="C553" s="2" t="s">
        <v>625</v>
      </c>
      <c r="D553" s="2" t="s">
        <v>51</v>
      </c>
      <c r="E553" s="37">
        <v>4676525.3500000006</v>
      </c>
      <c r="F553" s="3"/>
      <c r="G553" s="3">
        <v>3963035.22</v>
      </c>
      <c r="H553" s="3">
        <v>3963035.22</v>
      </c>
      <c r="I553" s="16">
        <v>0.84740000000000004</v>
      </c>
      <c r="J553" s="3">
        <v>597456.13</v>
      </c>
      <c r="K553" s="16">
        <v>0.1278</v>
      </c>
      <c r="L553" s="3">
        <v>116034</v>
      </c>
      <c r="M553" s="16">
        <v>2.4799999999999999E-2</v>
      </c>
      <c r="O553" s="16">
        <v>0</v>
      </c>
    </row>
    <row r="554" spans="1:15" x14ac:dyDescent="0.2">
      <c r="A554" s="1">
        <v>3</v>
      </c>
      <c r="B554" s="1">
        <v>120481107</v>
      </c>
      <c r="C554" s="2" t="s">
        <v>631</v>
      </c>
      <c r="D554" s="2" t="s">
        <v>62</v>
      </c>
      <c r="E554" s="37">
        <v>10111171.899999999</v>
      </c>
      <c r="F554" s="3"/>
      <c r="G554" s="3">
        <v>8437858.6099999994</v>
      </c>
      <c r="H554" s="3">
        <v>8437858.6099999994</v>
      </c>
      <c r="I554" s="16">
        <v>0.83450000000000002</v>
      </c>
      <c r="J554" s="3">
        <v>1381995.59</v>
      </c>
      <c r="K554" s="16">
        <v>0.13669999999999999</v>
      </c>
      <c r="L554" s="3">
        <v>289371</v>
      </c>
      <c r="M554" s="16">
        <v>2.86E-2</v>
      </c>
      <c r="N554" s="3">
        <v>1946.7</v>
      </c>
      <c r="O554" s="16">
        <v>2.0000000000000001E-4</v>
      </c>
    </row>
    <row r="555" spans="1:15" x14ac:dyDescent="0.2">
      <c r="A555" s="1">
        <v>3</v>
      </c>
      <c r="B555" s="1">
        <v>120483007</v>
      </c>
      <c r="C555" s="2" t="s">
        <v>604</v>
      </c>
      <c r="D555" s="2" t="s">
        <v>62</v>
      </c>
      <c r="E555" s="37">
        <v>8080303.3200000003</v>
      </c>
      <c r="F555" s="3"/>
      <c r="G555" s="3">
        <v>6893528.540000001</v>
      </c>
      <c r="H555" s="3">
        <v>6893528.54</v>
      </c>
      <c r="I555" s="16">
        <v>0.85309999999999997</v>
      </c>
      <c r="J555" s="3">
        <v>975936.57</v>
      </c>
      <c r="K555" s="16">
        <v>0.1208</v>
      </c>
      <c r="L555" s="3">
        <v>210545.61</v>
      </c>
      <c r="M555" s="16">
        <v>2.6100000000000002E-2</v>
      </c>
      <c r="N555" s="3">
        <v>292.60000000000002</v>
      </c>
      <c r="O555" s="16">
        <v>0</v>
      </c>
    </row>
    <row r="556" spans="1:15" x14ac:dyDescent="0.2">
      <c r="A556" s="1">
        <v>3</v>
      </c>
      <c r="B556" s="1">
        <v>116495207</v>
      </c>
      <c r="C556" s="2" t="s">
        <v>598</v>
      </c>
      <c r="D556" s="2" t="s">
        <v>25</v>
      </c>
      <c r="E556" s="37">
        <v>1842690.91</v>
      </c>
      <c r="F556" s="3"/>
      <c r="G556" s="3">
        <v>1501873.99</v>
      </c>
      <c r="H556" s="3">
        <v>1501873.99</v>
      </c>
      <c r="I556" s="16">
        <v>0.81499999999999995</v>
      </c>
      <c r="J556" s="3">
        <v>268777.92</v>
      </c>
      <c r="K556" s="16">
        <v>0.1459</v>
      </c>
      <c r="L556" s="3">
        <v>72039</v>
      </c>
      <c r="M556" s="16">
        <v>3.9100000000000003E-2</v>
      </c>
      <c r="O556" s="16">
        <v>0</v>
      </c>
    </row>
    <row r="557" spans="1:15" x14ac:dyDescent="0.2">
      <c r="A557" s="1">
        <v>3</v>
      </c>
      <c r="B557" s="1">
        <v>126514007</v>
      </c>
      <c r="C557" s="2" t="s">
        <v>616</v>
      </c>
      <c r="D557" s="2" t="s">
        <v>60</v>
      </c>
      <c r="E557" s="37">
        <v>41511657.730000004</v>
      </c>
      <c r="F557" s="3"/>
      <c r="G557" s="3">
        <v>33027363</v>
      </c>
      <c r="H557" s="3">
        <v>33027363</v>
      </c>
      <c r="I557" s="16">
        <v>0.79559999999999997</v>
      </c>
      <c r="J557" s="3">
        <v>8484294.7300000004</v>
      </c>
      <c r="K557" s="16">
        <v>0.2044</v>
      </c>
      <c r="M557" s="16">
        <v>0</v>
      </c>
      <c r="O557" s="16">
        <v>0</v>
      </c>
    </row>
    <row r="558" spans="1:15" x14ac:dyDescent="0.2">
      <c r="A558" s="1">
        <v>3</v>
      </c>
      <c r="B558" s="1">
        <v>129546907</v>
      </c>
      <c r="C558" s="2" t="s">
        <v>626</v>
      </c>
      <c r="D558" s="2" t="s">
        <v>56</v>
      </c>
      <c r="E558" s="37">
        <v>6678499.3100000005</v>
      </c>
      <c r="F558" s="3"/>
      <c r="G558" s="3">
        <v>5231041.8299999991</v>
      </c>
      <c r="H558" s="3">
        <v>5231041.83</v>
      </c>
      <c r="I558" s="16">
        <v>0.7833</v>
      </c>
      <c r="J558" s="3">
        <v>988772.61</v>
      </c>
      <c r="K558" s="16">
        <v>0.14810000000000001</v>
      </c>
      <c r="L558" s="3">
        <v>267253.87</v>
      </c>
      <c r="M558" s="16">
        <v>0.04</v>
      </c>
      <c r="N558" s="3">
        <v>191431</v>
      </c>
      <c r="O558" s="16">
        <v>2.87E-2</v>
      </c>
    </row>
    <row r="559" spans="1:15" x14ac:dyDescent="0.2">
      <c r="A559" s="1">
        <v>3</v>
      </c>
      <c r="B559" s="1">
        <v>108567807</v>
      </c>
      <c r="C559" s="2" t="s">
        <v>621</v>
      </c>
      <c r="D559" s="2" t="s">
        <v>15</v>
      </c>
      <c r="E559" s="37">
        <v>6027891.0100000007</v>
      </c>
      <c r="F559" s="3"/>
      <c r="G559" s="3">
        <v>4223961.2299999995</v>
      </c>
      <c r="H559" s="3">
        <v>4223961.2300000004</v>
      </c>
      <c r="I559" s="16">
        <v>0.70069999999999999</v>
      </c>
      <c r="J559" s="3">
        <v>870816.28</v>
      </c>
      <c r="K559" s="16">
        <v>0.14449999999999999</v>
      </c>
      <c r="L559" s="3">
        <v>933113.5</v>
      </c>
      <c r="M559" s="16">
        <v>0.15479999999999999</v>
      </c>
      <c r="O559" s="16">
        <v>0</v>
      </c>
    </row>
    <row r="560" spans="1:15" x14ac:dyDescent="0.2">
      <c r="A560" s="1">
        <v>3</v>
      </c>
      <c r="B560" s="1">
        <v>119584707</v>
      </c>
      <c r="C560" s="2" t="s">
        <v>622</v>
      </c>
      <c r="D560" s="2" t="s">
        <v>65</v>
      </c>
      <c r="E560" s="37">
        <v>4736958.66</v>
      </c>
      <c r="F560" s="3"/>
      <c r="G560" s="3">
        <v>3348763.6899999995</v>
      </c>
      <c r="H560" s="3">
        <v>3348763.69</v>
      </c>
      <c r="I560" s="16">
        <v>0.70689999999999997</v>
      </c>
      <c r="J560" s="3">
        <v>694415.81</v>
      </c>
      <c r="K560" s="16">
        <v>0.14660000000000001</v>
      </c>
      <c r="L560" s="3">
        <v>693779.16</v>
      </c>
      <c r="M560" s="16">
        <v>0.14649999999999999</v>
      </c>
      <c r="O560" s="16">
        <v>0</v>
      </c>
    </row>
    <row r="561" spans="1:15" x14ac:dyDescent="0.2">
      <c r="A561" s="1">
        <v>3</v>
      </c>
      <c r="B561" s="1">
        <v>116606707</v>
      </c>
      <c r="C561" s="2" t="s">
        <v>577</v>
      </c>
      <c r="D561" s="2" t="s">
        <v>27</v>
      </c>
      <c r="E561" s="37">
        <v>6650296</v>
      </c>
      <c r="F561" s="3"/>
      <c r="G561" s="3">
        <v>5644689</v>
      </c>
      <c r="H561" s="3">
        <v>5644689</v>
      </c>
      <c r="I561" s="16">
        <v>0.8488</v>
      </c>
      <c r="J561" s="3">
        <v>849564</v>
      </c>
      <c r="K561" s="16">
        <v>0.12770000000000001</v>
      </c>
      <c r="L561" s="3">
        <v>156043</v>
      </c>
      <c r="M561" s="16">
        <v>2.35E-2</v>
      </c>
      <c r="O561" s="16">
        <v>0</v>
      </c>
    </row>
    <row r="562" spans="1:15" x14ac:dyDescent="0.2">
      <c r="A562" s="1">
        <v>3</v>
      </c>
      <c r="B562" s="1">
        <v>106619107</v>
      </c>
      <c r="C562" s="2" t="s">
        <v>601</v>
      </c>
      <c r="D562" s="2" t="s">
        <v>41</v>
      </c>
      <c r="E562" s="37">
        <v>6059793.7699999996</v>
      </c>
      <c r="F562" s="3"/>
      <c r="G562" s="3">
        <v>4890449.3100000005</v>
      </c>
      <c r="H562" s="3">
        <v>4890449.3099999996</v>
      </c>
      <c r="I562" s="16">
        <v>0.80700000000000005</v>
      </c>
      <c r="J562" s="3">
        <v>1001529.46</v>
      </c>
      <c r="K562" s="16">
        <v>0.1653</v>
      </c>
      <c r="L562" s="3">
        <v>167815</v>
      </c>
      <c r="M562" s="16">
        <v>2.7699999999999999E-2</v>
      </c>
      <c r="O562" s="16">
        <v>0</v>
      </c>
    </row>
    <row r="563" spans="1:15" x14ac:dyDescent="0.2">
      <c r="A563" s="1">
        <v>3</v>
      </c>
      <c r="B563" s="1">
        <v>101634207</v>
      </c>
      <c r="C563" s="2" t="s">
        <v>629</v>
      </c>
      <c r="D563" s="2" t="s">
        <v>38</v>
      </c>
      <c r="E563" s="37">
        <v>2897636.68</v>
      </c>
      <c r="F563" s="3"/>
      <c r="G563" s="3">
        <v>2263441.37</v>
      </c>
      <c r="H563" s="3">
        <v>2263441.37</v>
      </c>
      <c r="I563" s="16">
        <v>0.78110000000000002</v>
      </c>
      <c r="J563" s="3">
        <v>516086.31</v>
      </c>
      <c r="K563" s="16">
        <v>0.17810000000000001</v>
      </c>
      <c r="L563" s="3">
        <v>118109</v>
      </c>
      <c r="M563" s="16">
        <v>4.0800000000000003E-2</v>
      </c>
      <c r="O563" s="16">
        <v>0</v>
      </c>
    </row>
    <row r="564" spans="1:15" x14ac:dyDescent="0.2">
      <c r="A564" s="1">
        <v>3</v>
      </c>
      <c r="B564" s="1">
        <v>101638907</v>
      </c>
      <c r="C564" s="2" t="s">
        <v>630</v>
      </c>
      <c r="D564" s="2" t="s">
        <v>38</v>
      </c>
      <c r="E564" s="37">
        <v>5486607.8999999994</v>
      </c>
      <c r="F564" s="3"/>
      <c r="G564" s="3">
        <v>3804743.63</v>
      </c>
      <c r="H564" s="3">
        <v>3804743.63</v>
      </c>
      <c r="I564" s="16">
        <v>0.69350000000000001</v>
      </c>
      <c r="J564" s="3">
        <v>787848.76</v>
      </c>
      <c r="K564" s="16">
        <v>0.14360000000000001</v>
      </c>
      <c r="L564" s="3">
        <v>894015.51</v>
      </c>
      <c r="M564" s="16">
        <v>0.16289999999999999</v>
      </c>
      <c r="O564" s="16">
        <v>0</v>
      </c>
    </row>
    <row r="565" spans="1:15" x14ac:dyDescent="0.2">
      <c r="A565" s="1">
        <v>3</v>
      </c>
      <c r="B565" s="1">
        <v>107651207</v>
      </c>
      <c r="C565" s="2" t="s">
        <v>605</v>
      </c>
      <c r="D565" s="2" t="s">
        <v>40</v>
      </c>
      <c r="E565" s="37">
        <v>7074398.2400000002</v>
      </c>
      <c r="F565" s="3"/>
      <c r="G565" s="3">
        <v>5469238.1099999994</v>
      </c>
      <c r="H565" s="3">
        <v>5469238.1100000003</v>
      </c>
      <c r="I565" s="16">
        <v>0.77310000000000001</v>
      </c>
      <c r="J565" s="3">
        <v>1287188.8999999999</v>
      </c>
      <c r="K565" s="16">
        <v>0.182</v>
      </c>
      <c r="L565" s="3">
        <v>317971.23</v>
      </c>
      <c r="M565" s="16">
        <v>4.4900000000000002E-2</v>
      </c>
      <c r="O565" s="16">
        <v>0</v>
      </c>
    </row>
    <row r="566" spans="1:15" x14ac:dyDescent="0.2">
      <c r="A566" s="1">
        <v>3</v>
      </c>
      <c r="B566" s="1">
        <v>107652207</v>
      </c>
      <c r="C566" s="2" t="s">
        <v>595</v>
      </c>
      <c r="D566" s="2" t="s">
        <v>40</v>
      </c>
      <c r="E566" s="37">
        <v>3599682.2199999997</v>
      </c>
      <c r="F566" s="3"/>
      <c r="G566" s="3">
        <v>2867664.5</v>
      </c>
      <c r="H566" s="3">
        <v>2867664.5</v>
      </c>
      <c r="I566" s="16">
        <v>0.79659999999999997</v>
      </c>
      <c r="J566" s="3">
        <v>620001.72</v>
      </c>
      <c r="K566" s="16">
        <v>0.17219999999999999</v>
      </c>
      <c r="L566" s="3">
        <v>97016</v>
      </c>
      <c r="M566" s="16">
        <v>2.7E-2</v>
      </c>
      <c r="N566" s="3">
        <v>15000</v>
      </c>
      <c r="O566" s="16">
        <v>4.1999999999999997E-3</v>
      </c>
    </row>
    <row r="567" spans="1:15" x14ac:dyDescent="0.2">
      <c r="A567" s="1">
        <v>3</v>
      </c>
      <c r="B567" s="1">
        <v>107656407</v>
      </c>
      <c r="C567" s="2" t="s">
        <v>585</v>
      </c>
      <c r="D567" s="2" t="s">
        <v>40</v>
      </c>
      <c r="E567" s="37">
        <v>3018697.01</v>
      </c>
      <c r="F567" s="3"/>
      <c r="G567" s="3">
        <v>2372211.15</v>
      </c>
      <c r="H567" s="3">
        <v>2372211.15</v>
      </c>
      <c r="I567" s="16">
        <v>0.78580000000000005</v>
      </c>
      <c r="J567" s="3">
        <v>499694.86</v>
      </c>
      <c r="K567" s="16">
        <v>0.16550000000000001</v>
      </c>
      <c r="L567" s="3">
        <v>146791</v>
      </c>
      <c r="M567" s="16">
        <v>4.8599999999999997E-2</v>
      </c>
      <c r="O567" s="16">
        <v>0</v>
      </c>
    </row>
    <row r="568" spans="1:15" x14ac:dyDescent="0.2">
      <c r="A568" s="1">
        <v>3</v>
      </c>
      <c r="B568" s="1">
        <v>112679107</v>
      </c>
      <c r="C568" s="2" t="s">
        <v>591</v>
      </c>
      <c r="D568" s="2" t="s">
        <v>8</v>
      </c>
      <c r="E568" s="37">
        <v>24339563.150000002</v>
      </c>
      <c r="F568" s="3"/>
      <c r="G568" s="3">
        <v>19938285.670000002</v>
      </c>
      <c r="H568" s="3">
        <v>19938285.670000002</v>
      </c>
      <c r="I568" s="16">
        <v>0.81920000000000004</v>
      </c>
      <c r="J568" s="3">
        <v>3520812.3</v>
      </c>
      <c r="K568" s="16">
        <v>0.1447</v>
      </c>
      <c r="L568" s="3">
        <v>880465.18</v>
      </c>
      <c r="M568" s="16">
        <v>3.6200000000000003E-2</v>
      </c>
      <c r="O568" s="16">
        <v>0</v>
      </c>
    </row>
    <row r="569" spans="1:15" x14ac:dyDescent="0.2">
      <c r="A569" s="1">
        <v>4</v>
      </c>
      <c r="B569" s="1">
        <v>197010542</v>
      </c>
      <c r="C569" s="2" t="s">
        <v>646</v>
      </c>
      <c r="D569" s="2" t="s">
        <v>5</v>
      </c>
      <c r="E569" s="37">
        <v>1644504</v>
      </c>
      <c r="F569" s="3"/>
      <c r="G569" s="3">
        <v>1560172</v>
      </c>
      <c r="H569" s="3">
        <v>1560172</v>
      </c>
      <c r="I569" s="16">
        <v>0.94869999999999999</v>
      </c>
      <c r="J569" s="3">
        <v>53567</v>
      </c>
      <c r="K569" s="16">
        <v>3.2599999999999997E-2</v>
      </c>
      <c r="L569" s="3">
        <v>27682</v>
      </c>
      <c r="M569" s="16">
        <v>1.6799999999999999E-2</v>
      </c>
      <c r="N569" s="3">
        <v>3083</v>
      </c>
      <c r="O569" s="16">
        <v>1.9E-3</v>
      </c>
    </row>
    <row r="570" spans="1:15" x14ac:dyDescent="0.2">
      <c r="A570" s="1">
        <v>4</v>
      </c>
      <c r="B570" s="1">
        <v>141019741</v>
      </c>
      <c r="C570" s="2" t="s">
        <v>674</v>
      </c>
      <c r="D570" s="2" t="s">
        <v>5</v>
      </c>
      <c r="E570" s="37">
        <v>2517672</v>
      </c>
      <c r="F570" s="3"/>
      <c r="G570" s="3">
        <v>2330824</v>
      </c>
      <c r="H570" s="3">
        <v>2330824</v>
      </c>
      <c r="I570" s="16">
        <v>0.92579999999999996</v>
      </c>
      <c r="J570" s="3">
        <v>105580</v>
      </c>
      <c r="K570" s="16">
        <v>4.19E-2</v>
      </c>
      <c r="L570" s="3">
        <v>81268</v>
      </c>
      <c r="M570" s="16">
        <v>3.2300000000000002E-2</v>
      </c>
      <c r="O570" s="16">
        <v>0</v>
      </c>
    </row>
    <row r="571" spans="1:15" x14ac:dyDescent="0.2">
      <c r="A571" s="1">
        <v>4</v>
      </c>
      <c r="B571" s="1">
        <v>102020003</v>
      </c>
      <c r="C571" s="2" t="s">
        <v>669</v>
      </c>
      <c r="D571" s="2" t="s">
        <v>34</v>
      </c>
      <c r="E571" s="37">
        <v>3374767</v>
      </c>
      <c r="F571" s="3"/>
      <c r="G571" s="3">
        <v>3183782</v>
      </c>
      <c r="H571" s="3">
        <v>3183782</v>
      </c>
      <c r="I571" s="16">
        <v>0.94340000000000002</v>
      </c>
      <c r="J571" s="3">
        <v>3879</v>
      </c>
      <c r="K571" s="16">
        <v>1.1000000000000001E-3</v>
      </c>
      <c r="L571" s="3">
        <v>187106</v>
      </c>
      <c r="M571" s="16">
        <v>5.5399999999999998E-2</v>
      </c>
      <c r="O571" s="16">
        <v>0</v>
      </c>
    </row>
    <row r="572" spans="1:15" x14ac:dyDescent="0.2">
      <c r="A572" s="1">
        <v>4</v>
      </c>
      <c r="B572" s="1">
        <v>102023180</v>
      </c>
      <c r="C572" s="2" t="s">
        <v>666</v>
      </c>
      <c r="D572" s="2" t="s">
        <v>34</v>
      </c>
      <c r="E572" s="37">
        <v>4047943</v>
      </c>
      <c r="F572" s="3"/>
      <c r="G572" s="3">
        <v>3527072</v>
      </c>
      <c r="H572" s="3">
        <v>3527072</v>
      </c>
      <c r="I572" s="16">
        <v>0.87129999999999996</v>
      </c>
      <c r="J572" s="3">
        <v>205662</v>
      </c>
      <c r="K572" s="16">
        <v>5.0799999999999998E-2</v>
      </c>
      <c r="L572" s="3">
        <v>315209</v>
      </c>
      <c r="M572" s="16">
        <v>7.7899999999999997E-2</v>
      </c>
      <c r="O572" s="16">
        <v>0</v>
      </c>
    </row>
    <row r="573" spans="1:15" x14ac:dyDescent="0.2">
      <c r="A573" s="1">
        <v>4</v>
      </c>
      <c r="B573" s="1">
        <v>102020001</v>
      </c>
      <c r="C573" s="2" t="s">
        <v>671</v>
      </c>
      <c r="D573" s="2" t="s">
        <v>34</v>
      </c>
      <c r="E573" s="37">
        <v>9839556</v>
      </c>
      <c r="F573" s="3"/>
      <c r="G573" s="3">
        <v>9058574</v>
      </c>
      <c r="H573" s="3">
        <v>9058574</v>
      </c>
      <c r="I573" s="16">
        <v>0.92059999999999997</v>
      </c>
      <c r="J573" s="3">
        <v>406940</v>
      </c>
      <c r="K573" s="16">
        <v>4.1399999999999999E-2</v>
      </c>
      <c r="L573" s="3">
        <v>374042</v>
      </c>
      <c r="M573" s="16">
        <v>3.7999999999999999E-2</v>
      </c>
      <c r="O573" s="16">
        <v>0</v>
      </c>
    </row>
    <row r="574" spans="1:15" x14ac:dyDescent="0.2">
      <c r="A574" s="1">
        <v>4</v>
      </c>
      <c r="B574" s="1">
        <v>199025446</v>
      </c>
      <c r="C574" s="2" t="s">
        <v>702</v>
      </c>
      <c r="D574" s="2" t="s">
        <v>34</v>
      </c>
      <c r="E574" s="37">
        <v>9468028</v>
      </c>
      <c r="F574" s="3"/>
      <c r="G574" s="3">
        <v>8721643</v>
      </c>
      <c r="H574" s="3">
        <v>8721643</v>
      </c>
      <c r="I574" s="16">
        <v>0.92120000000000002</v>
      </c>
      <c r="J574" s="3">
        <v>470506</v>
      </c>
      <c r="K574" s="16">
        <v>4.9700000000000001E-2</v>
      </c>
      <c r="L574" s="3">
        <v>234559</v>
      </c>
      <c r="M574" s="16">
        <v>2.4799999999999999E-2</v>
      </c>
      <c r="N574" s="3">
        <v>41320</v>
      </c>
      <c r="O574" s="16">
        <v>4.4000000000000003E-3</v>
      </c>
    </row>
    <row r="575" spans="1:15" x14ac:dyDescent="0.2">
      <c r="A575" s="1">
        <v>4</v>
      </c>
      <c r="B575" s="1">
        <v>102023030</v>
      </c>
      <c r="C575" s="2" t="s">
        <v>678</v>
      </c>
      <c r="D575" s="2" t="s">
        <v>34</v>
      </c>
      <c r="E575" s="37">
        <v>4232234</v>
      </c>
      <c r="F575" s="3"/>
      <c r="G575" s="3">
        <v>3710539</v>
      </c>
      <c r="H575" s="3">
        <v>3710539</v>
      </c>
      <c r="I575" s="16">
        <v>0.87670000000000003</v>
      </c>
      <c r="J575" s="3">
        <v>250897</v>
      </c>
      <c r="K575" s="16">
        <v>5.9299999999999999E-2</v>
      </c>
      <c r="L575" s="3">
        <v>270798</v>
      </c>
      <c r="M575" s="16">
        <v>6.4000000000000001E-2</v>
      </c>
      <c r="O575" s="16">
        <v>0</v>
      </c>
    </row>
    <row r="576" spans="1:15" x14ac:dyDescent="0.2">
      <c r="A576" s="1">
        <v>4</v>
      </c>
      <c r="B576" s="1">
        <v>103022481</v>
      </c>
      <c r="C576" s="2" t="s">
        <v>692</v>
      </c>
      <c r="D576" s="2" t="s">
        <v>34</v>
      </c>
      <c r="E576" s="37">
        <v>0</v>
      </c>
      <c r="F576" s="3"/>
      <c r="G576" s="3"/>
      <c r="I576" s="16"/>
      <c r="K576" s="16"/>
      <c r="M576" s="16"/>
      <c r="O576" s="16"/>
    </row>
    <row r="577" spans="1:15" x14ac:dyDescent="0.2">
      <c r="A577" s="1">
        <v>4</v>
      </c>
      <c r="B577" s="1">
        <v>115220003</v>
      </c>
      <c r="C577" s="2" t="s">
        <v>704</v>
      </c>
      <c r="D577" s="2" t="s">
        <v>34</v>
      </c>
      <c r="E577" s="37">
        <v>5811209</v>
      </c>
      <c r="F577" s="3"/>
      <c r="G577" s="3">
        <v>5465894</v>
      </c>
      <c r="H577" s="3">
        <v>5465894</v>
      </c>
      <c r="I577" s="16">
        <v>0.94059999999999999</v>
      </c>
      <c r="J577" s="3">
        <v>157580</v>
      </c>
      <c r="K577" s="16">
        <v>2.7099999999999999E-2</v>
      </c>
      <c r="L577" s="3">
        <v>187735</v>
      </c>
      <c r="M577" s="16">
        <v>3.2300000000000002E-2</v>
      </c>
      <c r="O577" s="16">
        <v>0</v>
      </c>
    </row>
    <row r="578" spans="1:15" x14ac:dyDescent="0.2">
      <c r="A578" s="1">
        <v>4</v>
      </c>
      <c r="B578" s="1">
        <v>160028259</v>
      </c>
      <c r="C578" s="2" t="s">
        <v>664</v>
      </c>
      <c r="D578" s="2" t="s">
        <v>34</v>
      </c>
      <c r="E578" s="37">
        <v>9031015</v>
      </c>
      <c r="F578" s="3"/>
      <c r="G578" s="3">
        <v>8496724</v>
      </c>
      <c r="H578" s="3">
        <v>8496724</v>
      </c>
      <c r="I578" s="16">
        <v>0.94079999999999997</v>
      </c>
      <c r="J578" s="3">
        <v>361716</v>
      </c>
      <c r="K578" s="16">
        <v>4.0099999999999997E-2</v>
      </c>
      <c r="L578" s="3">
        <v>172575</v>
      </c>
      <c r="M578" s="16">
        <v>1.9099999999999999E-2</v>
      </c>
      <c r="O578" s="16">
        <v>0</v>
      </c>
    </row>
    <row r="579" spans="1:15" x14ac:dyDescent="0.2">
      <c r="A579" s="1">
        <v>4</v>
      </c>
      <c r="B579" s="1">
        <v>103020005</v>
      </c>
      <c r="C579" s="2" t="s">
        <v>661</v>
      </c>
      <c r="D579" s="2" t="s">
        <v>34</v>
      </c>
      <c r="E579" s="37">
        <v>5705645</v>
      </c>
      <c r="F579" s="3"/>
      <c r="G579" s="3">
        <v>5360986</v>
      </c>
      <c r="H579" s="3">
        <v>5360986</v>
      </c>
      <c r="I579" s="16">
        <v>0.93959999999999999</v>
      </c>
      <c r="J579" s="3">
        <v>235057</v>
      </c>
      <c r="K579" s="16">
        <v>4.1200000000000001E-2</v>
      </c>
      <c r="L579" s="3">
        <v>109602</v>
      </c>
      <c r="M579" s="16">
        <v>1.9199999999999998E-2</v>
      </c>
      <c r="O579" s="16">
        <v>0</v>
      </c>
    </row>
    <row r="580" spans="1:15" x14ac:dyDescent="0.2">
      <c r="A580" s="1">
        <v>4</v>
      </c>
      <c r="B580" s="1">
        <v>103020002</v>
      </c>
      <c r="C580" s="2" t="s">
        <v>688</v>
      </c>
      <c r="D580" s="2" t="s">
        <v>34</v>
      </c>
      <c r="E580" s="37">
        <v>12479302</v>
      </c>
      <c r="F580" s="3"/>
      <c r="G580" s="3">
        <v>11357403</v>
      </c>
      <c r="H580" s="3">
        <v>11357403</v>
      </c>
      <c r="I580" s="16">
        <v>0.91010000000000002</v>
      </c>
      <c r="J580" s="3">
        <v>697839</v>
      </c>
      <c r="K580" s="16">
        <v>5.5899999999999998E-2</v>
      </c>
      <c r="L580" s="3">
        <v>424060</v>
      </c>
      <c r="M580" s="16">
        <v>3.4000000000000002E-2</v>
      </c>
      <c r="O580" s="16">
        <v>0</v>
      </c>
    </row>
    <row r="581" spans="1:15" x14ac:dyDescent="0.2">
      <c r="A581" s="1">
        <v>4</v>
      </c>
      <c r="B581" s="1">
        <v>103020003</v>
      </c>
      <c r="C581" s="2" t="s">
        <v>663</v>
      </c>
      <c r="D581" s="2" t="s">
        <v>34</v>
      </c>
      <c r="E581" s="37">
        <v>4750195</v>
      </c>
      <c r="F581" s="3"/>
      <c r="G581" s="3">
        <v>4303944</v>
      </c>
      <c r="H581" s="3">
        <v>4303944</v>
      </c>
      <c r="I581" s="16">
        <v>0.90610000000000002</v>
      </c>
      <c r="J581" s="3">
        <v>286539</v>
      </c>
      <c r="K581" s="16">
        <v>6.0299999999999999E-2</v>
      </c>
      <c r="L581" s="3">
        <v>159712</v>
      </c>
      <c r="M581" s="16">
        <v>3.3599999999999998E-2</v>
      </c>
      <c r="O581" s="16">
        <v>0</v>
      </c>
    </row>
    <row r="582" spans="1:15" x14ac:dyDescent="0.2">
      <c r="A582" s="1">
        <v>4</v>
      </c>
      <c r="B582" s="1">
        <v>103020004</v>
      </c>
      <c r="C582" s="2" t="s">
        <v>662</v>
      </c>
      <c r="D582" s="2" t="s">
        <v>34</v>
      </c>
      <c r="E582" s="37">
        <v>5491330</v>
      </c>
      <c r="F582" s="3"/>
      <c r="G582" s="3">
        <v>5020870</v>
      </c>
      <c r="H582" s="3">
        <v>5020870</v>
      </c>
      <c r="I582" s="16">
        <v>0.9143</v>
      </c>
      <c r="J582" s="3">
        <v>176474</v>
      </c>
      <c r="K582" s="16">
        <v>3.2099999999999997E-2</v>
      </c>
      <c r="L582" s="3">
        <v>293986</v>
      </c>
      <c r="M582" s="16">
        <v>5.3499999999999999E-2</v>
      </c>
      <c r="O582" s="16">
        <v>0</v>
      </c>
    </row>
    <row r="583" spans="1:15" x14ac:dyDescent="0.2">
      <c r="A583" s="1">
        <v>4</v>
      </c>
      <c r="B583" s="1">
        <v>103028192</v>
      </c>
      <c r="C583" s="2" t="s">
        <v>680</v>
      </c>
      <c r="D583" s="2" t="s">
        <v>34</v>
      </c>
      <c r="E583" s="37">
        <v>4317857</v>
      </c>
      <c r="F583" s="3"/>
      <c r="G583" s="3">
        <v>4081834</v>
      </c>
      <c r="H583" s="3">
        <v>4081834</v>
      </c>
      <c r="I583" s="16">
        <v>0.94530000000000003</v>
      </c>
      <c r="J583" s="3">
        <v>137859</v>
      </c>
      <c r="K583" s="16">
        <v>3.1899999999999998E-2</v>
      </c>
      <c r="L583" s="3">
        <v>98164</v>
      </c>
      <c r="M583" s="16">
        <v>2.2700000000000001E-2</v>
      </c>
      <c r="O583" s="16">
        <v>0</v>
      </c>
    </row>
    <row r="584" spans="1:15" x14ac:dyDescent="0.2">
      <c r="A584" s="1">
        <v>4</v>
      </c>
      <c r="B584" s="1">
        <v>103024162</v>
      </c>
      <c r="C584" s="2" t="s">
        <v>698</v>
      </c>
      <c r="D584" s="2" t="s">
        <v>34</v>
      </c>
      <c r="E584" s="37">
        <v>4307663</v>
      </c>
      <c r="F584" s="3"/>
      <c r="G584" s="3">
        <v>4116175</v>
      </c>
      <c r="H584" s="3">
        <v>4116175</v>
      </c>
      <c r="I584" s="16">
        <v>0.95550000000000002</v>
      </c>
      <c r="J584" s="3">
        <v>140139</v>
      </c>
      <c r="K584" s="16">
        <v>3.2500000000000001E-2</v>
      </c>
      <c r="L584" s="3">
        <v>51349</v>
      </c>
      <c r="M584" s="16">
        <v>1.1900000000000001E-2</v>
      </c>
      <c r="O584" s="16">
        <v>0</v>
      </c>
    </row>
    <row r="585" spans="1:15" x14ac:dyDescent="0.2">
      <c r="A585" s="1">
        <v>4</v>
      </c>
      <c r="B585" s="1">
        <v>103023410</v>
      </c>
      <c r="C585" s="2" t="s">
        <v>668</v>
      </c>
      <c r="D585" s="2" t="s">
        <v>34</v>
      </c>
      <c r="E585" s="37">
        <v>891613</v>
      </c>
      <c r="F585" s="3"/>
      <c r="G585" s="3">
        <v>857557</v>
      </c>
      <c r="H585" s="3">
        <v>857557</v>
      </c>
      <c r="I585" s="16">
        <v>0.96179999999999999</v>
      </c>
      <c r="J585" s="3">
        <v>33943</v>
      </c>
      <c r="K585" s="16">
        <v>3.8100000000000002E-2</v>
      </c>
      <c r="L585" s="3">
        <v>113</v>
      </c>
      <c r="M585" s="16">
        <v>1E-4</v>
      </c>
      <c r="O585" s="16">
        <v>0</v>
      </c>
    </row>
    <row r="586" spans="1:15" x14ac:dyDescent="0.2">
      <c r="A586" s="1">
        <v>4</v>
      </c>
      <c r="B586" s="1">
        <v>103023090</v>
      </c>
      <c r="C586" s="2" t="s">
        <v>690</v>
      </c>
      <c r="D586" s="2" t="s">
        <v>34</v>
      </c>
      <c r="E586" s="37">
        <v>3144529</v>
      </c>
      <c r="F586" s="3"/>
      <c r="G586" s="3">
        <v>2877186</v>
      </c>
      <c r="H586" s="3">
        <v>2877186</v>
      </c>
      <c r="I586" s="16">
        <v>0.91500000000000004</v>
      </c>
      <c r="J586" s="3">
        <v>158593</v>
      </c>
      <c r="K586" s="16">
        <v>5.04E-2</v>
      </c>
      <c r="L586" s="3">
        <v>98980</v>
      </c>
      <c r="M586" s="16">
        <v>3.15E-2</v>
      </c>
      <c r="N586" s="3">
        <v>9770</v>
      </c>
      <c r="O586" s="16">
        <v>3.0999999999999999E-3</v>
      </c>
    </row>
    <row r="587" spans="1:15" x14ac:dyDescent="0.2">
      <c r="A587" s="1">
        <v>4</v>
      </c>
      <c r="B587" s="1">
        <v>102023080</v>
      </c>
      <c r="C587" s="2" t="s">
        <v>667</v>
      </c>
      <c r="D587" s="2" t="s">
        <v>34</v>
      </c>
      <c r="E587" s="37">
        <v>5740529.0500000007</v>
      </c>
      <c r="F587" s="3"/>
      <c r="G587" s="3">
        <v>5170833.2</v>
      </c>
      <c r="H587" s="3">
        <v>5170833.2</v>
      </c>
      <c r="I587" s="16">
        <v>0.90080000000000005</v>
      </c>
      <c r="J587" s="3">
        <v>176839.15</v>
      </c>
      <c r="K587" s="16">
        <v>3.0800000000000001E-2</v>
      </c>
      <c r="L587" s="3">
        <v>295575.40999999997</v>
      </c>
      <c r="M587" s="16">
        <v>5.1499999999999997E-2</v>
      </c>
      <c r="N587" s="3">
        <v>97281.29</v>
      </c>
      <c r="O587" s="16">
        <v>1.6899999999999998E-2</v>
      </c>
    </row>
    <row r="588" spans="1:15" x14ac:dyDescent="0.2">
      <c r="A588" s="1">
        <v>4</v>
      </c>
      <c r="B588" s="1">
        <v>103028246</v>
      </c>
      <c r="C588" s="2" t="s">
        <v>697</v>
      </c>
      <c r="D588" s="2" t="s">
        <v>34</v>
      </c>
      <c r="E588" s="37">
        <v>4091582</v>
      </c>
      <c r="F588" s="3"/>
      <c r="G588" s="3">
        <v>3539114</v>
      </c>
      <c r="H588" s="3">
        <v>3539114</v>
      </c>
      <c r="I588" s="16">
        <v>0.86499999999999999</v>
      </c>
      <c r="J588" s="3">
        <v>112396</v>
      </c>
      <c r="K588" s="16">
        <v>2.75E-2</v>
      </c>
      <c r="L588" s="3">
        <v>440072</v>
      </c>
      <c r="M588" s="16">
        <v>0.1076</v>
      </c>
      <c r="O588" s="16">
        <v>0</v>
      </c>
    </row>
    <row r="589" spans="1:15" x14ac:dyDescent="0.2">
      <c r="A589" s="1">
        <v>4</v>
      </c>
      <c r="B589" s="1">
        <v>103025206</v>
      </c>
      <c r="C589" s="2" t="s">
        <v>685</v>
      </c>
      <c r="D589" s="2" t="s">
        <v>34</v>
      </c>
      <c r="E589" s="37">
        <v>3304427</v>
      </c>
      <c r="F589" s="3"/>
      <c r="G589" s="3">
        <v>2944954</v>
      </c>
      <c r="H589" s="3">
        <v>2944954</v>
      </c>
      <c r="I589" s="16">
        <v>0.89119999999999999</v>
      </c>
      <c r="J589" s="3">
        <v>129900</v>
      </c>
      <c r="K589" s="16">
        <v>3.9300000000000002E-2</v>
      </c>
      <c r="L589" s="3">
        <v>229573</v>
      </c>
      <c r="M589" s="16">
        <v>6.9500000000000006E-2</v>
      </c>
      <c r="O589" s="16">
        <v>0</v>
      </c>
    </row>
    <row r="590" spans="1:15" x14ac:dyDescent="0.2">
      <c r="A590" s="1">
        <v>4</v>
      </c>
      <c r="B590" s="1">
        <v>127046517</v>
      </c>
      <c r="C590" s="2" t="s">
        <v>681</v>
      </c>
      <c r="D590" s="2" t="s">
        <v>57</v>
      </c>
      <c r="E590" s="37">
        <v>4151866.7700000005</v>
      </c>
      <c r="F590" s="3"/>
      <c r="G590" s="3">
        <v>3930240.74</v>
      </c>
      <c r="H590" s="3">
        <v>3930240.74</v>
      </c>
      <c r="I590" s="16">
        <v>0.9466</v>
      </c>
      <c r="J590" s="3">
        <v>119716.35</v>
      </c>
      <c r="K590" s="16">
        <v>2.8799999999999999E-2</v>
      </c>
      <c r="L590" s="3">
        <v>101909.68</v>
      </c>
      <c r="M590" s="16">
        <v>2.4500000000000001E-2</v>
      </c>
      <c r="O590" s="16">
        <v>0</v>
      </c>
    </row>
    <row r="591" spans="1:15" x14ac:dyDescent="0.2">
      <c r="A591" s="1">
        <v>4</v>
      </c>
      <c r="B591" s="1">
        <v>127040001</v>
      </c>
      <c r="C591" s="2" t="s">
        <v>645</v>
      </c>
      <c r="D591" s="2" t="s">
        <v>57</v>
      </c>
      <c r="E591" s="37">
        <v>970535</v>
      </c>
      <c r="F591" s="3"/>
      <c r="G591" s="3">
        <v>930892</v>
      </c>
      <c r="H591" s="3">
        <v>930892</v>
      </c>
      <c r="I591" s="16">
        <v>0.95920000000000005</v>
      </c>
      <c r="J591" s="3">
        <v>35244</v>
      </c>
      <c r="K591" s="16">
        <v>3.6299999999999999E-2</v>
      </c>
      <c r="L591" s="3">
        <v>4399</v>
      </c>
      <c r="M591" s="16">
        <v>4.4999999999999997E-3</v>
      </c>
      <c r="O591" s="16">
        <v>0</v>
      </c>
    </row>
    <row r="592" spans="1:15" x14ac:dyDescent="0.2">
      <c r="A592" s="1">
        <v>4</v>
      </c>
      <c r="B592" s="1">
        <v>127040002</v>
      </c>
      <c r="C592" s="2" t="s">
        <v>647</v>
      </c>
      <c r="D592" s="2" t="s">
        <v>57</v>
      </c>
      <c r="E592" s="37">
        <v>8523329.4199999999</v>
      </c>
      <c r="F592" s="3"/>
      <c r="G592" s="3">
        <v>8029011.6799999997</v>
      </c>
      <c r="H592" s="3">
        <v>8029011.6799999997</v>
      </c>
      <c r="I592" s="16">
        <v>0.94199999999999995</v>
      </c>
      <c r="J592" s="3">
        <v>386133.94</v>
      </c>
      <c r="K592" s="16">
        <v>4.53E-2</v>
      </c>
      <c r="L592" s="3">
        <v>108183.8</v>
      </c>
      <c r="M592" s="16">
        <v>1.2699999999999999E-2</v>
      </c>
      <c r="O592" s="16">
        <v>0</v>
      </c>
    </row>
    <row r="593" spans="1:15" x14ac:dyDescent="0.2">
      <c r="A593" s="1">
        <v>4</v>
      </c>
      <c r="B593" s="1">
        <v>127043430</v>
      </c>
      <c r="C593" s="2" t="s">
        <v>641</v>
      </c>
      <c r="D593" s="2" t="s">
        <v>57</v>
      </c>
      <c r="E593" s="37">
        <v>124768684.89000002</v>
      </c>
      <c r="F593" s="3"/>
      <c r="G593" s="3">
        <v>118623519.43000001</v>
      </c>
      <c r="H593" s="3">
        <v>118623519.43000001</v>
      </c>
      <c r="I593" s="16">
        <v>0.95069999999999999</v>
      </c>
      <c r="J593" s="3">
        <v>3812351.37</v>
      </c>
      <c r="K593" s="16">
        <v>3.0599999999999999E-2</v>
      </c>
      <c r="L593" s="3">
        <v>2136829.87</v>
      </c>
      <c r="M593" s="16">
        <v>1.7100000000000001E-2</v>
      </c>
      <c r="N593" s="3">
        <v>195984.22</v>
      </c>
      <c r="O593" s="16">
        <v>1.6000000000000001E-3</v>
      </c>
    </row>
    <row r="594" spans="1:15" x14ac:dyDescent="0.2">
      <c r="A594" s="1">
        <v>4</v>
      </c>
      <c r="B594" s="1">
        <v>108057079</v>
      </c>
      <c r="C594" s="2" t="s">
        <v>715</v>
      </c>
      <c r="D594" s="2" t="s">
        <v>43</v>
      </c>
      <c r="E594" s="37">
        <v>3460923.84</v>
      </c>
      <c r="F594" s="3"/>
      <c r="G594" s="3">
        <v>2938555.38</v>
      </c>
      <c r="H594" s="3">
        <v>2938555.38</v>
      </c>
      <c r="I594" s="16">
        <v>0.84909999999999997</v>
      </c>
      <c r="J594" s="3">
        <v>160031.56</v>
      </c>
      <c r="K594" s="16">
        <v>4.6199999999999998E-2</v>
      </c>
      <c r="L594" s="3">
        <v>362336.9</v>
      </c>
      <c r="M594" s="16">
        <v>0.1047</v>
      </c>
      <c r="O594" s="16">
        <v>0</v>
      </c>
    </row>
    <row r="595" spans="1:15" x14ac:dyDescent="0.2">
      <c r="A595" s="1">
        <v>4</v>
      </c>
      <c r="B595" s="1">
        <v>114060392</v>
      </c>
      <c r="C595" s="2" t="s">
        <v>739</v>
      </c>
      <c r="D595" s="2" t="s">
        <v>33</v>
      </c>
      <c r="E595" s="37">
        <v>5130530</v>
      </c>
      <c r="F595" s="3"/>
      <c r="G595" s="3">
        <v>4221083</v>
      </c>
      <c r="H595" s="3">
        <v>4221083</v>
      </c>
      <c r="I595" s="16">
        <v>0.82269999999999999</v>
      </c>
      <c r="J595" s="3">
        <v>481320</v>
      </c>
      <c r="K595" s="16">
        <v>9.3799999999999994E-2</v>
      </c>
      <c r="L595" s="3">
        <v>428127</v>
      </c>
      <c r="M595" s="16">
        <v>8.3400000000000002E-2</v>
      </c>
      <c r="O595" s="16">
        <v>0</v>
      </c>
    </row>
    <row r="596" spans="1:15" x14ac:dyDescent="0.2">
      <c r="A596" s="1">
        <v>4</v>
      </c>
      <c r="B596" s="1">
        <v>108070001</v>
      </c>
      <c r="C596" s="2" t="s">
        <v>699</v>
      </c>
      <c r="D596" s="2" t="s">
        <v>42</v>
      </c>
      <c r="E596" s="37">
        <v>1687867.0999999999</v>
      </c>
      <c r="F596" s="3"/>
      <c r="G596" s="3">
        <v>1638351.65</v>
      </c>
      <c r="H596" s="3">
        <v>1638351.65</v>
      </c>
      <c r="I596" s="16">
        <v>0.97070000000000001</v>
      </c>
      <c r="J596" s="3">
        <v>49515.45</v>
      </c>
      <c r="K596" s="16">
        <v>2.93E-2</v>
      </c>
      <c r="M596" s="16">
        <v>0</v>
      </c>
      <c r="O596" s="16">
        <v>0</v>
      </c>
    </row>
    <row r="597" spans="1:15" x14ac:dyDescent="0.2">
      <c r="A597" s="1">
        <v>4</v>
      </c>
      <c r="B597" s="1">
        <v>122093460</v>
      </c>
      <c r="C597" s="2" t="s">
        <v>738</v>
      </c>
      <c r="D597" s="2" t="s">
        <v>54</v>
      </c>
      <c r="E597" s="37">
        <v>2640408.65</v>
      </c>
      <c r="F597" s="3"/>
      <c r="G597" s="3">
        <v>2520507.0199999996</v>
      </c>
      <c r="H597" s="3">
        <v>2520507.02</v>
      </c>
      <c r="I597" s="16">
        <v>0.9546</v>
      </c>
      <c r="J597" s="3">
        <v>101669.63</v>
      </c>
      <c r="K597" s="16">
        <v>3.85E-2</v>
      </c>
      <c r="L597" s="3">
        <v>18232</v>
      </c>
      <c r="M597" s="16">
        <v>6.8999999999999999E-3</v>
      </c>
      <c r="O597" s="16">
        <v>0</v>
      </c>
    </row>
    <row r="598" spans="1:15" x14ac:dyDescent="0.2">
      <c r="A598" s="1">
        <v>4</v>
      </c>
      <c r="B598" s="1">
        <v>122090001</v>
      </c>
      <c r="C598" s="2" t="s">
        <v>734</v>
      </c>
      <c r="D598" s="2" t="s">
        <v>54</v>
      </c>
      <c r="E598" s="37">
        <v>2860761.45</v>
      </c>
      <c r="F598" s="3"/>
      <c r="G598" s="3">
        <v>2723428.21</v>
      </c>
      <c r="H598" s="3">
        <v>2723428.21</v>
      </c>
      <c r="I598" s="16">
        <v>0.95199999999999996</v>
      </c>
      <c r="J598" s="3">
        <v>137333.24</v>
      </c>
      <c r="K598" s="16">
        <v>4.8000000000000001E-2</v>
      </c>
      <c r="M598" s="16">
        <v>0</v>
      </c>
      <c r="O598" s="16">
        <v>0</v>
      </c>
    </row>
    <row r="599" spans="1:15" x14ac:dyDescent="0.2">
      <c r="A599" s="1">
        <v>4</v>
      </c>
      <c r="B599" s="1">
        <v>122093140</v>
      </c>
      <c r="C599" s="2" t="s">
        <v>737</v>
      </c>
      <c r="D599" s="2" t="s">
        <v>54</v>
      </c>
      <c r="E599" s="37">
        <v>11720347.400000002</v>
      </c>
      <c r="F599" s="3"/>
      <c r="G599" s="3">
        <v>9977559.4600000009</v>
      </c>
      <c r="H599" s="3">
        <v>9977559.4600000009</v>
      </c>
      <c r="I599" s="16">
        <v>0.85129999999999995</v>
      </c>
      <c r="J599" s="3">
        <v>371202.63</v>
      </c>
      <c r="K599" s="16">
        <v>3.1699999999999999E-2</v>
      </c>
      <c r="L599" s="3">
        <v>162481</v>
      </c>
      <c r="M599" s="16">
        <v>1.3899999999999999E-2</v>
      </c>
      <c r="N599" s="3">
        <v>1209104.31</v>
      </c>
      <c r="O599" s="16">
        <v>0.1032</v>
      </c>
    </row>
    <row r="600" spans="1:15" x14ac:dyDescent="0.2">
      <c r="A600" s="1">
        <v>4</v>
      </c>
      <c r="B600" s="1">
        <v>110143060</v>
      </c>
      <c r="C600" s="2" t="s">
        <v>750</v>
      </c>
      <c r="D600" s="2" t="s">
        <v>20</v>
      </c>
      <c r="E600" s="37">
        <v>1511609</v>
      </c>
      <c r="F600" s="3"/>
      <c r="G600" s="3">
        <v>1445695</v>
      </c>
      <c r="H600" s="3">
        <v>1445695</v>
      </c>
      <c r="I600" s="16">
        <v>0.95640000000000003</v>
      </c>
      <c r="J600" s="3">
        <v>53694</v>
      </c>
      <c r="K600" s="16">
        <v>3.5499999999999997E-2</v>
      </c>
      <c r="L600" s="3">
        <v>12220</v>
      </c>
      <c r="M600" s="16">
        <v>8.0999999999999996E-3</v>
      </c>
      <c r="O600" s="16">
        <v>0</v>
      </c>
    </row>
    <row r="601" spans="1:15" x14ac:dyDescent="0.2">
      <c r="A601" s="1">
        <v>4</v>
      </c>
      <c r="B601" s="1">
        <v>110143120</v>
      </c>
      <c r="C601" s="2" t="s">
        <v>749</v>
      </c>
      <c r="D601" s="2" t="s">
        <v>20</v>
      </c>
      <c r="E601" s="37">
        <v>770142</v>
      </c>
      <c r="F601" s="3"/>
      <c r="G601" s="3">
        <v>744302</v>
      </c>
      <c r="H601" s="3">
        <v>744302</v>
      </c>
      <c r="I601" s="16">
        <v>0.96640000000000004</v>
      </c>
      <c r="J601" s="3">
        <v>8524</v>
      </c>
      <c r="K601" s="16">
        <v>1.11E-2</v>
      </c>
      <c r="L601" s="3">
        <v>17316</v>
      </c>
      <c r="M601" s="16">
        <v>2.2499999999999999E-2</v>
      </c>
      <c r="O601" s="16">
        <v>0</v>
      </c>
    </row>
    <row r="602" spans="1:15" x14ac:dyDescent="0.2">
      <c r="A602" s="1">
        <v>4</v>
      </c>
      <c r="B602" s="1">
        <v>110143310</v>
      </c>
      <c r="C602" s="2" t="s">
        <v>748</v>
      </c>
      <c r="D602" s="2" t="s">
        <v>20</v>
      </c>
      <c r="E602" s="37">
        <v>1015952</v>
      </c>
      <c r="F602" s="3"/>
      <c r="G602" s="3">
        <v>980543</v>
      </c>
      <c r="H602" s="3">
        <v>980543</v>
      </c>
      <c r="I602" s="16">
        <v>0.96509999999999996</v>
      </c>
      <c r="J602" s="3">
        <v>15366</v>
      </c>
      <c r="K602" s="16">
        <v>1.5100000000000001E-2</v>
      </c>
      <c r="L602" s="3">
        <v>20043</v>
      </c>
      <c r="M602" s="16">
        <v>1.9699999999999999E-2</v>
      </c>
      <c r="O602" s="16">
        <v>0</v>
      </c>
    </row>
    <row r="603" spans="1:15" x14ac:dyDescent="0.2">
      <c r="A603" s="1">
        <v>4</v>
      </c>
      <c r="B603" s="1">
        <v>110140001</v>
      </c>
      <c r="C603" s="2" t="s">
        <v>752</v>
      </c>
      <c r="D603" s="2" t="s">
        <v>20</v>
      </c>
      <c r="E603" s="37">
        <v>3363617</v>
      </c>
      <c r="F603" s="3"/>
      <c r="G603" s="3">
        <v>3216557</v>
      </c>
      <c r="H603" s="3">
        <v>3216557</v>
      </c>
      <c r="I603" s="16">
        <v>0.95630000000000004</v>
      </c>
      <c r="J603" s="3">
        <v>116122</v>
      </c>
      <c r="K603" s="16">
        <v>3.4500000000000003E-2</v>
      </c>
      <c r="L603" s="3">
        <v>24192</v>
      </c>
      <c r="M603" s="16">
        <v>7.1999999999999998E-3</v>
      </c>
      <c r="N603" s="3">
        <v>6746</v>
      </c>
      <c r="O603" s="16">
        <v>2E-3</v>
      </c>
    </row>
    <row r="604" spans="1:15" x14ac:dyDescent="0.2">
      <c r="A604" s="1">
        <v>4</v>
      </c>
      <c r="B604" s="1">
        <v>124150002</v>
      </c>
      <c r="C604" s="2" t="s">
        <v>753</v>
      </c>
      <c r="D604" s="2" t="s">
        <v>53</v>
      </c>
      <c r="E604" s="37">
        <v>10545404</v>
      </c>
      <c r="F604" s="3"/>
      <c r="G604" s="3">
        <v>9787370</v>
      </c>
      <c r="H604" s="3">
        <v>9787370</v>
      </c>
      <c r="I604" s="16">
        <v>0.92810000000000004</v>
      </c>
      <c r="J604" s="3">
        <v>346775</v>
      </c>
      <c r="K604" s="16">
        <v>3.2899999999999999E-2</v>
      </c>
      <c r="M604" s="16">
        <v>0</v>
      </c>
      <c r="N604" s="3">
        <v>411259</v>
      </c>
      <c r="O604" s="16">
        <v>3.9E-2</v>
      </c>
    </row>
    <row r="605" spans="1:15" x14ac:dyDescent="0.2">
      <c r="A605" s="1">
        <v>4</v>
      </c>
      <c r="B605" s="1">
        <v>125230001</v>
      </c>
      <c r="C605" s="2" t="s">
        <v>706</v>
      </c>
      <c r="D605" s="2" t="s">
        <v>53</v>
      </c>
      <c r="E605" s="37">
        <v>13170326.199999999</v>
      </c>
      <c r="F605" s="3"/>
      <c r="G605" s="3">
        <v>12257472.5</v>
      </c>
      <c r="H605" s="3">
        <v>12257472.5</v>
      </c>
      <c r="I605" s="16">
        <v>0.93069999999999997</v>
      </c>
      <c r="J605" s="3">
        <v>479039.7</v>
      </c>
      <c r="K605" s="16">
        <v>3.6400000000000002E-2</v>
      </c>
      <c r="L605" s="3">
        <v>433814</v>
      </c>
      <c r="M605" s="16">
        <v>3.2899999999999999E-2</v>
      </c>
      <c r="O605" s="16">
        <v>0</v>
      </c>
    </row>
    <row r="606" spans="1:15" x14ac:dyDescent="0.2">
      <c r="A606" s="1">
        <v>4</v>
      </c>
      <c r="B606" s="1">
        <v>126510020</v>
      </c>
      <c r="C606" s="2" t="s">
        <v>795</v>
      </c>
      <c r="D606" s="2" t="s">
        <v>53</v>
      </c>
      <c r="E606" s="37">
        <v>128917863.05</v>
      </c>
      <c r="F606" s="3"/>
      <c r="G606" s="3">
        <v>122666688.01000001</v>
      </c>
      <c r="H606" s="3">
        <v>122666688.01000001</v>
      </c>
      <c r="I606" s="16">
        <v>0.95150000000000001</v>
      </c>
      <c r="J606" s="3">
        <v>2550383.33</v>
      </c>
      <c r="K606" s="16">
        <v>1.9800000000000002E-2</v>
      </c>
      <c r="L606" s="3">
        <v>3591801.5</v>
      </c>
      <c r="M606" s="16">
        <v>2.7900000000000001E-2</v>
      </c>
      <c r="N606" s="3">
        <v>108990.21</v>
      </c>
      <c r="O606" s="16">
        <v>8.0000000000000004E-4</v>
      </c>
    </row>
    <row r="607" spans="1:15" x14ac:dyDescent="0.2">
      <c r="A607" s="1">
        <v>4</v>
      </c>
      <c r="B607" s="1">
        <v>124150003</v>
      </c>
      <c r="C607" s="2" t="s">
        <v>754</v>
      </c>
      <c r="D607" s="2" t="s">
        <v>53</v>
      </c>
      <c r="E607" s="37">
        <v>19433651</v>
      </c>
      <c r="F607" s="3"/>
      <c r="G607" s="3">
        <v>18080125</v>
      </c>
      <c r="H607" s="3">
        <v>18080125</v>
      </c>
      <c r="I607" s="16">
        <v>0.9304</v>
      </c>
      <c r="J607" s="3">
        <v>764618</v>
      </c>
      <c r="K607" s="16">
        <v>3.9300000000000002E-2</v>
      </c>
      <c r="L607" s="3">
        <v>588908</v>
      </c>
      <c r="M607" s="16">
        <v>3.0300000000000001E-2</v>
      </c>
      <c r="O607" s="16">
        <v>0</v>
      </c>
    </row>
    <row r="608" spans="1:15" x14ac:dyDescent="0.2">
      <c r="A608" s="1">
        <v>4</v>
      </c>
      <c r="B608" s="1">
        <v>124152880</v>
      </c>
      <c r="C608" s="2" t="s">
        <v>743</v>
      </c>
      <c r="D608" s="2" t="s">
        <v>53</v>
      </c>
      <c r="E608" s="37">
        <v>1015242</v>
      </c>
      <c r="F608" s="3"/>
      <c r="G608" s="3">
        <v>969180</v>
      </c>
      <c r="H608" s="3">
        <v>969180</v>
      </c>
      <c r="I608" s="16">
        <v>0.9546</v>
      </c>
      <c r="J608" s="3">
        <v>25944</v>
      </c>
      <c r="K608" s="16">
        <v>2.5600000000000001E-2</v>
      </c>
      <c r="L608" s="3">
        <v>16762</v>
      </c>
      <c r="M608" s="16">
        <v>1.6500000000000001E-2</v>
      </c>
      <c r="N608" s="3">
        <v>3356</v>
      </c>
      <c r="O608" s="16">
        <v>3.3E-3</v>
      </c>
    </row>
    <row r="609" spans="1:15" x14ac:dyDescent="0.2">
      <c r="A609" s="1">
        <v>4</v>
      </c>
      <c r="B609" s="1">
        <v>124153320</v>
      </c>
      <c r="C609" s="2" t="s">
        <v>741</v>
      </c>
      <c r="D609" s="2" t="s">
        <v>53</v>
      </c>
      <c r="E609" s="37">
        <v>27284478</v>
      </c>
      <c r="F609" s="3"/>
      <c r="G609" s="3">
        <v>25440425</v>
      </c>
      <c r="H609" s="3">
        <v>25440425</v>
      </c>
      <c r="I609" s="16">
        <v>0.93240000000000001</v>
      </c>
      <c r="J609" s="3">
        <v>1100045</v>
      </c>
      <c r="K609" s="16">
        <v>4.0300000000000002E-2</v>
      </c>
      <c r="L609" s="3">
        <v>237035</v>
      </c>
      <c r="M609" s="16">
        <v>8.6999999999999994E-3</v>
      </c>
      <c r="N609" s="3">
        <v>506973</v>
      </c>
      <c r="O609" s="16">
        <v>1.8599999999999998E-2</v>
      </c>
    </row>
    <row r="610" spans="1:15" x14ac:dyDescent="0.2">
      <c r="A610" s="1">
        <v>4</v>
      </c>
      <c r="B610" s="1">
        <v>126519119</v>
      </c>
      <c r="C610" s="2" t="s">
        <v>656</v>
      </c>
      <c r="D610" s="2" t="s">
        <v>53</v>
      </c>
      <c r="E610" s="37">
        <v>7128571.7000000002</v>
      </c>
      <c r="F610" s="3"/>
      <c r="G610" s="3">
        <v>6948722.2799999993</v>
      </c>
      <c r="H610" s="3">
        <v>6948722.2800000003</v>
      </c>
      <c r="I610" s="16">
        <v>0.9748</v>
      </c>
      <c r="J610" s="3">
        <v>4146.6000000000004</v>
      </c>
      <c r="K610" s="16">
        <v>5.9999999999999995E-4</v>
      </c>
      <c r="L610" s="3">
        <v>137779</v>
      </c>
      <c r="M610" s="16">
        <v>1.9300000000000001E-2</v>
      </c>
      <c r="N610" s="3">
        <v>37923.82</v>
      </c>
      <c r="O610" s="16">
        <v>5.3E-3</v>
      </c>
    </row>
    <row r="611" spans="1:15" x14ac:dyDescent="0.2">
      <c r="A611" s="1">
        <v>4</v>
      </c>
      <c r="B611" s="1">
        <v>124150004</v>
      </c>
      <c r="C611" s="2" t="s">
        <v>755</v>
      </c>
      <c r="D611" s="2" t="s">
        <v>53</v>
      </c>
      <c r="E611" s="37">
        <v>0</v>
      </c>
      <c r="F611" s="3"/>
      <c r="G611" s="3"/>
      <c r="I611" s="16"/>
      <c r="K611" s="16"/>
      <c r="M611" s="16"/>
      <c r="O611" s="16"/>
    </row>
    <row r="612" spans="1:15" x14ac:dyDescent="0.2">
      <c r="A612" s="1">
        <v>4</v>
      </c>
      <c r="B612" s="1">
        <v>124153350</v>
      </c>
      <c r="C612" s="2" t="s">
        <v>700</v>
      </c>
      <c r="D612" s="2" t="s">
        <v>53</v>
      </c>
      <c r="E612" s="37">
        <v>20199950</v>
      </c>
      <c r="F612" s="3"/>
      <c r="G612" s="3">
        <v>13760838</v>
      </c>
      <c r="H612" s="3">
        <v>13760838</v>
      </c>
      <c r="I612" s="16">
        <v>0.68120000000000003</v>
      </c>
      <c r="J612" s="3">
        <v>504066</v>
      </c>
      <c r="K612" s="16">
        <v>2.5000000000000001E-2</v>
      </c>
      <c r="L612" s="3">
        <v>108063</v>
      </c>
      <c r="M612" s="16">
        <v>5.3E-3</v>
      </c>
      <c r="N612" s="3">
        <v>5826983</v>
      </c>
      <c r="O612" s="16">
        <v>0.28849999999999998</v>
      </c>
    </row>
    <row r="613" spans="1:15" x14ac:dyDescent="0.2">
      <c r="A613" s="1">
        <v>4</v>
      </c>
      <c r="B613" s="1">
        <v>124150005</v>
      </c>
      <c r="C613" s="2" t="s">
        <v>714</v>
      </c>
      <c r="D613" s="2" t="s">
        <v>53</v>
      </c>
      <c r="E613" s="37">
        <v>0</v>
      </c>
      <c r="F613" s="3"/>
      <c r="G613" s="3"/>
      <c r="I613" s="16"/>
      <c r="K613" s="16"/>
      <c r="M613" s="16"/>
      <c r="O613" s="16"/>
    </row>
    <row r="614" spans="1:15" x14ac:dyDescent="0.2">
      <c r="A614" s="1">
        <v>4</v>
      </c>
      <c r="B614" s="1">
        <v>101833400</v>
      </c>
      <c r="C614" s="2" t="s">
        <v>673</v>
      </c>
      <c r="D614" s="2" t="s">
        <v>21</v>
      </c>
      <c r="E614" s="37">
        <v>5065277.5199999996</v>
      </c>
      <c r="F614" s="3"/>
      <c r="G614" s="3">
        <v>4655499.7600000007</v>
      </c>
      <c r="H614" s="3">
        <v>4655499.76</v>
      </c>
      <c r="I614" s="16">
        <v>0.91910000000000003</v>
      </c>
      <c r="J614" s="3">
        <v>271343.08</v>
      </c>
      <c r="K614" s="16">
        <v>5.3600000000000002E-2</v>
      </c>
      <c r="L614" s="3">
        <v>138434.68</v>
      </c>
      <c r="M614" s="16">
        <v>2.7300000000000001E-2</v>
      </c>
      <c r="O614" s="16">
        <v>0</v>
      </c>
    </row>
    <row r="615" spans="1:15" x14ac:dyDescent="0.2">
      <c r="A615" s="1">
        <v>4</v>
      </c>
      <c r="B615" s="1">
        <v>116493130</v>
      </c>
      <c r="C615" s="2" t="s">
        <v>682</v>
      </c>
      <c r="D615" s="2" t="s">
        <v>24</v>
      </c>
      <c r="E615" s="37">
        <v>1668468.05</v>
      </c>
      <c r="F615" s="3"/>
      <c r="G615" s="3">
        <v>1584184.75</v>
      </c>
      <c r="H615" s="3">
        <v>1584184.75</v>
      </c>
      <c r="I615" s="16">
        <v>0.94950000000000001</v>
      </c>
      <c r="J615" s="3">
        <v>84283.3</v>
      </c>
      <c r="K615" s="16">
        <v>5.0500000000000003E-2</v>
      </c>
      <c r="M615" s="16">
        <v>0</v>
      </c>
      <c r="O615" s="16">
        <v>0</v>
      </c>
    </row>
    <row r="616" spans="1:15" x14ac:dyDescent="0.2">
      <c r="A616" s="1">
        <v>4</v>
      </c>
      <c r="B616" s="1">
        <v>115227010</v>
      </c>
      <c r="C616" s="2" t="s">
        <v>713</v>
      </c>
      <c r="D616" s="2" t="s">
        <v>26</v>
      </c>
      <c r="E616" s="37">
        <v>1775453.97</v>
      </c>
      <c r="F616" s="3"/>
      <c r="G616" s="3">
        <v>1606225.39</v>
      </c>
      <c r="H616" s="3">
        <v>1606225.39</v>
      </c>
      <c r="I616" s="16">
        <v>0.90469999999999995</v>
      </c>
      <c r="J616" s="3">
        <v>169228.58</v>
      </c>
      <c r="K616" s="16">
        <v>9.5299999999999996E-2</v>
      </c>
      <c r="M616" s="16">
        <v>0</v>
      </c>
      <c r="O616" s="16">
        <v>0</v>
      </c>
    </row>
    <row r="617" spans="1:15" x14ac:dyDescent="0.2">
      <c r="A617" s="1">
        <v>4</v>
      </c>
      <c r="B617" s="1">
        <v>115220002</v>
      </c>
      <c r="C617" s="2" t="s">
        <v>703</v>
      </c>
      <c r="D617" s="2" t="s">
        <v>26</v>
      </c>
      <c r="E617" s="37">
        <v>94987699.629999995</v>
      </c>
      <c r="F617" s="3"/>
      <c r="G617" s="3">
        <v>90211019.5</v>
      </c>
      <c r="H617" s="3">
        <v>90211019.5</v>
      </c>
      <c r="I617" s="16">
        <v>0.94969999999999999</v>
      </c>
      <c r="J617" s="3">
        <v>1832103.16</v>
      </c>
      <c r="K617" s="16">
        <v>1.9300000000000001E-2</v>
      </c>
      <c r="L617" s="3">
        <v>2944576.97</v>
      </c>
      <c r="M617" s="16">
        <v>3.1E-2</v>
      </c>
      <c r="O617" s="16">
        <v>0</v>
      </c>
    </row>
    <row r="618" spans="1:15" x14ac:dyDescent="0.2">
      <c r="A618" s="1">
        <v>4</v>
      </c>
      <c r="B618" s="1">
        <v>115220001</v>
      </c>
      <c r="C618" s="2" t="s">
        <v>710</v>
      </c>
      <c r="D618" s="2" t="s">
        <v>26</v>
      </c>
      <c r="E618" s="37">
        <v>1662778.9600000002</v>
      </c>
      <c r="F618" s="3"/>
      <c r="G618" s="3">
        <v>1166107.51</v>
      </c>
      <c r="H618" s="3">
        <v>1166107.51</v>
      </c>
      <c r="I618" s="16">
        <v>0.70130000000000003</v>
      </c>
      <c r="J618" s="3">
        <v>53164.36</v>
      </c>
      <c r="K618" s="16">
        <v>3.2000000000000001E-2</v>
      </c>
      <c r="L618" s="3">
        <v>3507.09</v>
      </c>
      <c r="M618" s="16">
        <v>2.0999999999999999E-3</v>
      </c>
      <c r="N618" s="3">
        <v>440000</v>
      </c>
      <c r="O618" s="16">
        <v>0.2646</v>
      </c>
    </row>
    <row r="619" spans="1:15" x14ac:dyDescent="0.2">
      <c r="A619" s="1">
        <v>4</v>
      </c>
      <c r="B619" s="1">
        <v>115222343</v>
      </c>
      <c r="C619" s="2" t="s">
        <v>708</v>
      </c>
      <c r="D619" s="2" t="s">
        <v>26</v>
      </c>
      <c r="E619" s="37">
        <v>1751717.79</v>
      </c>
      <c r="F619" s="3"/>
      <c r="G619" s="3">
        <v>1517477.05</v>
      </c>
      <c r="H619" s="3">
        <v>1517477.05</v>
      </c>
      <c r="I619" s="16">
        <v>0.86629999999999996</v>
      </c>
      <c r="J619" s="3">
        <v>115414.74</v>
      </c>
      <c r="K619" s="16">
        <v>6.59E-2</v>
      </c>
      <c r="L619" s="3">
        <v>118826</v>
      </c>
      <c r="M619" s="16">
        <v>6.7799999999999999E-2</v>
      </c>
      <c r="O619" s="16">
        <v>0</v>
      </c>
    </row>
    <row r="620" spans="1:15" x14ac:dyDescent="0.2">
      <c r="A620" s="1">
        <v>4</v>
      </c>
      <c r="B620" s="1">
        <v>115223050</v>
      </c>
      <c r="C620" s="2" t="s">
        <v>727</v>
      </c>
      <c r="D620" s="2" t="s">
        <v>26</v>
      </c>
      <c r="E620" s="37">
        <v>2823831.56</v>
      </c>
      <c r="F620" s="3"/>
      <c r="G620" s="3">
        <v>2456680.36</v>
      </c>
      <c r="H620" s="3">
        <v>2456680.36</v>
      </c>
      <c r="I620" s="16">
        <v>0.87</v>
      </c>
      <c r="J620" s="3">
        <v>200186.2</v>
      </c>
      <c r="K620" s="16">
        <v>7.0900000000000005E-2</v>
      </c>
      <c r="L620" s="3">
        <v>166965</v>
      </c>
      <c r="M620" s="16">
        <v>5.91E-2</v>
      </c>
      <c r="O620" s="16">
        <v>0</v>
      </c>
    </row>
    <row r="621" spans="1:15" x14ac:dyDescent="0.2">
      <c r="A621" s="1">
        <v>4</v>
      </c>
      <c r="B621" s="1">
        <v>125232950</v>
      </c>
      <c r="C621" s="2" t="s">
        <v>709</v>
      </c>
      <c r="D621" s="2" t="s">
        <v>55</v>
      </c>
      <c r="E621" s="37">
        <v>50623820</v>
      </c>
      <c r="F621" s="3"/>
      <c r="G621" s="3">
        <v>46902275</v>
      </c>
      <c r="H621" s="3">
        <v>46902275</v>
      </c>
      <c r="I621" s="16">
        <v>0.92649999999999999</v>
      </c>
      <c r="J621" s="3">
        <v>1073273</v>
      </c>
      <c r="K621" s="16">
        <v>2.12E-2</v>
      </c>
      <c r="L621" s="3">
        <v>2516182</v>
      </c>
      <c r="M621" s="16">
        <v>4.9700000000000001E-2</v>
      </c>
      <c r="N621" s="3">
        <v>132090</v>
      </c>
      <c r="O621" s="16">
        <v>2.5999999999999999E-3</v>
      </c>
    </row>
    <row r="622" spans="1:15" x14ac:dyDescent="0.2">
      <c r="A622" s="1">
        <v>4</v>
      </c>
      <c r="B622" s="1">
        <v>125236827</v>
      </c>
      <c r="C622" s="2" t="s">
        <v>711</v>
      </c>
      <c r="D622" s="2" t="s">
        <v>55</v>
      </c>
      <c r="E622" s="37">
        <v>5651684</v>
      </c>
      <c r="F622" s="3"/>
      <c r="G622" s="3">
        <v>5227170</v>
      </c>
      <c r="H622" s="3">
        <v>5227170</v>
      </c>
      <c r="I622" s="16">
        <v>0.92490000000000006</v>
      </c>
      <c r="J622" s="3">
        <v>58391</v>
      </c>
      <c r="K622" s="16">
        <v>1.03E-2</v>
      </c>
      <c r="L622" s="3">
        <v>366123</v>
      </c>
      <c r="M622" s="16">
        <v>6.4799999999999996E-2</v>
      </c>
      <c r="O622" s="16">
        <v>0</v>
      </c>
    </row>
    <row r="623" spans="1:15" x14ac:dyDescent="0.2">
      <c r="A623" s="1">
        <v>4</v>
      </c>
      <c r="B623" s="1">
        <v>125230002</v>
      </c>
      <c r="C623" s="2" t="s">
        <v>707</v>
      </c>
      <c r="D623" s="2" t="s">
        <v>55</v>
      </c>
      <c r="E623" s="37">
        <v>5808940.2199999997</v>
      </c>
      <c r="F623" s="3"/>
      <c r="G623" s="3">
        <v>5183287.0600000005</v>
      </c>
      <c r="H623" s="3">
        <v>5183287.0599999996</v>
      </c>
      <c r="I623" s="16">
        <v>0.89229999999999998</v>
      </c>
      <c r="J623" s="3">
        <v>47414.63</v>
      </c>
      <c r="K623" s="16">
        <v>8.2000000000000007E-3</v>
      </c>
      <c r="L623" s="3">
        <v>578238.53</v>
      </c>
      <c r="M623" s="16">
        <v>9.9500000000000005E-2</v>
      </c>
      <c r="O623" s="16">
        <v>0</v>
      </c>
    </row>
    <row r="624" spans="1:15" x14ac:dyDescent="0.2">
      <c r="A624" s="1">
        <v>4</v>
      </c>
      <c r="B624" s="1">
        <v>105257512</v>
      </c>
      <c r="C624" s="2" t="s">
        <v>760</v>
      </c>
      <c r="D624" s="2" t="s">
        <v>46</v>
      </c>
      <c r="E624" s="37">
        <v>3448102</v>
      </c>
      <c r="F624" s="3"/>
      <c r="G624" s="3">
        <v>3046473</v>
      </c>
      <c r="H624" s="3">
        <v>3046473</v>
      </c>
      <c r="I624" s="16">
        <v>0.88349999999999995</v>
      </c>
      <c r="J624" s="3">
        <v>210676</v>
      </c>
      <c r="K624" s="16">
        <v>6.1100000000000002E-2</v>
      </c>
      <c r="L624" s="3">
        <v>190953</v>
      </c>
      <c r="M624" s="16">
        <v>5.5399999999999998E-2</v>
      </c>
      <c r="O624" s="16">
        <v>0</v>
      </c>
    </row>
    <row r="625" spans="1:15" x14ac:dyDescent="0.2">
      <c r="A625" s="1">
        <v>4</v>
      </c>
      <c r="B625" s="1">
        <v>105250004</v>
      </c>
      <c r="C625" s="2" t="s">
        <v>770</v>
      </c>
      <c r="D625" s="2" t="s">
        <v>46</v>
      </c>
      <c r="E625" s="37">
        <v>3806470.71</v>
      </c>
      <c r="F625" s="3"/>
      <c r="G625" s="3">
        <v>3495513.53</v>
      </c>
      <c r="H625" s="3">
        <v>3495513.53</v>
      </c>
      <c r="I625" s="16">
        <v>0.91830000000000001</v>
      </c>
      <c r="J625" s="3">
        <v>192738.18</v>
      </c>
      <c r="K625" s="16">
        <v>5.0599999999999999E-2</v>
      </c>
      <c r="L625" s="3">
        <v>118219</v>
      </c>
      <c r="M625" s="16">
        <v>3.1099999999999999E-2</v>
      </c>
      <c r="O625" s="16">
        <v>0</v>
      </c>
    </row>
    <row r="626" spans="1:15" x14ac:dyDescent="0.2">
      <c r="A626" s="1">
        <v>4</v>
      </c>
      <c r="B626" s="1">
        <v>105250001</v>
      </c>
      <c r="C626" s="2" t="s">
        <v>786</v>
      </c>
      <c r="D626" s="2" t="s">
        <v>46</v>
      </c>
      <c r="E626" s="37">
        <v>7395773.4800000004</v>
      </c>
      <c r="F626" s="3"/>
      <c r="G626" s="3">
        <v>6134389.4800000004</v>
      </c>
      <c r="H626" s="3">
        <v>6134389.4800000004</v>
      </c>
      <c r="I626" s="16">
        <v>0.82940000000000003</v>
      </c>
      <c r="J626" s="3">
        <v>567614.53</v>
      </c>
      <c r="K626" s="16">
        <v>7.6700000000000004E-2</v>
      </c>
      <c r="L626" s="3">
        <v>693769.47</v>
      </c>
      <c r="M626" s="16">
        <v>9.3799999999999994E-2</v>
      </c>
      <c r="O626" s="16">
        <v>0</v>
      </c>
    </row>
    <row r="627" spans="1:15" x14ac:dyDescent="0.2">
      <c r="A627" s="1">
        <v>4</v>
      </c>
      <c r="B627" s="1">
        <v>105252920</v>
      </c>
      <c r="C627" s="2" t="s">
        <v>767</v>
      </c>
      <c r="D627" s="2" t="s">
        <v>46</v>
      </c>
      <c r="E627" s="37">
        <v>4338271.51</v>
      </c>
      <c r="F627" s="3"/>
      <c r="G627" s="3">
        <v>4014211</v>
      </c>
      <c r="H627" s="3">
        <v>4014211</v>
      </c>
      <c r="I627" s="16">
        <v>0.92530000000000001</v>
      </c>
      <c r="J627" s="3">
        <v>266028.3</v>
      </c>
      <c r="K627" s="16">
        <v>6.13E-2</v>
      </c>
      <c r="L627" s="3">
        <v>58032.21</v>
      </c>
      <c r="M627" s="16">
        <v>1.34E-2</v>
      </c>
      <c r="O627" s="16">
        <v>0</v>
      </c>
    </row>
    <row r="628" spans="1:15" x14ac:dyDescent="0.2">
      <c r="A628" s="1">
        <v>4</v>
      </c>
      <c r="B628" s="1">
        <v>111440001</v>
      </c>
      <c r="C628" s="2" t="s">
        <v>757</v>
      </c>
      <c r="D628" s="2" t="s">
        <v>11</v>
      </c>
      <c r="E628" s="37">
        <v>1794343.5499999998</v>
      </c>
      <c r="F628" s="3"/>
      <c r="G628" s="3">
        <v>1592071.93</v>
      </c>
      <c r="H628" s="3">
        <v>1592071.93</v>
      </c>
      <c r="I628" s="16">
        <v>0.88729999999999998</v>
      </c>
      <c r="J628" s="3">
        <v>87386.16</v>
      </c>
      <c r="K628" s="16">
        <v>4.87E-2</v>
      </c>
      <c r="L628" s="3">
        <v>114885.46</v>
      </c>
      <c r="M628" s="16">
        <v>6.4000000000000001E-2</v>
      </c>
      <c r="O628" s="16">
        <v>0</v>
      </c>
    </row>
    <row r="629" spans="1:15" x14ac:dyDescent="0.2">
      <c r="A629" s="1">
        <v>4</v>
      </c>
      <c r="B629" s="1">
        <v>111315438</v>
      </c>
      <c r="C629" s="2" t="s">
        <v>728</v>
      </c>
      <c r="D629" s="2" t="s">
        <v>11</v>
      </c>
      <c r="E629" s="37">
        <v>797921.89</v>
      </c>
      <c r="F629" s="3"/>
      <c r="G629" s="3">
        <v>755229.13</v>
      </c>
      <c r="H629" s="3">
        <v>755229.13</v>
      </c>
      <c r="I629" s="16">
        <v>0.94650000000000001</v>
      </c>
      <c r="J629" s="3">
        <v>6705.59</v>
      </c>
      <c r="K629" s="16">
        <v>8.3999999999999995E-3</v>
      </c>
      <c r="L629" s="3">
        <v>35987.17</v>
      </c>
      <c r="M629" s="16">
        <v>4.5100000000000001E-2</v>
      </c>
      <c r="O629" s="16">
        <v>0</v>
      </c>
    </row>
    <row r="630" spans="1:15" x14ac:dyDescent="0.2">
      <c r="A630" s="1">
        <v>4</v>
      </c>
      <c r="B630" s="1">
        <v>119350001</v>
      </c>
      <c r="C630" s="2" t="s">
        <v>654</v>
      </c>
      <c r="D630" s="2" t="s">
        <v>64</v>
      </c>
      <c r="E630" s="37">
        <v>0</v>
      </c>
      <c r="F630" s="3"/>
      <c r="G630" s="3"/>
      <c r="I630" s="16"/>
      <c r="K630" s="16"/>
      <c r="M630" s="16"/>
      <c r="O630" s="16"/>
    </row>
    <row r="631" spans="1:15" x14ac:dyDescent="0.2">
      <c r="A631" s="1">
        <v>4</v>
      </c>
      <c r="B631" s="1">
        <v>119355028</v>
      </c>
      <c r="C631" s="2" t="s">
        <v>716</v>
      </c>
      <c r="D631" s="2" t="s">
        <v>64</v>
      </c>
      <c r="E631" s="37">
        <v>1786435.51</v>
      </c>
      <c r="F631" s="3"/>
      <c r="G631" s="3">
        <v>1840085.0699999998</v>
      </c>
      <c r="H631" s="3">
        <v>1840085.07</v>
      </c>
      <c r="I631" s="16">
        <v>1.03</v>
      </c>
      <c r="J631" s="3">
        <v>68633.440000000002</v>
      </c>
      <c r="K631" s="16">
        <v>3.8399999999999997E-2</v>
      </c>
      <c r="L631" s="3">
        <v>28832</v>
      </c>
      <c r="M631" s="16">
        <v>1.61E-2</v>
      </c>
      <c r="N631" s="3">
        <v>-151115</v>
      </c>
      <c r="O631" s="16">
        <v>-8.4599999999999995E-2</v>
      </c>
    </row>
    <row r="632" spans="1:15" x14ac:dyDescent="0.2">
      <c r="A632" s="1">
        <v>4</v>
      </c>
      <c r="B632" s="1">
        <v>113362940</v>
      </c>
      <c r="C632" s="2" t="s">
        <v>730</v>
      </c>
      <c r="D632" s="2" t="s">
        <v>7</v>
      </c>
      <c r="E632" s="37">
        <v>2972633.48</v>
      </c>
      <c r="F632" s="3"/>
      <c r="G632" s="3">
        <v>2199008</v>
      </c>
      <c r="H632" s="3">
        <v>2199008</v>
      </c>
      <c r="I632" s="16">
        <v>0.73980000000000001</v>
      </c>
      <c r="J632" s="3">
        <v>184066.48</v>
      </c>
      <c r="K632" s="16">
        <v>6.1899999999999997E-2</v>
      </c>
      <c r="L632" s="3">
        <v>589559</v>
      </c>
      <c r="M632" s="16">
        <v>0.1983</v>
      </c>
      <c r="O632" s="16">
        <v>0</v>
      </c>
    </row>
    <row r="633" spans="1:15" x14ac:dyDescent="0.2">
      <c r="A633" s="1">
        <v>4</v>
      </c>
      <c r="B633" s="1">
        <v>121395927</v>
      </c>
      <c r="C633" s="2" t="s">
        <v>733</v>
      </c>
      <c r="D633" s="2" t="s">
        <v>52</v>
      </c>
      <c r="E633" s="37">
        <v>4172129.05</v>
      </c>
      <c r="F633" s="3"/>
      <c r="G633" s="3">
        <v>3895724.5</v>
      </c>
      <c r="H633" s="3">
        <v>3895724.5</v>
      </c>
      <c r="I633" s="16">
        <v>0.93369999999999997</v>
      </c>
      <c r="J633" s="3">
        <v>152281.54999999999</v>
      </c>
      <c r="K633" s="16">
        <v>3.6499999999999998E-2</v>
      </c>
      <c r="L633" s="3">
        <v>124123</v>
      </c>
      <c r="M633" s="16">
        <v>2.98E-2</v>
      </c>
      <c r="O633" s="16">
        <v>0</v>
      </c>
    </row>
    <row r="634" spans="1:15" x14ac:dyDescent="0.2">
      <c r="A634" s="1">
        <v>4</v>
      </c>
      <c r="B634" s="1">
        <v>121394017</v>
      </c>
      <c r="C634" s="2" t="s">
        <v>732</v>
      </c>
      <c r="D634" s="2" t="s">
        <v>52</v>
      </c>
      <c r="E634" s="37">
        <v>1460671.9</v>
      </c>
      <c r="F634" s="3"/>
      <c r="G634" s="3">
        <v>1281099.1600000001</v>
      </c>
      <c r="H634" s="3">
        <v>1281099.1599999999</v>
      </c>
      <c r="I634" s="16">
        <v>0.87709999999999999</v>
      </c>
      <c r="J634" s="3">
        <v>58435.74</v>
      </c>
      <c r="K634" s="16">
        <v>0.04</v>
      </c>
      <c r="L634" s="3">
        <v>21137</v>
      </c>
      <c r="M634" s="16">
        <v>1.4500000000000001E-2</v>
      </c>
      <c r="N634" s="3">
        <v>100000</v>
      </c>
      <c r="O634" s="16">
        <v>6.8500000000000005E-2</v>
      </c>
    </row>
    <row r="635" spans="1:15" x14ac:dyDescent="0.2">
      <c r="A635" s="1">
        <v>4</v>
      </c>
      <c r="B635" s="1">
        <v>175390169</v>
      </c>
      <c r="C635" s="2" t="s">
        <v>693</v>
      </c>
      <c r="D635" s="2" t="s">
        <v>52</v>
      </c>
      <c r="E635" s="37">
        <v>6056117.4800000004</v>
      </c>
      <c r="F635" s="3"/>
      <c r="G635" s="3">
        <v>5329538.4800000004</v>
      </c>
      <c r="H635" s="3">
        <v>5329538.4800000004</v>
      </c>
      <c r="I635" s="16">
        <v>0.88</v>
      </c>
      <c r="J635" s="3">
        <v>458562</v>
      </c>
      <c r="K635" s="16">
        <v>7.5700000000000003E-2</v>
      </c>
      <c r="L635" s="3">
        <v>268017</v>
      </c>
      <c r="M635" s="16">
        <v>4.4299999999999999E-2</v>
      </c>
      <c r="O635" s="16">
        <v>0</v>
      </c>
    </row>
    <row r="636" spans="1:15" x14ac:dyDescent="0.2">
      <c r="A636" s="1">
        <v>4</v>
      </c>
      <c r="B636" s="1">
        <v>121392881</v>
      </c>
      <c r="C636" s="2" t="s">
        <v>729</v>
      </c>
      <c r="D636" s="2" t="s">
        <v>52</v>
      </c>
      <c r="E636" s="37">
        <v>2031573.23</v>
      </c>
      <c r="F636" s="3"/>
      <c r="G636" s="3">
        <v>1806300.0799999998</v>
      </c>
      <c r="H636" s="3">
        <v>1806300.08</v>
      </c>
      <c r="I636" s="16">
        <v>0.8891</v>
      </c>
      <c r="J636" s="3">
        <v>124924.15</v>
      </c>
      <c r="K636" s="16">
        <v>6.1499999999999999E-2</v>
      </c>
      <c r="L636" s="3">
        <v>63282</v>
      </c>
      <c r="M636" s="16">
        <v>3.1099999999999999E-2</v>
      </c>
      <c r="N636" s="3">
        <v>37067</v>
      </c>
      <c r="O636" s="16">
        <v>1.8200000000000001E-2</v>
      </c>
    </row>
    <row r="637" spans="1:15" x14ac:dyDescent="0.2">
      <c r="A637" s="1">
        <v>4</v>
      </c>
      <c r="B637" s="1">
        <v>121393330</v>
      </c>
      <c r="C637" s="2" t="s">
        <v>731</v>
      </c>
      <c r="D637" s="2" t="s">
        <v>52</v>
      </c>
      <c r="E637" s="37">
        <v>3473483.4000000004</v>
      </c>
      <c r="F637" s="3"/>
      <c r="G637" s="3">
        <v>2875967.62</v>
      </c>
      <c r="H637" s="3">
        <v>2875967.62</v>
      </c>
      <c r="I637" s="16">
        <v>0.82799999999999996</v>
      </c>
      <c r="J637" s="3">
        <v>263459.20000000001</v>
      </c>
      <c r="K637" s="16">
        <v>7.5800000000000006E-2</v>
      </c>
      <c r="L637" s="3">
        <v>329256.58</v>
      </c>
      <c r="M637" s="16">
        <v>9.4799999999999995E-2</v>
      </c>
      <c r="N637" s="3">
        <v>4800</v>
      </c>
      <c r="O637" s="16">
        <v>1.4E-3</v>
      </c>
    </row>
    <row r="638" spans="1:15" x14ac:dyDescent="0.2">
      <c r="A638" s="1">
        <v>4</v>
      </c>
      <c r="B638" s="1">
        <v>188392660</v>
      </c>
      <c r="C638" s="2" t="s">
        <v>657</v>
      </c>
      <c r="D638" s="2" t="s">
        <v>52</v>
      </c>
      <c r="E638" s="37">
        <v>4677634</v>
      </c>
      <c r="F638" s="3"/>
      <c r="G638" s="3">
        <v>4326535</v>
      </c>
      <c r="H638" s="3">
        <v>4326535</v>
      </c>
      <c r="I638" s="16">
        <v>0.92490000000000006</v>
      </c>
      <c r="J638" s="3">
        <v>172856</v>
      </c>
      <c r="K638" s="16">
        <v>3.6999999999999998E-2</v>
      </c>
      <c r="L638" s="3">
        <v>28243</v>
      </c>
      <c r="M638" s="16">
        <v>6.0000000000000001E-3</v>
      </c>
      <c r="N638" s="3">
        <v>150000</v>
      </c>
      <c r="O638" s="16">
        <v>3.2099999999999997E-2</v>
      </c>
    </row>
    <row r="639" spans="1:15" x14ac:dyDescent="0.2">
      <c r="A639" s="1">
        <v>4</v>
      </c>
      <c r="B639" s="1">
        <v>118400001</v>
      </c>
      <c r="C639" s="2" t="s">
        <v>691</v>
      </c>
      <c r="D639" s="2" t="s">
        <v>68</v>
      </c>
      <c r="E639" s="37">
        <v>5420077.0499999998</v>
      </c>
      <c r="F639" s="3"/>
      <c r="G639" s="3">
        <v>4822757.0999999996</v>
      </c>
      <c r="H639" s="3">
        <v>4822757.0999999996</v>
      </c>
      <c r="I639" s="16">
        <v>0.88980000000000004</v>
      </c>
      <c r="J639" s="3">
        <v>325230.46999999997</v>
      </c>
      <c r="K639" s="16">
        <v>0.06</v>
      </c>
      <c r="L639" s="3">
        <v>240123.48</v>
      </c>
      <c r="M639" s="16">
        <v>4.4299999999999999E-2</v>
      </c>
      <c r="N639" s="3">
        <v>31966</v>
      </c>
      <c r="O639" s="16">
        <v>5.8999999999999999E-3</v>
      </c>
    </row>
    <row r="640" spans="1:15" x14ac:dyDescent="0.2">
      <c r="A640" s="1">
        <v>4</v>
      </c>
      <c r="B640" s="1">
        <v>104432830</v>
      </c>
      <c r="C640" s="2" t="s">
        <v>784</v>
      </c>
      <c r="D640" s="2" t="s">
        <v>45</v>
      </c>
      <c r="E640" s="37">
        <v>4219393.0199999996</v>
      </c>
      <c r="F640" s="3"/>
      <c r="G640" s="3">
        <v>3543305.6400000006</v>
      </c>
      <c r="H640" s="3">
        <v>3543305.64</v>
      </c>
      <c r="I640" s="16">
        <v>0.83979999999999999</v>
      </c>
      <c r="J640" s="3">
        <v>320733.38</v>
      </c>
      <c r="K640" s="16">
        <v>7.5999999999999998E-2</v>
      </c>
      <c r="L640" s="3">
        <v>355354</v>
      </c>
      <c r="M640" s="16">
        <v>8.4199999999999997E-2</v>
      </c>
      <c r="O640" s="16">
        <v>0</v>
      </c>
    </row>
    <row r="641" spans="1:15" x14ac:dyDescent="0.2">
      <c r="A641" s="1">
        <v>4</v>
      </c>
      <c r="B641" s="1">
        <v>120450003</v>
      </c>
      <c r="C641" s="2" t="s">
        <v>746</v>
      </c>
      <c r="D641" s="2" t="s">
        <v>67</v>
      </c>
      <c r="E641" s="37">
        <v>1273568</v>
      </c>
      <c r="F641" s="3"/>
      <c r="G641" s="3">
        <v>938838.52</v>
      </c>
      <c r="H641" s="3">
        <v>938838.52</v>
      </c>
      <c r="I641" s="16">
        <v>0.73719999999999997</v>
      </c>
      <c r="J641" s="3">
        <v>105594.59</v>
      </c>
      <c r="K641" s="16">
        <v>8.2900000000000001E-2</v>
      </c>
      <c r="M641" s="16">
        <v>0</v>
      </c>
      <c r="N641" s="3">
        <v>229134.89</v>
      </c>
      <c r="O641" s="16">
        <v>0.1799</v>
      </c>
    </row>
    <row r="642" spans="1:15" x14ac:dyDescent="0.2">
      <c r="A642" s="1">
        <v>4</v>
      </c>
      <c r="B642" s="1">
        <v>120450002</v>
      </c>
      <c r="C642" s="2" t="s">
        <v>747</v>
      </c>
      <c r="D642" s="2" t="s">
        <v>67</v>
      </c>
      <c r="E642" s="37">
        <v>0</v>
      </c>
      <c r="F642" s="3"/>
      <c r="G642" s="3"/>
      <c r="I642" s="16"/>
      <c r="K642" s="16"/>
      <c r="M642" s="16"/>
      <c r="O642" s="16"/>
    </row>
    <row r="643" spans="1:15" x14ac:dyDescent="0.2">
      <c r="A643" s="1">
        <v>4</v>
      </c>
      <c r="B643" s="1">
        <v>123460001</v>
      </c>
      <c r="C643" s="2" t="s">
        <v>740</v>
      </c>
      <c r="D643" s="2" t="s">
        <v>51</v>
      </c>
      <c r="E643" s="37">
        <v>31631086.040000003</v>
      </c>
      <c r="F643" s="3"/>
      <c r="G643" s="3">
        <v>29543748.419999998</v>
      </c>
      <c r="H643" s="3">
        <v>29543748.420000002</v>
      </c>
      <c r="I643" s="16">
        <v>0.93400000000000005</v>
      </c>
      <c r="J643" s="3">
        <v>899429.62</v>
      </c>
      <c r="K643" s="16">
        <v>2.8400000000000002E-2</v>
      </c>
      <c r="L643" s="3">
        <v>1187908</v>
      </c>
      <c r="M643" s="16">
        <v>3.7600000000000001E-2</v>
      </c>
      <c r="O643" s="16">
        <v>0</v>
      </c>
    </row>
    <row r="644" spans="1:15" x14ac:dyDescent="0.2">
      <c r="A644" s="1">
        <v>4</v>
      </c>
      <c r="B644" s="1">
        <v>123463370</v>
      </c>
      <c r="C644" s="2" t="s">
        <v>744</v>
      </c>
      <c r="D644" s="2" t="s">
        <v>51</v>
      </c>
      <c r="E644" s="37">
        <v>2624923</v>
      </c>
      <c r="F644" s="3"/>
      <c r="G644" s="3">
        <v>2474507</v>
      </c>
      <c r="H644" s="3">
        <v>2474507</v>
      </c>
      <c r="I644" s="16">
        <v>0.94269999999999998</v>
      </c>
      <c r="J644" s="3">
        <v>128355</v>
      </c>
      <c r="K644" s="16">
        <v>4.8899999999999999E-2</v>
      </c>
      <c r="L644" s="3">
        <v>22061</v>
      </c>
      <c r="M644" s="16">
        <v>8.3999999999999995E-3</v>
      </c>
      <c r="O644" s="16">
        <v>0</v>
      </c>
    </row>
    <row r="645" spans="1:15" x14ac:dyDescent="0.2">
      <c r="A645" s="1">
        <v>4</v>
      </c>
      <c r="B645" s="1">
        <v>120480002</v>
      </c>
      <c r="C645" s="2" t="s">
        <v>745</v>
      </c>
      <c r="D645" s="2" t="s">
        <v>62</v>
      </c>
      <c r="E645" s="37">
        <v>14293096</v>
      </c>
      <c r="F645" s="3"/>
      <c r="G645" s="3">
        <v>13338136</v>
      </c>
      <c r="H645" s="3">
        <v>13338136</v>
      </c>
      <c r="I645" s="16">
        <v>0.93320000000000003</v>
      </c>
      <c r="J645" s="3">
        <v>552235</v>
      </c>
      <c r="K645" s="16">
        <v>3.8600000000000002E-2</v>
      </c>
      <c r="L645" s="3">
        <v>249462</v>
      </c>
      <c r="M645" s="16">
        <v>1.7500000000000002E-2</v>
      </c>
      <c r="N645" s="3">
        <v>153263</v>
      </c>
      <c r="O645" s="16">
        <v>1.0699999999999999E-2</v>
      </c>
    </row>
    <row r="646" spans="1:15" x14ac:dyDescent="0.2">
      <c r="A646" s="1">
        <v>4</v>
      </c>
      <c r="B646" s="1">
        <v>120483170</v>
      </c>
      <c r="C646" s="2" t="s">
        <v>742</v>
      </c>
      <c r="D646" s="2" t="s">
        <v>62</v>
      </c>
      <c r="E646" s="37">
        <v>5815907.1500000004</v>
      </c>
      <c r="F646" s="3"/>
      <c r="G646" s="3">
        <v>5475236.0800000001</v>
      </c>
      <c r="H646" s="3">
        <v>5475236.0800000001</v>
      </c>
      <c r="I646" s="16">
        <v>0.94140000000000001</v>
      </c>
      <c r="J646" s="3">
        <v>275052.61</v>
      </c>
      <c r="K646" s="16">
        <v>4.7300000000000002E-2</v>
      </c>
      <c r="L646" s="3">
        <v>61368.46</v>
      </c>
      <c r="M646" s="16">
        <v>1.06E-2</v>
      </c>
      <c r="N646" s="3">
        <v>4250</v>
      </c>
      <c r="O646" s="16">
        <v>6.9999999999999999E-4</v>
      </c>
    </row>
    <row r="647" spans="1:15" x14ac:dyDescent="0.2">
      <c r="A647" s="1">
        <v>4</v>
      </c>
      <c r="B647" s="1">
        <v>139481451</v>
      </c>
      <c r="C647" s="2" t="s">
        <v>675</v>
      </c>
      <c r="D647" s="2" t="s">
        <v>62</v>
      </c>
      <c r="E647" s="37">
        <v>4574837.8899999997</v>
      </c>
      <c r="F647" s="3"/>
      <c r="G647" s="3">
        <v>4157845.46</v>
      </c>
      <c r="H647" s="3">
        <v>4157845.46</v>
      </c>
      <c r="I647" s="16">
        <v>0.90890000000000004</v>
      </c>
      <c r="J647" s="3">
        <v>211289.43</v>
      </c>
      <c r="K647" s="16">
        <v>4.6199999999999998E-2</v>
      </c>
      <c r="L647" s="3">
        <v>205703</v>
      </c>
      <c r="M647" s="16">
        <v>4.4999999999999998E-2</v>
      </c>
      <c r="O647" s="16">
        <v>0</v>
      </c>
    </row>
    <row r="648" spans="1:15" x14ac:dyDescent="0.2">
      <c r="A648" s="1">
        <v>4</v>
      </c>
      <c r="B648" s="1">
        <v>126514368</v>
      </c>
      <c r="C648" s="2" t="s">
        <v>785</v>
      </c>
      <c r="D648" s="2" t="s">
        <v>60</v>
      </c>
      <c r="E648" s="37">
        <v>1779620</v>
      </c>
      <c r="F648" s="3"/>
      <c r="G648" s="3">
        <v>1659297</v>
      </c>
      <c r="H648" s="3">
        <v>1659297</v>
      </c>
      <c r="I648" s="16">
        <v>0.93240000000000001</v>
      </c>
      <c r="J648" s="3">
        <v>49661</v>
      </c>
      <c r="K648" s="16">
        <v>2.7900000000000001E-2</v>
      </c>
      <c r="L648" s="3">
        <v>70662</v>
      </c>
      <c r="M648" s="16">
        <v>3.9699999999999999E-2</v>
      </c>
      <c r="O648" s="16">
        <v>0</v>
      </c>
    </row>
    <row r="649" spans="1:15" x14ac:dyDescent="0.2">
      <c r="A649" s="1">
        <v>4</v>
      </c>
      <c r="B649" s="1">
        <v>126510015</v>
      </c>
      <c r="C649" s="2" t="s">
        <v>789</v>
      </c>
      <c r="D649" s="2" t="s">
        <v>60</v>
      </c>
      <c r="E649" s="37">
        <v>5564516.2699999996</v>
      </c>
      <c r="F649" s="3"/>
      <c r="G649" s="3">
        <v>4814122.0999999996</v>
      </c>
      <c r="H649" s="3">
        <v>4814122.0999999996</v>
      </c>
      <c r="I649" s="16">
        <v>0.86509999999999998</v>
      </c>
      <c r="J649" s="3">
        <v>454765.52</v>
      </c>
      <c r="K649" s="16">
        <v>8.1699999999999995E-2</v>
      </c>
      <c r="L649" s="3">
        <v>295628.65000000002</v>
      </c>
      <c r="M649" s="16">
        <v>5.3100000000000001E-2</v>
      </c>
      <c r="O649" s="16">
        <v>0</v>
      </c>
    </row>
    <row r="650" spans="1:15" x14ac:dyDescent="0.2">
      <c r="A650" s="1">
        <v>4</v>
      </c>
      <c r="B650" s="1">
        <v>126512990</v>
      </c>
      <c r="C650" s="2" t="s">
        <v>810</v>
      </c>
      <c r="D650" s="2" t="s">
        <v>60</v>
      </c>
      <c r="E650" s="37">
        <v>5041461</v>
      </c>
      <c r="F650" s="3"/>
      <c r="G650" s="3">
        <v>4436117</v>
      </c>
      <c r="H650" s="3">
        <v>4436117</v>
      </c>
      <c r="I650" s="16">
        <v>0.87990000000000002</v>
      </c>
      <c r="J650" s="3">
        <v>334774</v>
      </c>
      <c r="K650" s="16">
        <v>6.6400000000000001E-2</v>
      </c>
      <c r="L650" s="3">
        <v>270570</v>
      </c>
      <c r="M650" s="16">
        <v>5.3699999999999998E-2</v>
      </c>
      <c r="O650" s="16">
        <v>0</v>
      </c>
    </row>
    <row r="651" spans="1:15" x14ac:dyDescent="0.2">
      <c r="A651" s="1">
        <v>4</v>
      </c>
      <c r="B651" s="1">
        <v>104510394</v>
      </c>
      <c r="C651" s="2" t="s">
        <v>775</v>
      </c>
      <c r="D651" s="2" t="s">
        <v>60</v>
      </c>
      <c r="E651" s="37">
        <v>10481978</v>
      </c>
      <c r="F651" s="3"/>
      <c r="G651" s="3">
        <v>5694917</v>
      </c>
      <c r="H651" s="3">
        <v>5694917</v>
      </c>
      <c r="I651" s="16">
        <v>0.54330000000000001</v>
      </c>
      <c r="J651" s="3">
        <v>4156014</v>
      </c>
      <c r="K651" s="16">
        <v>0.39650000000000002</v>
      </c>
      <c r="L651" s="3">
        <v>595845</v>
      </c>
      <c r="M651" s="16">
        <v>5.6800000000000003E-2</v>
      </c>
      <c r="N651" s="3">
        <v>35202</v>
      </c>
      <c r="O651" s="16">
        <v>3.3999999999999998E-3</v>
      </c>
    </row>
    <row r="652" spans="1:15" x14ac:dyDescent="0.2">
      <c r="A652" s="1">
        <v>4</v>
      </c>
      <c r="B652" s="1">
        <v>168518013</v>
      </c>
      <c r="C652" s="2" t="s">
        <v>689</v>
      </c>
      <c r="D652" s="2" t="s">
        <v>60</v>
      </c>
      <c r="E652" s="37">
        <v>3010489</v>
      </c>
      <c r="F652" s="3"/>
      <c r="G652" s="3">
        <v>2595194</v>
      </c>
      <c r="H652" s="3">
        <v>2595194</v>
      </c>
      <c r="I652" s="16">
        <v>0.86209999999999998</v>
      </c>
      <c r="J652" s="3">
        <v>118573</v>
      </c>
      <c r="K652" s="16">
        <v>3.9399999999999998E-2</v>
      </c>
      <c r="L652" s="3">
        <v>296722</v>
      </c>
      <c r="M652" s="16">
        <v>9.8599999999999993E-2</v>
      </c>
      <c r="O652" s="16">
        <v>0</v>
      </c>
    </row>
    <row r="653" spans="1:15" x14ac:dyDescent="0.2">
      <c r="A653" s="1">
        <v>4</v>
      </c>
      <c r="B653" s="1">
        <v>181519176</v>
      </c>
      <c r="C653" s="2" t="s">
        <v>686</v>
      </c>
      <c r="D653" s="2" t="s">
        <v>60</v>
      </c>
      <c r="E653" s="37">
        <v>2356505</v>
      </c>
      <c r="F653" s="3"/>
      <c r="G653" s="3">
        <v>1220766</v>
      </c>
      <c r="H653" s="3">
        <v>1220766</v>
      </c>
      <c r="I653" s="16">
        <v>0.51800000000000002</v>
      </c>
      <c r="J653" s="3">
        <v>1107923</v>
      </c>
      <c r="K653" s="16">
        <v>0.47020000000000001</v>
      </c>
      <c r="L653" s="3">
        <v>27816</v>
      </c>
      <c r="M653" s="16">
        <v>1.18E-2</v>
      </c>
      <c r="O653" s="16">
        <v>0</v>
      </c>
    </row>
    <row r="654" spans="1:15" x14ac:dyDescent="0.2">
      <c r="A654" s="1">
        <v>4</v>
      </c>
      <c r="B654" s="1">
        <v>126513070</v>
      </c>
      <c r="C654" s="2" t="s">
        <v>807</v>
      </c>
      <c r="D654" s="2" t="s">
        <v>60</v>
      </c>
      <c r="E654" s="37">
        <v>1477230.56</v>
      </c>
      <c r="F654" s="3"/>
      <c r="G654" s="3">
        <v>1304362.8</v>
      </c>
      <c r="H654" s="3">
        <v>1304362.8</v>
      </c>
      <c r="I654" s="16">
        <v>0.88300000000000001</v>
      </c>
      <c r="J654" s="3">
        <v>69212.679999999993</v>
      </c>
      <c r="K654" s="16">
        <v>4.6899999999999997E-2</v>
      </c>
      <c r="L654" s="3">
        <v>103655.08</v>
      </c>
      <c r="M654" s="16">
        <v>7.0199999999999999E-2</v>
      </c>
      <c r="O654" s="16">
        <v>0</v>
      </c>
    </row>
    <row r="655" spans="1:15" x14ac:dyDescent="0.2">
      <c r="A655" s="1">
        <v>4</v>
      </c>
      <c r="B655" s="1">
        <v>126510010</v>
      </c>
      <c r="C655" s="2" t="s">
        <v>726</v>
      </c>
      <c r="D655" s="2" t="s">
        <v>60</v>
      </c>
      <c r="E655" s="37">
        <v>6513202.3799999999</v>
      </c>
      <c r="F655" s="3"/>
      <c r="G655" s="3">
        <v>5578220.8300000001</v>
      </c>
      <c r="H655" s="3">
        <v>5578220.8300000001</v>
      </c>
      <c r="I655" s="16">
        <v>0.85640000000000005</v>
      </c>
      <c r="J655" s="3">
        <v>456540.63</v>
      </c>
      <c r="K655" s="16">
        <v>7.0099999999999996E-2</v>
      </c>
      <c r="L655" s="3">
        <v>478440.92</v>
      </c>
      <c r="M655" s="16">
        <v>7.3499999999999996E-2</v>
      </c>
      <c r="O655" s="16">
        <v>0</v>
      </c>
    </row>
    <row r="656" spans="1:15" x14ac:dyDescent="0.2">
      <c r="A656" s="1">
        <v>4</v>
      </c>
      <c r="B656" s="1">
        <v>126519476</v>
      </c>
      <c r="C656" s="2" t="s">
        <v>649</v>
      </c>
      <c r="D656" s="2" t="s">
        <v>60</v>
      </c>
      <c r="E656" s="37">
        <v>8037063.8599999994</v>
      </c>
      <c r="F656" s="3"/>
      <c r="G656" s="3">
        <v>6973619.4600000009</v>
      </c>
      <c r="H656" s="3">
        <v>6973619.46</v>
      </c>
      <c r="I656" s="16">
        <v>0.86770000000000003</v>
      </c>
      <c r="J656" s="3">
        <v>510128.06</v>
      </c>
      <c r="K656" s="16">
        <v>6.3500000000000001E-2</v>
      </c>
      <c r="L656" s="3">
        <v>553316.34</v>
      </c>
      <c r="M656" s="16">
        <v>6.88E-2</v>
      </c>
      <c r="O656" s="16">
        <v>0</v>
      </c>
    </row>
    <row r="657" spans="1:15" x14ac:dyDescent="0.2">
      <c r="A657" s="1">
        <v>4</v>
      </c>
      <c r="B657" s="1">
        <v>185515523</v>
      </c>
      <c r="C657" s="2" t="s">
        <v>652</v>
      </c>
      <c r="D657" s="2" t="s">
        <v>60</v>
      </c>
      <c r="E657" s="37">
        <v>8313309</v>
      </c>
      <c r="F657" s="3"/>
      <c r="G657" s="3">
        <v>7414956</v>
      </c>
      <c r="H657" s="3">
        <v>7414956</v>
      </c>
      <c r="I657" s="16">
        <v>0.89190000000000003</v>
      </c>
      <c r="J657" s="3">
        <v>506158</v>
      </c>
      <c r="K657" s="16">
        <v>6.0900000000000003E-2</v>
      </c>
      <c r="L657" s="3">
        <v>392195</v>
      </c>
      <c r="M657" s="16">
        <v>4.7199999999999999E-2</v>
      </c>
      <c r="O657" s="16">
        <v>0</v>
      </c>
    </row>
    <row r="658" spans="1:15" x14ac:dyDescent="0.2">
      <c r="A658" s="1">
        <v>4</v>
      </c>
      <c r="B658" s="1">
        <v>126513190</v>
      </c>
      <c r="C658" s="2" t="s">
        <v>759</v>
      </c>
      <c r="D658" s="2" t="s">
        <v>60</v>
      </c>
      <c r="E658" s="37">
        <v>8228745</v>
      </c>
      <c r="F658" s="3"/>
      <c r="G658" s="3">
        <v>7098183</v>
      </c>
      <c r="H658" s="3">
        <v>7098183</v>
      </c>
      <c r="I658" s="16">
        <v>0.86260000000000003</v>
      </c>
      <c r="J658" s="3">
        <v>565254</v>
      </c>
      <c r="K658" s="16">
        <v>6.8699999999999997E-2</v>
      </c>
      <c r="L658" s="3">
        <v>565308</v>
      </c>
      <c r="M658" s="16">
        <v>6.8699999999999997E-2</v>
      </c>
      <c r="O658" s="16">
        <v>0</v>
      </c>
    </row>
    <row r="659" spans="1:15" x14ac:dyDescent="0.2">
      <c r="A659" s="1">
        <v>4</v>
      </c>
      <c r="B659" s="1">
        <v>126513160</v>
      </c>
      <c r="C659" s="2" t="s">
        <v>773</v>
      </c>
      <c r="D659" s="2" t="s">
        <v>60</v>
      </c>
      <c r="E659" s="37">
        <v>9266925</v>
      </c>
      <c r="F659" s="3"/>
      <c r="G659" s="3">
        <v>8041011</v>
      </c>
      <c r="H659" s="3">
        <v>8041011</v>
      </c>
      <c r="I659" s="16">
        <v>0.86770000000000003</v>
      </c>
      <c r="J659" s="3">
        <v>525276</v>
      </c>
      <c r="K659" s="16">
        <v>5.67E-2</v>
      </c>
      <c r="L659" s="3">
        <v>700638</v>
      </c>
      <c r="M659" s="16">
        <v>7.5600000000000001E-2</v>
      </c>
      <c r="O659" s="16">
        <v>0</v>
      </c>
    </row>
    <row r="660" spans="1:15" x14ac:dyDescent="0.2">
      <c r="A660" s="1">
        <v>4</v>
      </c>
      <c r="B660" s="1">
        <v>126512840</v>
      </c>
      <c r="C660" s="2" t="s">
        <v>665</v>
      </c>
      <c r="D660" s="2" t="s">
        <v>60</v>
      </c>
      <c r="E660" s="37">
        <v>15942767</v>
      </c>
      <c r="F660" s="3"/>
      <c r="G660" s="3">
        <v>13529698</v>
      </c>
      <c r="H660" s="3">
        <v>13529698</v>
      </c>
      <c r="I660" s="16">
        <v>0.84860000000000002</v>
      </c>
      <c r="J660" s="3">
        <v>1063619</v>
      </c>
      <c r="K660" s="16">
        <v>6.6699999999999995E-2</v>
      </c>
      <c r="L660" s="3">
        <v>1233753</v>
      </c>
      <c r="M660" s="16">
        <v>7.7399999999999997E-2</v>
      </c>
      <c r="N660" s="3">
        <v>115697</v>
      </c>
      <c r="O660" s="16">
        <v>7.3000000000000001E-3</v>
      </c>
    </row>
    <row r="661" spans="1:15" x14ac:dyDescent="0.2">
      <c r="A661" s="1">
        <v>4</v>
      </c>
      <c r="B661" s="1">
        <v>126513470</v>
      </c>
      <c r="C661" s="2" t="s">
        <v>779</v>
      </c>
      <c r="D661" s="2" t="s">
        <v>60</v>
      </c>
      <c r="E661" s="37">
        <v>9090250.0299999993</v>
      </c>
      <c r="F661" s="3"/>
      <c r="G661" s="3">
        <v>7792391.9700000007</v>
      </c>
      <c r="H661" s="3">
        <v>7792391.9699999997</v>
      </c>
      <c r="I661" s="16">
        <v>0.85719999999999996</v>
      </c>
      <c r="J661" s="3">
        <v>580663.51</v>
      </c>
      <c r="K661" s="16">
        <v>6.3899999999999998E-2</v>
      </c>
      <c r="L661" s="3">
        <v>717194.55</v>
      </c>
      <c r="M661" s="16">
        <v>7.8899999999999998E-2</v>
      </c>
      <c r="O661" s="16">
        <v>0</v>
      </c>
    </row>
    <row r="662" spans="1:15" x14ac:dyDescent="0.2">
      <c r="A662" s="1">
        <v>4</v>
      </c>
      <c r="B662" s="1">
        <v>126510011</v>
      </c>
      <c r="C662" s="2" t="s">
        <v>756</v>
      </c>
      <c r="D662" s="2" t="s">
        <v>60</v>
      </c>
      <c r="E662" s="37">
        <v>8432319</v>
      </c>
      <c r="F662" s="3"/>
      <c r="G662" s="3">
        <v>7466015</v>
      </c>
      <c r="H662" s="3">
        <v>7466015</v>
      </c>
      <c r="I662" s="16">
        <v>0.88539999999999996</v>
      </c>
      <c r="J662" s="3">
        <v>393313</v>
      </c>
      <c r="K662" s="16">
        <v>4.6600000000000003E-2</v>
      </c>
      <c r="L662" s="3">
        <v>572991</v>
      </c>
      <c r="M662" s="16">
        <v>6.8000000000000005E-2</v>
      </c>
      <c r="O662" s="16">
        <v>0</v>
      </c>
    </row>
    <row r="663" spans="1:15" x14ac:dyDescent="0.2">
      <c r="A663" s="1">
        <v>4</v>
      </c>
      <c r="B663" s="1">
        <v>177518712</v>
      </c>
      <c r="C663" s="2" t="s">
        <v>679</v>
      </c>
      <c r="D663" s="2" t="s">
        <v>60</v>
      </c>
      <c r="E663" s="37">
        <v>4142312</v>
      </c>
      <c r="F663" s="3"/>
      <c r="G663" s="3">
        <v>3609726</v>
      </c>
      <c r="H663" s="3">
        <v>3609726</v>
      </c>
      <c r="I663" s="16">
        <v>0.87139999999999995</v>
      </c>
      <c r="J663" s="3">
        <v>284083</v>
      </c>
      <c r="K663" s="16">
        <v>6.8599999999999994E-2</v>
      </c>
      <c r="L663" s="3">
        <v>248503</v>
      </c>
      <c r="M663" s="16">
        <v>0.06</v>
      </c>
      <c r="O663" s="16">
        <v>0</v>
      </c>
    </row>
    <row r="664" spans="1:15" x14ac:dyDescent="0.2">
      <c r="A664" s="1">
        <v>4</v>
      </c>
      <c r="B664" s="1">
        <v>126513440</v>
      </c>
      <c r="C664" s="2" t="s">
        <v>776</v>
      </c>
      <c r="D664" s="2" t="s">
        <v>60</v>
      </c>
      <c r="E664" s="37">
        <v>13667645</v>
      </c>
      <c r="F664" s="3"/>
      <c r="G664" s="3">
        <v>11458502</v>
      </c>
      <c r="H664" s="3">
        <v>11458502</v>
      </c>
      <c r="I664" s="16">
        <v>0.83840000000000003</v>
      </c>
      <c r="J664" s="3">
        <v>945750</v>
      </c>
      <c r="K664" s="16">
        <v>6.9199999999999998E-2</v>
      </c>
      <c r="L664" s="3">
        <v>1263393</v>
      </c>
      <c r="M664" s="16">
        <v>9.2399999999999996E-2</v>
      </c>
      <c r="O664" s="16">
        <v>0</v>
      </c>
    </row>
    <row r="665" spans="1:15" x14ac:dyDescent="0.2">
      <c r="A665" s="1">
        <v>4</v>
      </c>
      <c r="B665" s="1">
        <v>126511563</v>
      </c>
      <c r="C665" s="2" t="s">
        <v>806</v>
      </c>
      <c r="D665" s="2" t="s">
        <v>60</v>
      </c>
      <c r="E665" s="37">
        <v>1712724</v>
      </c>
      <c r="F665" s="3"/>
      <c r="G665" s="3">
        <v>1511595</v>
      </c>
      <c r="H665" s="3">
        <v>1511595</v>
      </c>
      <c r="I665" s="16">
        <v>0.88260000000000005</v>
      </c>
      <c r="J665" s="3">
        <v>98852</v>
      </c>
      <c r="K665" s="16">
        <v>5.7700000000000001E-2</v>
      </c>
      <c r="L665" s="3">
        <v>102277</v>
      </c>
      <c r="M665" s="16">
        <v>5.9700000000000003E-2</v>
      </c>
      <c r="O665" s="16">
        <v>0</v>
      </c>
    </row>
    <row r="666" spans="1:15" x14ac:dyDescent="0.2">
      <c r="A666" s="1">
        <v>4</v>
      </c>
      <c r="B666" s="1">
        <v>126513100</v>
      </c>
      <c r="C666" s="2" t="s">
        <v>805</v>
      </c>
      <c r="D666" s="2" t="s">
        <v>60</v>
      </c>
      <c r="E666" s="37">
        <v>6755690</v>
      </c>
      <c r="F666" s="3"/>
      <c r="G666" s="3">
        <v>3267414</v>
      </c>
      <c r="H666" s="3">
        <v>3267414</v>
      </c>
      <c r="I666" s="16">
        <v>0.48370000000000002</v>
      </c>
      <c r="J666" s="3">
        <v>2862040</v>
      </c>
      <c r="K666" s="16">
        <v>0.42359999999999998</v>
      </c>
      <c r="L666" s="3">
        <v>626236</v>
      </c>
      <c r="M666" s="16">
        <v>9.2700000000000005E-2</v>
      </c>
      <c r="O666" s="16">
        <v>0</v>
      </c>
    </row>
    <row r="667" spans="1:15" x14ac:dyDescent="0.2">
      <c r="A667" s="1">
        <v>4</v>
      </c>
      <c r="B667" s="1">
        <v>100510000</v>
      </c>
      <c r="C667" s="2" t="s">
        <v>701</v>
      </c>
      <c r="D667" s="2" t="s">
        <v>60</v>
      </c>
      <c r="E667" s="37">
        <v>15641140</v>
      </c>
      <c r="F667" s="3"/>
      <c r="G667" s="3">
        <v>14093094</v>
      </c>
      <c r="H667" s="3">
        <v>14093094</v>
      </c>
      <c r="I667" s="16">
        <v>0.90100000000000002</v>
      </c>
      <c r="J667" s="3">
        <v>903497</v>
      </c>
      <c r="K667" s="16">
        <v>5.7799999999999997E-2</v>
      </c>
      <c r="L667" s="3">
        <v>644549</v>
      </c>
      <c r="M667" s="16">
        <v>4.1200000000000001E-2</v>
      </c>
      <c r="O667" s="16">
        <v>0</v>
      </c>
    </row>
    <row r="668" spans="1:15" x14ac:dyDescent="0.2">
      <c r="A668" s="1">
        <v>4</v>
      </c>
      <c r="B668" s="1">
        <v>126510021</v>
      </c>
      <c r="C668" s="2" t="s">
        <v>796</v>
      </c>
      <c r="D668" s="2" t="s">
        <v>60</v>
      </c>
      <c r="E668" s="37">
        <v>6051261</v>
      </c>
      <c r="F668" s="3"/>
      <c r="G668" s="3">
        <v>5167603</v>
      </c>
      <c r="H668" s="3">
        <v>5167603</v>
      </c>
      <c r="I668" s="16">
        <v>0.85399999999999998</v>
      </c>
      <c r="J668" s="3">
        <v>444448</v>
      </c>
      <c r="K668" s="16">
        <v>7.3400000000000007E-2</v>
      </c>
      <c r="L668" s="3">
        <v>439210</v>
      </c>
      <c r="M668" s="16">
        <v>7.2599999999999998E-2</v>
      </c>
      <c r="O668" s="16">
        <v>0</v>
      </c>
    </row>
    <row r="669" spans="1:15" x14ac:dyDescent="0.2">
      <c r="A669" s="1">
        <v>4</v>
      </c>
      <c r="B669" s="1">
        <v>147513703</v>
      </c>
      <c r="C669" s="2" t="s">
        <v>672</v>
      </c>
      <c r="D669" s="2" t="s">
        <v>60</v>
      </c>
      <c r="E669" s="37">
        <v>12821659</v>
      </c>
      <c r="F669" s="3"/>
      <c r="G669" s="3">
        <v>9260771</v>
      </c>
      <c r="H669" s="3">
        <v>9260771</v>
      </c>
      <c r="I669" s="16">
        <v>0.72230000000000005</v>
      </c>
      <c r="J669" s="3">
        <v>406859</v>
      </c>
      <c r="K669" s="16">
        <v>3.1699999999999999E-2</v>
      </c>
      <c r="L669" s="3">
        <v>725867</v>
      </c>
      <c r="M669" s="16">
        <v>5.6599999999999998E-2</v>
      </c>
      <c r="N669" s="3">
        <v>2428162</v>
      </c>
      <c r="O669" s="16">
        <v>0.18940000000000001</v>
      </c>
    </row>
    <row r="670" spans="1:15" x14ac:dyDescent="0.2">
      <c r="A670" s="1">
        <v>4</v>
      </c>
      <c r="B670" s="1">
        <v>126513450</v>
      </c>
      <c r="C670" s="2" t="s">
        <v>777</v>
      </c>
      <c r="D670" s="2" t="s">
        <v>60</v>
      </c>
      <c r="E670" s="37">
        <v>15358028</v>
      </c>
      <c r="F670" s="3"/>
      <c r="G670" s="3">
        <v>12923572</v>
      </c>
      <c r="H670" s="3">
        <v>12923572</v>
      </c>
      <c r="I670" s="16">
        <v>0.84150000000000003</v>
      </c>
      <c r="J670" s="3">
        <v>730648</v>
      </c>
      <c r="K670" s="16">
        <v>4.7600000000000003E-2</v>
      </c>
      <c r="L670" s="3">
        <v>1703808</v>
      </c>
      <c r="M670" s="16">
        <v>0.1109</v>
      </c>
      <c r="O670" s="16">
        <v>0</v>
      </c>
    </row>
    <row r="671" spans="1:15" x14ac:dyDescent="0.2">
      <c r="A671" s="1">
        <v>4</v>
      </c>
      <c r="B671" s="1">
        <v>126513270</v>
      </c>
      <c r="C671" s="2" t="s">
        <v>765</v>
      </c>
      <c r="D671" s="2" t="s">
        <v>60</v>
      </c>
      <c r="E671" s="37">
        <v>11729199.710000001</v>
      </c>
      <c r="F671" s="3"/>
      <c r="G671" s="3">
        <v>10041864.66</v>
      </c>
      <c r="H671" s="3">
        <v>10041864.66</v>
      </c>
      <c r="I671" s="16">
        <v>0.85609999999999997</v>
      </c>
      <c r="J671" s="3">
        <v>547701.72</v>
      </c>
      <c r="K671" s="16">
        <v>4.6699999999999998E-2</v>
      </c>
      <c r="L671" s="3">
        <v>1139633.33</v>
      </c>
      <c r="M671" s="16">
        <v>9.7199999999999995E-2</v>
      </c>
      <c r="O671" s="16">
        <v>0</v>
      </c>
    </row>
    <row r="672" spans="1:15" x14ac:dyDescent="0.2">
      <c r="A672" s="1">
        <v>4</v>
      </c>
      <c r="B672" s="1">
        <v>126513380</v>
      </c>
      <c r="C672" s="2" t="s">
        <v>769</v>
      </c>
      <c r="D672" s="2" t="s">
        <v>60</v>
      </c>
      <c r="E672" s="37">
        <v>8184380</v>
      </c>
      <c r="F672" s="3"/>
      <c r="G672" s="3">
        <v>7290486</v>
      </c>
      <c r="H672" s="3">
        <v>7290486</v>
      </c>
      <c r="I672" s="16">
        <v>0.89080000000000004</v>
      </c>
      <c r="J672" s="3">
        <v>430180</v>
      </c>
      <c r="K672" s="16">
        <v>5.2600000000000001E-2</v>
      </c>
      <c r="L672" s="3">
        <v>463714</v>
      </c>
      <c r="M672" s="16">
        <v>5.67E-2</v>
      </c>
      <c r="O672" s="16">
        <v>0</v>
      </c>
    </row>
    <row r="673" spans="1:15" x14ac:dyDescent="0.2">
      <c r="A673" s="1">
        <v>4</v>
      </c>
      <c r="B673" s="1">
        <v>126510005</v>
      </c>
      <c r="C673" s="2" t="s">
        <v>720</v>
      </c>
      <c r="D673" s="2" t="s">
        <v>60</v>
      </c>
      <c r="E673" s="37">
        <v>5289086</v>
      </c>
      <c r="F673" s="3"/>
      <c r="G673" s="3">
        <v>4518401</v>
      </c>
      <c r="H673" s="3">
        <v>4518401</v>
      </c>
      <c r="I673" s="16">
        <v>0.85429999999999995</v>
      </c>
      <c r="J673" s="3">
        <v>312510</v>
      </c>
      <c r="K673" s="16">
        <v>5.91E-2</v>
      </c>
      <c r="L673" s="3">
        <v>309884</v>
      </c>
      <c r="M673" s="16">
        <v>5.8599999999999999E-2</v>
      </c>
      <c r="N673" s="3">
        <v>148291</v>
      </c>
      <c r="O673" s="16">
        <v>2.8000000000000001E-2</v>
      </c>
    </row>
    <row r="674" spans="1:15" x14ac:dyDescent="0.2">
      <c r="A674" s="1">
        <v>4</v>
      </c>
      <c r="B674" s="1">
        <v>126513200</v>
      </c>
      <c r="C674" s="2" t="s">
        <v>799</v>
      </c>
      <c r="D674" s="2" t="s">
        <v>60</v>
      </c>
      <c r="E674" s="37">
        <v>5945783</v>
      </c>
      <c r="F674" s="3"/>
      <c r="G674" s="3">
        <v>5298012</v>
      </c>
      <c r="H674" s="3">
        <v>5298012</v>
      </c>
      <c r="I674" s="16">
        <v>0.8911</v>
      </c>
      <c r="J674" s="3">
        <v>261559</v>
      </c>
      <c r="K674" s="16">
        <v>4.3999999999999997E-2</v>
      </c>
      <c r="L674" s="3">
        <v>386212</v>
      </c>
      <c r="M674" s="16">
        <v>6.5000000000000002E-2</v>
      </c>
      <c r="O674" s="16">
        <v>0</v>
      </c>
    </row>
    <row r="675" spans="1:15" x14ac:dyDescent="0.2">
      <c r="A675" s="1">
        <v>4</v>
      </c>
      <c r="B675" s="1">
        <v>126512980</v>
      </c>
      <c r="C675" s="2" t="s">
        <v>811</v>
      </c>
      <c r="D675" s="2" t="s">
        <v>60</v>
      </c>
      <c r="E675" s="37">
        <v>7566043</v>
      </c>
      <c r="F675" s="3"/>
      <c r="G675" s="3">
        <v>6327189</v>
      </c>
      <c r="H675" s="3">
        <v>6327189</v>
      </c>
      <c r="I675" s="16">
        <v>0.83630000000000004</v>
      </c>
      <c r="J675" s="3">
        <v>483755</v>
      </c>
      <c r="K675" s="16">
        <v>6.3899999999999998E-2</v>
      </c>
      <c r="L675" s="3">
        <v>755099</v>
      </c>
      <c r="M675" s="16">
        <v>9.98E-2</v>
      </c>
      <c r="O675" s="16">
        <v>0</v>
      </c>
    </row>
    <row r="676" spans="1:15" x14ac:dyDescent="0.2">
      <c r="A676" s="1">
        <v>4</v>
      </c>
      <c r="B676" s="1">
        <v>126513510</v>
      </c>
      <c r="C676" s="2" t="s">
        <v>782</v>
      </c>
      <c r="D676" s="2" t="s">
        <v>60</v>
      </c>
      <c r="E676" s="37">
        <v>9674223</v>
      </c>
      <c r="F676" s="3"/>
      <c r="G676" s="3">
        <v>8439298</v>
      </c>
      <c r="H676" s="3">
        <v>8439298</v>
      </c>
      <c r="I676" s="16">
        <v>0.87229999999999996</v>
      </c>
      <c r="J676" s="3">
        <v>668168</v>
      </c>
      <c r="K676" s="16">
        <v>6.9099999999999995E-2</v>
      </c>
      <c r="L676" s="3">
        <v>536757</v>
      </c>
      <c r="M676" s="16">
        <v>5.5500000000000001E-2</v>
      </c>
      <c r="N676" s="3">
        <v>30000</v>
      </c>
      <c r="O676" s="16">
        <v>3.0999999999999999E-3</v>
      </c>
    </row>
    <row r="677" spans="1:15" x14ac:dyDescent="0.2">
      <c r="A677" s="1">
        <v>4</v>
      </c>
      <c r="B677" s="1">
        <v>133513315</v>
      </c>
      <c r="C677" s="2" t="s">
        <v>677</v>
      </c>
      <c r="D677" s="2" t="s">
        <v>60</v>
      </c>
      <c r="E677" s="37">
        <v>10539720</v>
      </c>
      <c r="F677" s="3"/>
      <c r="G677" s="3">
        <v>5708851</v>
      </c>
      <c r="H677" s="3">
        <v>5708851</v>
      </c>
      <c r="I677" s="16">
        <v>0.54169999999999996</v>
      </c>
      <c r="J677" s="3">
        <v>4220790</v>
      </c>
      <c r="K677" s="16">
        <v>0.40050000000000002</v>
      </c>
      <c r="L677" s="3">
        <v>563117</v>
      </c>
      <c r="M677" s="16">
        <v>5.3400000000000003E-2</v>
      </c>
      <c r="N677" s="3">
        <v>46962</v>
      </c>
      <c r="O677" s="16">
        <v>4.4999999999999997E-3</v>
      </c>
    </row>
    <row r="678" spans="1:15" x14ac:dyDescent="0.2">
      <c r="A678" s="1">
        <v>4</v>
      </c>
      <c r="B678" s="1">
        <v>182514568</v>
      </c>
      <c r="C678" s="2" t="s">
        <v>683</v>
      </c>
      <c r="D678" s="2" t="s">
        <v>60</v>
      </c>
      <c r="E678" s="37">
        <v>5231225</v>
      </c>
      <c r="F678" s="3"/>
      <c r="G678" s="3">
        <v>4518443</v>
      </c>
      <c r="H678" s="3">
        <v>4518443</v>
      </c>
      <c r="I678" s="16">
        <v>0.86370000000000002</v>
      </c>
      <c r="J678" s="3">
        <v>330666</v>
      </c>
      <c r="K678" s="16">
        <v>6.3200000000000006E-2</v>
      </c>
      <c r="L678" s="3">
        <v>382116</v>
      </c>
      <c r="M678" s="16">
        <v>7.2999999999999995E-2</v>
      </c>
      <c r="O678" s="16">
        <v>0</v>
      </c>
    </row>
    <row r="679" spans="1:15" x14ac:dyDescent="0.2">
      <c r="A679" s="1">
        <v>4</v>
      </c>
      <c r="B679" s="1">
        <v>126510017</v>
      </c>
      <c r="C679" s="2" t="s">
        <v>792</v>
      </c>
      <c r="D679" s="2" t="s">
        <v>60</v>
      </c>
      <c r="E679" s="37">
        <v>5153960.9600000009</v>
      </c>
      <c r="F679" s="3"/>
      <c r="G679" s="3">
        <v>4474655.0799999991</v>
      </c>
      <c r="H679" s="3">
        <v>4474655.08</v>
      </c>
      <c r="I679" s="16">
        <v>0.86819999999999997</v>
      </c>
      <c r="J679" s="3">
        <v>278754.86</v>
      </c>
      <c r="K679" s="16">
        <v>5.4100000000000002E-2</v>
      </c>
      <c r="L679" s="3">
        <v>400551.02</v>
      </c>
      <c r="M679" s="16">
        <v>7.7700000000000005E-2</v>
      </c>
      <c r="O679" s="16">
        <v>0</v>
      </c>
    </row>
    <row r="680" spans="1:15" x14ac:dyDescent="0.2">
      <c r="A680" s="1">
        <v>4</v>
      </c>
      <c r="B680" s="1">
        <v>126510013</v>
      </c>
      <c r="C680" s="2" t="s">
        <v>771</v>
      </c>
      <c r="D680" s="2" t="s">
        <v>60</v>
      </c>
      <c r="E680" s="37">
        <v>19251126</v>
      </c>
      <c r="F680" s="3"/>
      <c r="G680" s="3">
        <v>17100742</v>
      </c>
      <c r="H680" s="3">
        <v>17100742</v>
      </c>
      <c r="I680" s="16">
        <v>0.88829999999999998</v>
      </c>
      <c r="J680" s="3">
        <v>898356</v>
      </c>
      <c r="K680" s="16">
        <v>4.6699999999999998E-2</v>
      </c>
      <c r="L680" s="3">
        <v>1009341</v>
      </c>
      <c r="M680" s="16">
        <v>5.2400000000000002E-2</v>
      </c>
      <c r="N680" s="3">
        <v>242687</v>
      </c>
      <c r="O680" s="16">
        <v>1.26E-2</v>
      </c>
    </row>
    <row r="681" spans="1:15" x14ac:dyDescent="0.2">
      <c r="A681" s="1">
        <v>4</v>
      </c>
      <c r="B681" s="1">
        <v>172510793</v>
      </c>
      <c r="C681" s="2" t="s">
        <v>696</v>
      </c>
      <c r="D681" s="2" t="s">
        <v>60</v>
      </c>
      <c r="E681" s="37">
        <v>4278613</v>
      </c>
      <c r="F681" s="3"/>
      <c r="G681" s="3">
        <v>3814357</v>
      </c>
      <c r="H681" s="3">
        <v>3814357</v>
      </c>
      <c r="I681" s="16">
        <v>0.89149999999999996</v>
      </c>
      <c r="J681" s="3">
        <v>242505</v>
      </c>
      <c r="K681" s="16">
        <v>5.67E-2</v>
      </c>
      <c r="L681" s="3">
        <v>221751</v>
      </c>
      <c r="M681" s="16">
        <v>5.1799999999999999E-2</v>
      </c>
      <c r="O681" s="16">
        <v>0</v>
      </c>
    </row>
    <row r="682" spans="1:15" x14ac:dyDescent="0.2">
      <c r="A682" s="1">
        <v>4</v>
      </c>
      <c r="B682" s="1">
        <v>126513110</v>
      </c>
      <c r="C682" s="2" t="s">
        <v>803</v>
      </c>
      <c r="D682" s="2" t="s">
        <v>60</v>
      </c>
      <c r="E682" s="37">
        <v>5063026</v>
      </c>
      <c r="F682" s="3"/>
      <c r="G682" s="3">
        <v>4389758</v>
      </c>
      <c r="H682" s="3">
        <v>4389758</v>
      </c>
      <c r="I682" s="16">
        <v>0.86699999999999999</v>
      </c>
      <c r="J682" s="3">
        <v>352072</v>
      </c>
      <c r="K682" s="16">
        <v>6.9500000000000006E-2</v>
      </c>
      <c r="L682" s="3">
        <v>321196</v>
      </c>
      <c r="M682" s="16">
        <v>6.3399999999999998E-2</v>
      </c>
      <c r="O682" s="16">
        <v>0</v>
      </c>
    </row>
    <row r="683" spans="1:15" x14ac:dyDescent="0.2">
      <c r="A683" s="1">
        <v>4</v>
      </c>
      <c r="B683" s="1">
        <v>126513480</v>
      </c>
      <c r="C683" s="2" t="s">
        <v>780</v>
      </c>
      <c r="D683" s="2" t="s">
        <v>60</v>
      </c>
      <c r="E683" s="37">
        <v>14672806</v>
      </c>
      <c r="F683" s="3"/>
      <c r="G683" s="3">
        <v>12845199</v>
      </c>
      <c r="H683" s="3">
        <v>12845199</v>
      </c>
      <c r="I683" s="16">
        <v>0.87539999999999996</v>
      </c>
      <c r="J683" s="3">
        <v>997740</v>
      </c>
      <c r="K683" s="16">
        <v>6.8000000000000005E-2</v>
      </c>
      <c r="L683" s="3">
        <v>829867</v>
      </c>
      <c r="M683" s="16">
        <v>5.6599999999999998E-2</v>
      </c>
      <c r="O683" s="16">
        <v>0</v>
      </c>
    </row>
    <row r="684" spans="1:15" x14ac:dyDescent="0.2">
      <c r="A684" s="1">
        <v>4</v>
      </c>
      <c r="B684" s="1">
        <v>126510014</v>
      </c>
      <c r="C684" s="2" t="s">
        <v>788</v>
      </c>
      <c r="D684" s="2" t="s">
        <v>60</v>
      </c>
      <c r="E684" s="37">
        <v>9265519</v>
      </c>
      <c r="F684" s="3"/>
      <c r="G684" s="3">
        <v>8071234</v>
      </c>
      <c r="H684" s="3">
        <v>8071234</v>
      </c>
      <c r="I684" s="16">
        <v>0.87109999999999999</v>
      </c>
      <c r="J684" s="3">
        <v>628912</v>
      </c>
      <c r="K684" s="16">
        <v>6.7900000000000002E-2</v>
      </c>
      <c r="L684" s="3">
        <v>565373</v>
      </c>
      <c r="M684" s="16">
        <v>6.0999999999999999E-2</v>
      </c>
      <c r="O684" s="16">
        <v>0</v>
      </c>
    </row>
    <row r="685" spans="1:15" x14ac:dyDescent="0.2">
      <c r="A685" s="1">
        <v>4</v>
      </c>
      <c r="B685" s="1">
        <v>126513150</v>
      </c>
      <c r="C685" s="2" t="s">
        <v>801</v>
      </c>
      <c r="D685" s="2" t="s">
        <v>60</v>
      </c>
      <c r="E685" s="37">
        <v>16263918</v>
      </c>
      <c r="F685" s="3"/>
      <c r="G685" s="3">
        <v>14400697</v>
      </c>
      <c r="H685" s="3">
        <v>14400697</v>
      </c>
      <c r="I685" s="16">
        <v>0.88539999999999996</v>
      </c>
      <c r="J685" s="3">
        <v>968406</v>
      </c>
      <c r="K685" s="16">
        <v>5.9499999999999997E-2</v>
      </c>
      <c r="L685" s="3">
        <v>894815</v>
      </c>
      <c r="M685" s="16">
        <v>5.5E-2</v>
      </c>
      <c r="O685" s="16">
        <v>0</v>
      </c>
    </row>
    <row r="686" spans="1:15" x14ac:dyDescent="0.2">
      <c r="A686" s="1">
        <v>4</v>
      </c>
      <c r="B686" s="1">
        <v>126510002</v>
      </c>
      <c r="C686" s="2" t="s">
        <v>718</v>
      </c>
      <c r="D686" s="2" t="s">
        <v>60</v>
      </c>
      <c r="E686" s="37">
        <v>23919744</v>
      </c>
      <c r="F686" s="3"/>
      <c r="G686" s="3">
        <v>18286123</v>
      </c>
      <c r="H686" s="3">
        <v>18286123</v>
      </c>
      <c r="I686" s="16">
        <v>0.76449999999999996</v>
      </c>
      <c r="J686" s="3">
        <v>1096673</v>
      </c>
      <c r="K686" s="16">
        <v>4.58E-2</v>
      </c>
      <c r="L686" s="3">
        <v>4536948</v>
      </c>
      <c r="M686" s="16">
        <v>0.18970000000000001</v>
      </c>
      <c r="O686" s="16">
        <v>0</v>
      </c>
    </row>
    <row r="687" spans="1:15" x14ac:dyDescent="0.2">
      <c r="A687" s="1">
        <v>4</v>
      </c>
      <c r="B687" s="1">
        <v>126519644</v>
      </c>
      <c r="C687" s="2" t="s">
        <v>648</v>
      </c>
      <c r="D687" s="2" t="s">
        <v>60</v>
      </c>
      <c r="E687" s="37">
        <v>10017640</v>
      </c>
      <c r="F687" s="3"/>
      <c r="G687" s="3">
        <v>8218317</v>
      </c>
      <c r="H687" s="3">
        <v>8218317</v>
      </c>
      <c r="I687" s="16">
        <v>0.82040000000000002</v>
      </c>
      <c r="J687" s="3">
        <v>110005</v>
      </c>
      <c r="K687" s="16">
        <v>1.0999999999999999E-2</v>
      </c>
      <c r="L687" s="3">
        <v>1689318</v>
      </c>
      <c r="M687" s="16">
        <v>0.1686</v>
      </c>
      <c r="O687" s="16">
        <v>0</v>
      </c>
    </row>
    <row r="688" spans="1:15" x14ac:dyDescent="0.2">
      <c r="A688" s="1">
        <v>4</v>
      </c>
      <c r="B688" s="1">
        <v>126518795</v>
      </c>
      <c r="C688" s="2" t="s">
        <v>658</v>
      </c>
      <c r="D688" s="2" t="s">
        <v>60</v>
      </c>
      <c r="E688" s="37">
        <v>7130711</v>
      </c>
      <c r="F688" s="3"/>
      <c r="G688" s="3">
        <v>6608008</v>
      </c>
      <c r="H688" s="3">
        <v>6608008</v>
      </c>
      <c r="I688" s="16">
        <v>0.92669999999999997</v>
      </c>
      <c r="J688" s="3">
        <v>138355</v>
      </c>
      <c r="K688" s="16">
        <v>1.9400000000000001E-2</v>
      </c>
      <c r="L688" s="3">
        <v>384348</v>
      </c>
      <c r="M688" s="16">
        <v>5.3900000000000003E-2</v>
      </c>
      <c r="O688" s="16">
        <v>0</v>
      </c>
    </row>
    <row r="689" spans="1:15" x14ac:dyDescent="0.2">
      <c r="A689" s="1">
        <v>4</v>
      </c>
      <c r="B689" s="1">
        <v>126513290</v>
      </c>
      <c r="C689" s="2" t="s">
        <v>768</v>
      </c>
      <c r="D689" s="2" t="s">
        <v>60</v>
      </c>
      <c r="E689" s="37">
        <v>14502517</v>
      </c>
      <c r="F689" s="3"/>
      <c r="G689" s="3">
        <v>11596193</v>
      </c>
      <c r="H689" s="3">
        <v>11596193</v>
      </c>
      <c r="I689" s="16">
        <v>0.79959999999999998</v>
      </c>
      <c r="J689" s="3">
        <v>635763</v>
      </c>
      <c r="K689" s="16">
        <v>4.3799999999999999E-2</v>
      </c>
      <c r="L689" s="3">
        <v>2270561</v>
      </c>
      <c r="M689" s="16">
        <v>0.15659999999999999</v>
      </c>
      <c r="O689" s="16">
        <v>0</v>
      </c>
    </row>
    <row r="690" spans="1:15" x14ac:dyDescent="0.2">
      <c r="A690" s="1">
        <v>4</v>
      </c>
      <c r="B690" s="1">
        <v>126511748</v>
      </c>
      <c r="C690" s="2" t="s">
        <v>800</v>
      </c>
      <c r="D690" s="2" t="s">
        <v>60</v>
      </c>
      <c r="E690" s="37">
        <v>7568810</v>
      </c>
      <c r="F690" s="3"/>
      <c r="G690" s="3">
        <v>6767351</v>
      </c>
      <c r="H690" s="3">
        <v>6767351</v>
      </c>
      <c r="I690" s="16">
        <v>0.89410000000000001</v>
      </c>
      <c r="J690" s="3">
        <v>246422</v>
      </c>
      <c r="K690" s="16">
        <v>3.2599999999999997E-2</v>
      </c>
      <c r="L690" s="3">
        <v>555037</v>
      </c>
      <c r="M690" s="16">
        <v>7.3300000000000004E-2</v>
      </c>
      <c r="O690" s="16">
        <v>0</v>
      </c>
    </row>
    <row r="691" spans="1:15" x14ac:dyDescent="0.2">
      <c r="A691" s="1">
        <v>4</v>
      </c>
      <c r="B691" s="1">
        <v>126513734</v>
      </c>
      <c r="C691" s="2" t="s">
        <v>783</v>
      </c>
      <c r="D691" s="2" t="s">
        <v>60</v>
      </c>
      <c r="E691" s="37">
        <v>18360496</v>
      </c>
      <c r="F691" s="3"/>
      <c r="G691" s="3">
        <v>15700359</v>
      </c>
      <c r="H691" s="3">
        <v>15700359</v>
      </c>
      <c r="I691" s="16">
        <v>0.85509999999999997</v>
      </c>
      <c r="J691" s="3">
        <v>617857</v>
      </c>
      <c r="K691" s="16">
        <v>3.3700000000000001E-2</v>
      </c>
      <c r="L691" s="3">
        <v>2042280</v>
      </c>
      <c r="M691" s="16">
        <v>0.11119999999999999</v>
      </c>
      <c r="O691" s="16">
        <v>0</v>
      </c>
    </row>
    <row r="692" spans="1:15" x14ac:dyDescent="0.2">
      <c r="A692" s="1">
        <v>4</v>
      </c>
      <c r="B692" s="1">
        <v>126516457</v>
      </c>
      <c r="C692" s="2" t="s">
        <v>643</v>
      </c>
      <c r="D692" s="2" t="s">
        <v>60</v>
      </c>
      <c r="E692" s="37">
        <v>10463862</v>
      </c>
      <c r="F692" s="3"/>
      <c r="G692" s="3">
        <v>9284686</v>
      </c>
      <c r="H692" s="3">
        <v>9284686</v>
      </c>
      <c r="I692" s="16">
        <v>0.88729999999999998</v>
      </c>
      <c r="J692" s="3">
        <v>373696</v>
      </c>
      <c r="K692" s="16">
        <v>3.5700000000000003E-2</v>
      </c>
      <c r="L692" s="3">
        <v>805480</v>
      </c>
      <c r="M692" s="16">
        <v>7.6999999999999999E-2</v>
      </c>
      <c r="O692" s="16">
        <v>0</v>
      </c>
    </row>
    <row r="693" spans="1:15" x14ac:dyDescent="0.2">
      <c r="A693" s="1">
        <v>4</v>
      </c>
      <c r="B693" s="1">
        <v>126519433</v>
      </c>
      <c r="C693" s="2" t="s">
        <v>650</v>
      </c>
      <c r="D693" s="2" t="s">
        <v>60</v>
      </c>
      <c r="E693" s="37">
        <v>6929382</v>
      </c>
      <c r="F693" s="3"/>
      <c r="G693" s="3">
        <v>5886762</v>
      </c>
      <c r="H693" s="3">
        <v>5886762</v>
      </c>
      <c r="I693" s="16">
        <v>0.84950000000000003</v>
      </c>
      <c r="J693" s="3">
        <v>275637</v>
      </c>
      <c r="K693" s="16">
        <v>3.9800000000000002E-2</v>
      </c>
      <c r="L693" s="3">
        <v>766983</v>
      </c>
      <c r="M693" s="16">
        <v>0.11070000000000001</v>
      </c>
      <c r="O693" s="16">
        <v>0</v>
      </c>
    </row>
    <row r="694" spans="1:15" x14ac:dyDescent="0.2">
      <c r="A694" s="1">
        <v>4</v>
      </c>
      <c r="B694" s="1">
        <v>151514721</v>
      </c>
      <c r="C694" s="2" t="s">
        <v>660</v>
      </c>
      <c r="D694" s="2" t="s">
        <v>60</v>
      </c>
      <c r="E694" s="37">
        <v>11667567</v>
      </c>
      <c r="F694" s="3"/>
      <c r="G694" s="3">
        <v>9553333</v>
      </c>
      <c r="H694" s="3">
        <v>9553333</v>
      </c>
      <c r="I694" s="16">
        <v>0.81879999999999997</v>
      </c>
      <c r="J694" s="3">
        <v>539019</v>
      </c>
      <c r="K694" s="16">
        <v>4.6199999999999998E-2</v>
      </c>
      <c r="L694" s="3">
        <v>1575215</v>
      </c>
      <c r="M694" s="16">
        <v>0.13500000000000001</v>
      </c>
      <c r="O694" s="16">
        <v>0</v>
      </c>
    </row>
    <row r="695" spans="1:15" x14ac:dyDescent="0.2">
      <c r="A695" s="1">
        <v>4</v>
      </c>
      <c r="B695" s="1">
        <v>126510022</v>
      </c>
      <c r="C695" s="2" t="s">
        <v>797</v>
      </c>
      <c r="D695" s="2" t="s">
        <v>60</v>
      </c>
      <c r="E695" s="37">
        <v>10311009</v>
      </c>
      <c r="F695" s="3"/>
      <c r="G695" s="3">
        <v>8490265</v>
      </c>
      <c r="H695" s="3">
        <v>8490265</v>
      </c>
      <c r="I695" s="16">
        <v>0.82340000000000002</v>
      </c>
      <c r="J695" s="3">
        <v>499233</v>
      </c>
      <c r="K695" s="16">
        <v>4.8399999999999999E-2</v>
      </c>
      <c r="L695" s="3">
        <v>1321511</v>
      </c>
      <c r="M695" s="16">
        <v>0.12820000000000001</v>
      </c>
      <c r="O695" s="16">
        <v>0</v>
      </c>
    </row>
    <row r="696" spans="1:15" x14ac:dyDescent="0.2">
      <c r="A696" s="1">
        <v>4</v>
      </c>
      <c r="B696" s="1">
        <v>126517286</v>
      </c>
      <c r="C696" s="2" t="s">
        <v>639</v>
      </c>
      <c r="D696" s="2" t="s">
        <v>60</v>
      </c>
      <c r="E696" s="37">
        <v>9626895</v>
      </c>
      <c r="F696" s="3"/>
      <c r="G696" s="3">
        <v>8442255</v>
      </c>
      <c r="H696" s="3">
        <v>8442255</v>
      </c>
      <c r="I696" s="16">
        <v>0.87690000000000001</v>
      </c>
      <c r="J696" s="3">
        <v>395453</v>
      </c>
      <c r="K696" s="16">
        <v>4.1099999999999998E-2</v>
      </c>
      <c r="L696" s="3">
        <v>789187</v>
      </c>
      <c r="M696" s="16">
        <v>8.2000000000000003E-2</v>
      </c>
      <c r="O696" s="16">
        <v>0</v>
      </c>
    </row>
    <row r="697" spans="1:15" x14ac:dyDescent="0.2">
      <c r="A697" s="1">
        <v>4</v>
      </c>
      <c r="B697" s="1">
        <v>126510023</v>
      </c>
      <c r="C697" s="2" t="s">
        <v>798</v>
      </c>
      <c r="D697" s="2" t="s">
        <v>60</v>
      </c>
      <c r="E697" s="37">
        <v>15665107</v>
      </c>
      <c r="F697" s="3"/>
      <c r="G697" s="3">
        <v>14069122</v>
      </c>
      <c r="H697" s="3">
        <v>14069122</v>
      </c>
      <c r="I697" s="16">
        <v>0.89810000000000001</v>
      </c>
      <c r="J697" s="3">
        <v>618578</v>
      </c>
      <c r="K697" s="16">
        <v>3.95E-2</v>
      </c>
      <c r="L697" s="3">
        <v>977407</v>
      </c>
      <c r="M697" s="16">
        <v>6.2399999999999997E-2</v>
      </c>
      <c r="O697" s="16">
        <v>0</v>
      </c>
    </row>
    <row r="698" spans="1:15" x14ac:dyDescent="0.2">
      <c r="A698" s="1">
        <v>4</v>
      </c>
      <c r="B698" s="1">
        <v>126513230</v>
      </c>
      <c r="C698" s="2" t="s">
        <v>763</v>
      </c>
      <c r="D698" s="2" t="s">
        <v>60</v>
      </c>
      <c r="E698" s="37">
        <v>10591491</v>
      </c>
      <c r="F698" s="3"/>
      <c r="G698" s="3">
        <v>8714388</v>
      </c>
      <c r="H698" s="3">
        <v>8714388</v>
      </c>
      <c r="I698" s="16">
        <v>0.82279999999999998</v>
      </c>
      <c r="J698" s="3">
        <v>809605</v>
      </c>
      <c r="K698" s="16">
        <v>7.6399999999999996E-2</v>
      </c>
      <c r="L698" s="3">
        <v>1067498</v>
      </c>
      <c r="M698" s="16">
        <v>0.1008</v>
      </c>
      <c r="O698" s="16">
        <v>0</v>
      </c>
    </row>
    <row r="699" spans="1:15" x14ac:dyDescent="0.2">
      <c r="A699" s="1">
        <v>4</v>
      </c>
      <c r="B699" s="1">
        <v>126519392</v>
      </c>
      <c r="C699" s="2" t="s">
        <v>655</v>
      </c>
      <c r="D699" s="2" t="s">
        <v>60</v>
      </c>
      <c r="E699" s="37">
        <v>12288622.34</v>
      </c>
      <c r="F699" s="3"/>
      <c r="G699" s="3">
        <v>10594430.800000003</v>
      </c>
      <c r="H699" s="3">
        <v>10594430.800000001</v>
      </c>
      <c r="I699" s="16">
        <v>0.86209999999999998</v>
      </c>
      <c r="J699" s="3">
        <v>545118.54</v>
      </c>
      <c r="K699" s="16">
        <v>4.4400000000000002E-2</v>
      </c>
      <c r="L699" s="3">
        <v>1149073</v>
      </c>
      <c r="M699" s="16">
        <v>9.35E-2</v>
      </c>
      <c r="O699" s="16">
        <v>0</v>
      </c>
    </row>
    <row r="700" spans="1:15" x14ac:dyDescent="0.2">
      <c r="A700" s="1">
        <v>4</v>
      </c>
      <c r="B700" s="1">
        <v>126513000</v>
      </c>
      <c r="C700" s="2" t="s">
        <v>809</v>
      </c>
      <c r="D700" s="2" t="s">
        <v>60</v>
      </c>
      <c r="E700" s="37">
        <v>2975583</v>
      </c>
      <c r="F700" s="3"/>
      <c r="G700" s="3">
        <v>2516510</v>
      </c>
      <c r="H700" s="3">
        <v>2516510</v>
      </c>
      <c r="I700" s="16">
        <v>0.84570000000000001</v>
      </c>
      <c r="J700" s="3">
        <v>171663</v>
      </c>
      <c r="K700" s="16">
        <v>5.7700000000000001E-2</v>
      </c>
      <c r="L700" s="3">
        <v>196240</v>
      </c>
      <c r="M700" s="16">
        <v>6.6000000000000003E-2</v>
      </c>
      <c r="N700" s="3">
        <v>91170</v>
      </c>
      <c r="O700" s="16">
        <v>3.0599999999999999E-2</v>
      </c>
    </row>
    <row r="701" spans="1:15" x14ac:dyDescent="0.2">
      <c r="A701" s="1">
        <v>4</v>
      </c>
      <c r="B701" s="1">
        <v>126513420</v>
      </c>
      <c r="C701" s="2" t="s">
        <v>774</v>
      </c>
      <c r="D701" s="2" t="s">
        <v>60</v>
      </c>
      <c r="E701" s="37">
        <v>14074313</v>
      </c>
      <c r="F701" s="3"/>
      <c r="G701" s="3">
        <v>12413206</v>
      </c>
      <c r="H701" s="3">
        <v>12413206</v>
      </c>
      <c r="I701" s="16">
        <v>0.88200000000000001</v>
      </c>
      <c r="J701" s="3">
        <v>898158</v>
      </c>
      <c r="K701" s="16">
        <v>6.3799999999999996E-2</v>
      </c>
      <c r="L701" s="3">
        <v>762949</v>
      </c>
      <c r="M701" s="16">
        <v>5.4199999999999998E-2</v>
      </c>
      <c r="O701" s="16">
        <v>0</v>
      </c>
    </row>
    <row r="702" spans="1:15" x14ac:dyDescent="0.2">
      <c r="A702" s="1">
        <v>4</v>
      </c>
      <c r="B702" s="1">
        <v>126510018</v>
      </c>
      <c r="C702" s="2" t="s">
        <v>793</v>
      </c>
      <c r="D702" s="2" t="s">
        <v>60</v>
      </c>
      <c r="E702" s="37">
        <v>0</v>
      </c>
      <c r="F702" s="3"/>
      <c r="G702" s="3"/>
      <c r="I702" s="16"/>
      <c r="K702" s="16"/>
      <c r="M702" s="16"/>
      <c r="O702" s="16"/>
    </row>
    <row r="703" spans="1:15" x14ac:dyDescent="0.2">
      <c r="A703" s="1">
        <v>4</v>
      </c>
      <c r="B703" s="1">
        <v>126510019</v>
      </c>
      <c r="C703" s="2" t="s">
        <v>794</v>
      </c>
      <c r="D703" s="2" t="s">
        <v>60</v>
      </c>
      <c r="E703" s="37">
        <v>9899186.7800000012</v>
      </c>
      <c r="F703" s="3"/>
      <c r="G703" s="3">
        <v>8725018.379999999</v>
      </c>
      <c r="H703" s="3">
        <v>8725018.3800000008</v>
      </c>
      <c r="I703" s="16">
        <v>0.88139999999999996</v>
      </c>
      <c r="J703" s="3">
        <v>421205.4</v>
      </c>
      <c r="K703" s="16">
        <v>4.2500000000000003E-2</v>
      </c>
      <c r="L703" s="3">
        <v>718711</v>
      </c>
      <c r="M703" s="16">
        <v>7.2599999999999998E-2</v>
      </c>
      <c r="N703" s="3">
        <v>34252</v>
      </c>
      <c r="O703" s="16">
        <v>3.5000000000000001E-3</v>
      </c>
    </row>
    <row r="704" spans="1:15" x14ac:dyDescent="0.2">
      <c r="A704" s="1">
        <v>4</v>
      </c>
      <c r="B704" s="1">
        <v>126513452</v>
      </c>
      <c r="C704" s="2" t="s">
        <v>778</v>
      </c>
      <c r="D704" s="2" t="s">
        <v>60</v>
      </c>
      <c r="E704" s="37">
        <v>28195894</v>
      </c>
      <c r="F704" s="3"/>
      <c r="G704" s="3">
        <v>11230443</v>
      </c>
      <c r="H704" s="3">
        <v>11230443</v>
      </c>
      <c r="I704" s="16">
        <v>0.39829999999999999</v>
      </c>
      <c r="J704" s="3">
        <v>10930548</v>
      </c>
      <c r="K704" s="16">
        <v>0.38769999999999999</v>
      </c>
      <c r="L704" s="3">
        <v>6034903</v>
      </c>
      <c r="M704" s="16">
        <v>0.214</v>
      </c>
      <c r="O704" s="16">
        <v>0</v>
      </c>
    </row>
    <row r="705" spans="1:15" x14ac:dyDescent="0.2">
      <c r="A705" s="1">
        <v>4</v>
      </c>
      <c r="B705" s="1">
        <v>173515368</v>
      </c>
      <c r="C705" s="2" t="s">
        <v>695</v>
      </c>
      <c r="D705" s="2" t="s">
        <v>60</v>
      </c>
      <c r="E705" s="37">
        <v>8854806</v>
      </c>
      <c r="F705" s="3"/>
      <c r="G705" s="3">
        <v>7598542</v>
      </c>
      <c r="H705" s="3">
        <v>7598542</v>
      </c>
      <c r="I705" s="16">
        <v>0.85809999999999997</v>
      </c>
      <c r="J705" s="3">
        <v>575006</v>
      </c>
      <c r="K705" s="16">
        <v>6.4899999999999999E-2</v>
      </c>
      <c r="L705" s="3">
        <v>681258</v>
      </c>
      <c r="M705" s="16">
        <v>7.6899999999999996E-2</v>
      </c>
      <c r="O705" s="16">
        <v>0</v>
      </c>
    </row>
    <row r="706" spans="1:15" x14ac:dyDescent="0.2">
      <c r="A706" s="1">
        <v>4</v>
      </c>
      <c r="B706" s="1">
        <v>126510004</v>
      </c>
      <c r="C706" s="2" t="s">
        <v>719</v>
      </c>
      <c r="D706" s="2" t="s">
        <v>60</v>
      </c>
      <c r="E706" s="37">
        <v>7962794</v>
      </c>
      <c r="F706" s="3"/>
      <c r="G706" s="3">
        <v>5764579</v>
      </c>
      <c r="H706" s="3">
        <v>5764579</v>
      </c>
      <c r="I706" s="16">
        <v>0.72389999999999999</v>
      </c>
      <c r="J706" s="3">
        <v>490753</v>
      </c>
      <c r="K706" s="16">
        <v>6.1600000000000002E-2</v>
      </c>
      <c r="L706" s="3">
        <v>1707462</v>
      </c>
      <c r="M706" s="16">
        <v>0.21440000000000001</v>
      </c>
      <c r="O706" s="16">
        <v>0</v>
      </c>
    </row>
    <row r="707" spans="1:15" x14ac:dyDescent="0.2">
      <c r="A707" s="1">
        <v>4</v>
      </c>
      <c r="B707" s="1">
        <v>126513280</v>
      </c>
      <c r="C707" s="2" t="s">
        <v>766</v>
      </c>
      <c r="D707" s="2" t="s">
        <v>60</v>
      </c>
      <c r="E707" s="37">
        <v>16693022</v>
      </c>
      <c r="F707" s="3"/>
      <c r="G707" s="3">
        <v>14701396</v>
      </c>
      <c r="H707" s="3">
        <v>14701396</v>
      </c>
      <c r="I707" s="16">
        <v>0.88070000000000004</v>
      </c>
      <c r="J707" s="3">
        <v>1098690</v>
      </c>
      <c r="K707" s="16">
        <v>6.5799999999999997E-2</v>
      </c>
      <c r="L707" s="3">
        <v>845830</v>
      </c>
      <c r="M707" s="16">
        <v>5.0700000000000002E-2</v>
      </c>
      <c r="N707" s="3">
        <v>47106</v>
      </c>
      <c r="O707" s="16">
        <v>2.8E-3</v>
      </c>
    </row>
    <row r="708" spans="1:15" x14ac:dyDescent="0.2">
      <c r="A708" s="1">
        <v>4</v>
      </c>
      <c r="B708" s="1">
        <v>126510009</v>
      </c>
      <c r="C708" s="2" t="s">
        <v>724</v>
      </c>
      <c r="D708" s="2" t="s">
        <v>60</v>
      </c>
      <c r="E708" s="37">
        <v>7396808</v>
      </c>
      <c r="F708" s="3"/>
      <c r="G708" s="3">
        <v>6295240</v>
      </c>
      <c r="H708" s="3">
        <v>6295240</v>
      </c>
      <c r="I708" s="16">
        <v>0.85109999999999997</v>
      </c>
      <c r="J708" s="3">
        <v>515983</v>
      </c>
      <c r="K708" s="16">
        <v>6.9800000000000001E-2</v>
      </c>
      <c r="L708" s="3">
        <v>585585</v>
      </c>
      <c r="M708" s="16">
        <v>7.9200000000000007E-2</v>
      </c>
      <c r="O708" s="16">
        <v>0</v>
      </c>
    </row>
    <row r="709" spans="1:15" x14ac:dyDescent="0.2">
      <c r="A709" s="1">
        <v>4</v>
      </c>
      <c r="B709" s="1">
        <v>126512850</v>
      </c>
      <c r="C709" s="2" t="s">
        <v>814</v>
      </c>
      <c r="D709" s="2" t="s">
        <v>60</v>
      </c>
      <c r="E709" s="37">
        <v>6155462</v>
      </c>
      <c r="F709" s="3"/>
      <c r="G709" s="3">
        <v>5490642</v>
      </c>
      <c r="H709" s="3">
        <v>5490642</v>
      </c>
      <c r="I709" s="16">
        <v>0.89200000000000002</v>
      </c>
      <c r="J709" s="3">
        <v>329683</v>
      </c>
      <c r="K709" s="16">
        <v>5.3600000000000002E-2</v>
      </c>
      <c r="L709" s="3">
        <v>335137</v>
      </c>
      <c r="M709" s="16">
        <v>5.4399999999999997E-2</v>
      </c>
      <c r="O709" s="16">
        <v>0</v>
      </c>
    </row>
    <row r="710" spans="1:15" x14ac:dyDescent="0.2">
      <c r="A710" s="1">
        <v>4</v>
      </c>
      <c r="B710" s="1">
        <v>126510016</v>
      </c>
      <c r="C710" s="2" t="s">
        <v>790</v>
      </c>
      <c r="D710" s="2" t="s">
        <v>60</v>
      </c>
      <c r="E710" s="37">
        <v>2421935</v>
      </c>
      <c r="F710" s="3"/>
      <c r="G710" s="3">
        <v>2097450</v>
      </c>
      <c r="H710" s="3">
        <v>2097450</v>
      </c>
      <c r="I710" s="16">
        <v>0.86599999999999999</v>
      </c>
      <c r="J710" s="3">
        <v>159796</v>
      </c>
      <c r="K710" s="16">
        <v>6.6000000000000003E-2</v>
      </c>
      <c r="L710" s="3">
        <v>164689</v>
      </c>
      <c r="M710" s="16">
        <v>6.8000000000000005E-2</v>
      </c>
      <c r="O710" s="16">
        <v>0</v>
      </c>
    </row>
    <row r="711" spans="1:15" x14ac:dyDescent="0.2">
      <c r="A711" s="1">
        <v>4</v>
      </c>
      <c r="B711" s="1">
        <v>126513400</v>
      </c>
      <c r="C711" s="2" t="s">
        <v>772</v>
      </c>
      <c r="D711" s="2" t="s">
        <v>60</v>
      </c>
      <c r="E711" s="37">
        <v>16439075</v>
      </c>
      <c r="F711" s="3"/>
      <c r="G711" s="3">
        <v>14758937</v>
      </c>
      <c r="H711" s="3">
        <v>14758937</v>
      </c>
      <c r="I711" s="16">
        <v>0.89780000000000004</v>
      </c>
      <c r="J711" s="3">
        <v>899926</v>
      </c>
      <c r="K711" s="16">
        <v>5.4699999999999999E-2</v>
      </c>
      <c r="L711" s="3">
        <v>698874</v>
      </c>
      <c r="M711" s="16">
        <v>4.2500000000000003E-2</v>
      </c>
      <c r="N711" s="3">
        <v>81338</v>
      </c>
      <c r="O711" s="16">
        <v>4.8999999999999998E-3</v>
      </c>
    </row>
    <row r="712" spans="1:15" x14ac:dyDescent="0.2">
      <c r="A712" s="1">
        <v>4</v>
      </c>
      <c r="B712" s="1">
        <v>126512960</v>
      </c>
      <c r="C712" s="2" t="s">
        <v>812</v>
      </c>
      <c r="D712" s="2" t="s">
        <v>60</v>
      </c>
      <c r="E712" s="37">
        <v>6418751.1600000001</v>
      </c>
      <c r="F712" s="3"/>
      <c r="G712" s="3">
        <v>5390336.4199999999</v>
      </c>
      <c r="H712" s="3">
        <v>5390336.4199999999</v>
      </c>
      <c r="I712" s="16">
        <v>0.83979999999999999</v>
      </c>
      <c r="J712" s="3">
        <v>481117.8</v>
      </c>
      <c r="K712" s="16">
        <v>7.4999999999999997E-2</v>
      </c>
      <c r="L712" s="3">
        <v>547296.93999999994</v>
      </c>
      <c r="M712" s="16">
        <v>8.5300000000000001E-2</v>
      </c>
      <c r="O712" s="16">
        <v>0</v>
      </c>
    </row>
    <row r="713" spans="1:15" x14ac:dyDescent="0.2">
      <c r="A713" s="1">
        <v>4</v>
      </c>
      <c r="B713" s="1">
        <v>126510008</v>
      </c>
      <c r="C713" s="2" t="s">
        <v>723</v>
      </c>
      <c r="D713" s="2" t="s">
        <v>60</v>
      </c>
      <c r="E713" s="37">
        <v>6064718</v>
      </c>
      <c r="F713" s="3"/>
      <c r="G713" s="3">
        <v>5317802</v>
      </c>
      <c r="H713" s="3">
        <v>5317802</v>
      </c>
      <c r="I713" s="16">
        <v>0.87680000000000002</v>
      </c>
      <c r="J713" s="3">
        <v>378850</v>
      </c>
      <c r="K713" s="16">
        <v>6.25E-2</v>
      </c>
      <c r="L713" s="3">
        <v>368066</v>
      </c>
      <c r="M713" s="16">
        <v>6.0699999999999997E-2</v>
      </c>
      <c r="O713" s="16">
        <v>0</v>
      </c>
    </row>
    <row r="714" spans="1:15" x14ac:dyDescent="0.2">
      <c r="A714" s="1">
        <v>4</v>
      </c>
      <c r="B714" s="1">
        <v>126510001</v>
      </c>
      <c r="C714" s="2" t="s">
        <v>717</v>
      </c>
      <c r="D714" s="2" t="s">
        <v>60</v>
      </c>
      <c r="E714" s="37">
        <v>6236054</v>
      </c>
      <c r="F714" s="3"/>
      <c r="G714" s="3">
        <v>5499641</v>
      </c>
      <c r="H714" s="3">
        <v>5499641</v>
      </c>
      <c r="I714" s="16">
        <v>0.88190000000000002</v>
      </c>
      <c r="J714" s="3">
        <v>351843</v>
      </c>
      <c r="K714" s="16">
        <v>5.6399999999999999E-2</v>
      </c>
      <c r="L714" s="3">
        <v>384570</v>
      </c>
      <c r="M714" s="16">
        <v>6.1699999999999998E-2</v>
      </c>
      <c r="O714" s="16">
        <v>0</v>
      </c>
    </row>
    <row r="715" spans="1:15" x14ac:dyDescent="0.2">
      <c r="A715" s="1">
        <v>4</v>
      </c>
      <c r="B715" s="1">
        <v>114514135</v>
      </c>
      <c r="C715" s="2" t="s">
        <v>751</v>
      </c>
      <c r="D715" s="2" t="s">
        <v>60</v>
      </c>
      <c r="E715" s="37">
        <v>7473153</v>
      </c>
      <c r="F715" s="3"/>
      <c r="G715" s="3">
        <v>6571692</v>
      </c>
      <c r="H715" s="3">
        <v>6571692</v>
      </c>
      <c r="I715" s="16">
        <v>0.87939999999999996</v>
      </c>
      <c r="J715" s="3">
        <v>445911</v>
      </c>
      <c r="K715" s="16">
        <v>5.9700000000000003E-2</v>
      </c>
      <c r="L715" s="3">
        <v>455550</v>
      </c>
      <c r="M715" s="16">
        <v>6.0999999999999999E-2</v>
      </c>
      <c r="O715" s="16">
        <v>0</v>
      </c>
    </row>
    <row r="716" spans="1:15" x14ac:dyDescent="0.2">
      <c r="A716" s="1">
        <v>4</v>
      </c>
      <c r="B716" s="1">
        <v>126512213</v>
      </c>
      <c r="C716" s="2" t="s">
        <v>787</v>
      </c>
      <c r="D716" s="2" t="s">
        <v>60</v>
      </c>
      <c r="E716" s="37">
        <v>0</v>
      </c>
      <c r="F716" s="3"/>
      <c r="G716" s="3"/>
      <c r="I716" s="16"/>
      <c r="K716" s="16"/>
      <c r="M716" s="16"/>
      <c r="O716" s="16"/>
    </row>
    <row r="717" spans="1:15" x14ac:dyDescent="0.2">
      <c r="A717" s="1">
        <v>4</v>
      </c>
      <c r="B717" s="1">
        <v>108515107</v>
      </c>
      <c r="C717" s="2" t="s">
        <v>705</v>
      </c>
      <c r="D717" s="2" t="s">
        <v>60</v>
      </c>
      <c r="E717" s="37">
        <v>5158236</v>
      </c>
      <c r="F717" s="3"/>
      <c r="G717" s="3">
        <v>4766075</v>
      </c>
      <c r="H717" s="3">
        <v>4766075</v>
      </c>
      <c r="I717" s="16">
        <v>0.92400000000000004</v>
      </c>
      <c r="J717" s="3">
        <v>71575</v>
      </c>
      <c r="K717" s="16">
        <v>1.3899999999999999E-2</v>
      </c>
      <c r="L717" s="3">
        <v>313819</v>
      </c>
      <c r="M717" s="16">
        <v>6.08E-2</v>
      </c>
      <c r="N717" s="3">
        <v>6767</v>
      </c>
      <c r="O717" s="16">
        <v>1.2999999999999999E-3</v>
      </c>
    </row>
    <row r="718" spans="1:15" x14ac:dyDescent="0.2">
      <c r="A718" s="1">
        <v>4</v>
      </c>
      <c r="B718" s="1">
        <v>192518422</v>
      </c>
      <c r="C718" s="2" t="s">
        <v>651</v>
      </c>
      <c r="D718" s="2" t="s">
        <v>60</v>
      </c>
      <c r="E718" s="37">
        <v>13604997</v>
      </c>
      <c r="F718" s="3"/>
      <c r="G718" s="3">
        <v>11909432</v>
      </c>
      <c r="H718" s="3">
        <v>11909432</v>
      </c>
      <c r="I718" s="16">
        <v>0.87539999999999996</v>
      </c>
      <c r="J718" s="3">
        <v>669884</v>
      </c>
      <c r="K718" s="16">
        <v>4.9200000000000001E-2</v>
      </c>
      <c r="L718" s="3">
        <v>1025681</v>
      </c>
      <c r="M718" s="16">
        <v>7.5399999999999995E-2</v>
      </c>
      <c r="O718" s="16">
        <v>0</v>
      </c>
    </row>
    <row r="719" spans="1:15" x14ac:dyDescent="0.2">
      <c r="A719" s="1">
        <v>4</v>
      </c>
      <c r="B719" s="1">
        <v>126515691</v>
      </c>
      <c r="C719" s="2" t="s">
        <v>1</v>
      </c>
      <c r="D719" s="2" t="s">
        <v>60</v>
      </c>
      <c r="E719" s="37">
        <v>12673551</v>
      </c>
      <c r="F719" s="3"/>
      <c r="G719" s="3">
        <v>10745270</v>
      </c>
      <c r="H719" s="3">
        <v>10745270</v>
      </c>
      <c r="I719" s="16">
        <v>0.8478</v>
      </c>
      <c r="J719" s="3">
        <v>649306</v>
      </c>
      <c r="K719" s="16">
        <v>5.1200000000000002E-2</v>
      </c>
      <c r="L719" s="3">
        <v>1278975</v>
      </c>
      <c r="M719" s="16">
        <v>0.1009</v>
      </c>
      <c r="O719" s="16">
        <v>0</v>
      </c>
    </row>
    <row r="720" spans="1:15" x14ac:dyDescent="0.2">
      <c r="A720" s="1">
        <v>4</v>
      </c>
      <c r="B720" s="1">
        <v>171510293</v>
      </c>
      <c r="C720" s="2" t="s">
        <v>670</v>
      </c>
      <c r="D720" s="2" t="s">
        <v>60</v>
      </c>
      <c r="E720" s="37">
        <v>0</v>
      </c>
      <c r="F720" s="3"/>
      <c r="G720" s="3"/>
      <c r="I720" s="16"/>
      <c r="K720" s="16"/>
      <c r="M720" s="16"/>
      <c r="O720" s="16"/>
    </row>
    <row r="721" spans="1:15" x14ac:dyDescent="0.2">
      <c r="A721" s="1">
        <v>4</v>
      </c>
      <c r="B721" s="1">
        <v>126512674</v>
      </c>
      <c r="C721" s="2" t="s">
        <v>808</v>
      </c>
      <c r="D721" s="2" t="s">
        <v>60</v>
      </c>
      <c r="E721" s="37">
        <v>6040010</v>
      </c>
      <c r="F721" s="3"/>
      <c r="G721" s="3">
        <v>5456873</v>
      </c>
      <c r="H721" s="3">
        <v>5456873</v>
      </c>
      <c r="I721" s="16">
        <v>0.90349999999999997</v>
      </c>
      <c r="J721" s="3">
        <v>114743</v>
      </c>
      <c r="K721" s="16">
        <v>1.9E-2</v>
      </c>
      <c r="L721" s="3">
        <v>468394</v>
      </c>
      <c r="M721" s="16">
        <v>7.7499999999999999E-2</v>
      </c>
      <c r="O721" s="16">
        <v>0</v>
      </c>
    </row>
    <row r="722" spans="1:15" x14ac:dyDescent="0.2">
      <c r="A722" s="1">
        <v>4</v>
      </c>
      <c r="B722" s="1">
        <v>126519434</v>
      </c>
      <c r="C722" s="2" t="s">
        <v>653</v>
      </c>
      <c r="D722" s="2" t="s">
        <v>60</v>
      </c>
      <c r="E722" s="37">
        <v>10151118</v>
      </c>
      <c r="F722" s="3"/>
      <c r="G722" s="3">
        <v>8271473</v>
      </c>
      <c r="H722" s="3">
        <v>8271473</v>
      </c>
      <c r="I722" s="16">
        <v>0.81479999999999997</v>
      </c>
      <c r="J722" s="3">
        <v>770279</v>
      </c>
      <c r="K722" s="16">
        <v>7.5899999999999995E-2</v>
      </c>
      <c r="L722" s="3">
        <v>1109366</v>
      </c>
      <c r="M722" s="16">
        <v>0.10929999999999999</v>
      </c>
      <c r="O722" s="16">
        <v>0</v>
      </c>
    </row>
    <row r="723" spans="1:15" x14ac:dyDescent="0.2">
      <c r="A723" s="1">
        <v>4</v>
      </c>
      <c r="B723" s="1">
        <v>168513758</v>
      </c>
      <c r="C723" s="2" t="s">
        <v>687</v>
      </c>
      <c r="D723" s="2" t="s">
        <v>60</v>
      </c>
      <c r="E723" s="37">
        <v>6769505</v>
      </c>
      <c r="F723" s="3"/>
      <c r="G723" s="3">
        <v>5963133</v>
      </c>
      <c r="H723" s="3">
        <v>5963133</v>
      </c>
      <c r="I723" s="16">
        <v>0.88090000000000002</v>
      </c>
      <c r="J723" s="3">
        <v>391274</v>
      </c>
      <c r="K723" s="16">
        <v>5.7799999999999997E-2</v>
      </c>
      <c r="L723" s="3">
        <v>415098</v>
      </c>
      <c r="M723" s="16">
        <v>6.13E-2</v>
      </c>
      <c r="O723" s="16">
        <v>0</v>
      </c>
    </row>
    <row r="724" spans="1:15" x14ac:dyDescent="0.2">
      <c r="A724" s="1">
        <v>4</v>
      </c>
      <c r="B724" s="1">
        <v>126517442</v>
      </c>
      <c r="C724" s="2" t="s">
        <v>640</v>
      </c>
      <c r="D724" s="2" t="s">
        <v>60</v>
      </c>
      <c r="E724" s="37">
        <v>9394994</v>
      </c>
      <c r="F724" s="3"/>
      <c r="G724" s="3">
        <v>7804281</v>
      </c>
      <c r="H724" s="3">
        <v>7804281</v>
      </c>
      <c r="I724" s="16">
        <v>0.83069999999999999</v>
      </c>
      <c r="J724" s="3">
        <v>470977</v>
      </c>
      <c r="K724" s="16">
        <v>5.0099999999999999E-2</v>
      </c>
      <c r="L724" s="3">
        <v>1119736</v>
      </c>
      <c r="M724" s="16">
        <v>0.1192</v>
      </c>
      <c r="O724" s="16">
        <v>0</v>
      </c>
    </row>
    <row r="725" spans="1:15" x14ac:dyDescent="0.2">
      <c r="A725" s="1">
        <v>4</v>
      </c>
      <c r="B725" s="1">
        <v>103519376</v>
      </c>
      <c r="C725" s="2" t="s">
        <v>659</v>
      </c>
      <c r="D725" s="2" t="s">
        <v>60</v>
      </c>
      <c r="E725" s="37">
        <v>8904821</v>
      </c>
      <c r="F725" s="3"/>
      <c r="G725" s="3">
        <v>7276799</v>
      </c>
      <c r="H725" s="3">
        <v>7276799</v>
      </c>
      <c r="I725" s="16">
        <v>0.81720000000000004</v>
      </c>
      <c r="J725" s="3">
        <v>565361</v>
      </c>
      <c r="K725" s="16">
        <v>6.3500000000000001E-2</v>
      </c>
      <c r="L725" s="3">
        <v>1062661</v>
      </c>
      <c r="M725" s="16">
        <v>0.1193</v>
      </c>
      <c r="O725" s="16">
        <v>0</v>
      </c>
    </row>
    <row r="726" spans="1:15" x14ac:dyDescent="0.2">
      <c r="A726" s="1">
        <v>4</v>
      </c>
      <c r="B726" s="1">
        <v>126513210</v>
      </c>
      <c r="C726" s="2" t="s">
        <v>761</v>
      </c>
      <c r="D726" s="2" t="s">
        <v>60</v>
      </c>
      <c r="E726" s="37">
        <v>8072317</v>
      </c>
      <c r="F726" s="3"/>
      <c r="G726" s="3">
        <v>7098871</v>
      </c>
      <c r="H726" s="3">
        <v>7098871</v>
      </c>
      <c r="I726" s="16">
        <v>0.87939999999999996</v>
      </c>
      <c r="J726" s="3">
        <v>391654</v>
      </c>
      <c r="K726" s="16">
        <v>4.8500000000000001E-2</v>
      </c>
      <c r="L726" s="3">
        <v>538432</v>
      </c>
      <c r="M726" s="16">
        <v>6.6699999999999995E-2</v>
      </c>
      <c r="N726" s="3">
        <v>43360</v>
      </c>
      <c r="O726" s="16">
        <v>5.4000000000000003E-3</v>
      </c>
    </row>
    <row r="727" spans="1:15" x14ac:dyDescent="0.2">
      <c r="A727" s="1">
        <v>4</v>
      </c>
      <c r="B727" s="1">
        <v>126513415</v>
      </c>
      <c r="C727" s="2" t="s">
        <v>758</v>
      </c>
      <c r="D727" s="2" t="s">
        <v>60</v>
      </c>
      <c r="E727" s="37">
        <v>5808313</v>
      </c>
      <c r="F727" s="3"/>
      <c r="G727" s="3">
        <v>4729666</v>
      </c>
      <c r="H727" s="3">
        <v>4729666</v>
      </c>
      <c r="I727" s="16">
        <v>0.81430000000000002</v>
      </c>
      <c r="J727" s="3">
        <v>345237</v>
      </c>
      <c r="K727" s="16">
        <v>5.9400000000000001E-2</v>
      </c>
      <c r="L727" s="3">
        <v>733410</v>
      </c>
      <c r="M727" s="16">
        <v>0.1263</v>
      </c>
      <c r="O727" s="16">
        <v>0</v>
      </c>
    </row>
    <row r="728" spans="1:15" x14ac:dyDescent="0.2">
      <c r="A728" s="1">
        <v>4</v>
      </c>
      <c r="B728" s="1">
        <v>126513220</v>
      </c>
      <c r="C728" s="2" t="s">
        <v>762</v>
      </c>
      <c r="D728" s="2" t="s">
        <v>60</v>
      </c>
      <c r="E728" s="37">
        <v>0</v>
      </c>
      <c r="F728" s="3"/>
      <c r="G728" s="3"/>
      <c r="I728" s="16"/>
      <c r="K728" s="16"/>
      <c r="M728" s="16"/>
      <c r="O728" s="16"/>
    </row>
    <row r="729" spans="1:15" x14ac:dyDescent="0.2">
      <c r="A729" s="1">
        <v>4</v>
      </c>
      <c r="B729" s="1">
        <v>126513490</v>
      </c>
      <c r="C729" s="2" t="s">
        <v>781</v>
      </c>
      <c r="D729" s="2" t="s">
        <v>60</v>
      </c>
      <c r="E729" s="37">
        <v>16481896</v>
      </c>
      <c r="F729" s="3"/>
      <c r="G729" s="3">
        <v>13639266</v>
      </c>
      <c r="H729" s="3">
        <v>13639266</v>
      </c>
      <c r="I729" s="16">
        <v>0.82750000000000001</v>
      </c>
      <c r="J729" s="3">
        <v>1928025</v>
      </c>
      <c r="K729" s="16">
        <v>0.11700000000000001</v>
      </c>
      <c r="L729" s="3">
        <v>914605</v>
      </c>
      <c r="M729" s="16">
        <v>5.5500000000000001E-2</v>
      </c>
      <c r="O729" s="16">
        <v>0</v>
      </c>
    </row>
    <row r="730" spans="1:15" x14ac:dyDescent="0.2">
      <c r="A730" s="1">
        <v>4</v>
      </c>
      <c r="B730" s="1">
        <v>126513020</v>
      </c>
      <c r="C730" s="2" t="s">
        <v>802</v>
      </c>
      <c r="D730" s="2" t="s">
        <v>60</v>
      </c>
      <c r="E730" s="37">
        <v>10787854</v>
      </c>
      <c r="F730" s="3"/>
      <c r="G730" s="3">
        <v>9377683</v>
      </c>
      <c r="H730" s="3">
        <v>9377683</v>
      </c>
      <c r="I730" s="16">
        <v>0.86929999999999996</v>
      </c>
      <c r="J730" s="3">
        <v>462131</v>
      </c>
      <c r="K730" s="16">
        <v>4.2799999999999998E-2</v>
      </c>
      <c r="L730" s="3">
        <v>948040</v>
      </c>
      <c r="M730" s="16">
        <v>8.7900000000000006E-2</v>
      </c>
      <c r="O730" s="16">
        <v>0</v>
      </c>
    </row>
    <row r="731" spans="1:15" x14ac:dyDescent="0.2">
      <c r="A731" s="1">
        <v>4</v>
      </c>
      <c r="B731" s="1">
        <v>126510006</v>
      </c>
      <c r="C731" s="2" t="s">
        <v>721</v>
      </c>
      <c r="D731" s="2" t="s">
        <v>60</v>
      </c>
      <c r="E731" s="37">
        <v>6770807</v>
      </c>
      <c r="F731" s="3"/>
      <c r="G731" s="3">
        <v>3815524</v>
      </c>
      <c r="H731" s="3">
        <v>3815524</v>
      </c>
      <c r="I731" s="16">
        <v>0.5635</v>
      </c>
      <c r="J731" s="3">
        <v>2505422</v>
      </c>
      <c r="K731" s="16">
        <v>0.37</v>
      </c>
      <c r="L731" s="3">
        <v>449861</v>
      </c>
      <c r="M731" s="16">
        <v>6.6400000000000001E-2</v>
      </c>
      <c r="O731" s="16">
        <v>0</v>
      </c>
    </row>
    <row r="732" spans="1:15" x14ac:dyDescent="0.2">
      <c r="A732" s="1">
        <v>4</v>
      </c>
      <c r="B732" s="1">
        <v>126510007</v>
      </c>
      <c r="C732" s="2" t="s">
        <v>722</v>
      </c>
      <c r="D732" s="2" t="s">
        <v>60</v>
      </c>
      <c r="E732" s="37">
        <v>8662659</v>
      </c>
      <c r="F732" s="3"/>
      <c r="G732" s="3">
        <v>6267694</v>
      </c>
      <c r="H732" s="3">
        <v>6267694</v>
      </c>
      <c r="I732" s="16">
        <v>0.72350000000000003</v>
      </c>
      <c r="J732" s="3">
        <v>365774</v>
      </c>
      <c r="K732" s="16">
        <v>4.2200000000000001E-2</v>
      </c>
      <c r="L732" s="3">
        <v>301364</v>
      </c>
      <c r="M732" s="16">
        <v>3.4799999999999998E-2</v>
      </c>
      <c r="N732" s="3">
        <v>1727827</v>
      </c>
      <c r="O732" s="16">
        <v>0.19950000000000001</v>
      </c>
    </row>
    <row r="733" spans="1:15" x14ac:dyDescent="0.2">
      <c r="A733" s="1">
        <v>4</v>
      </c>
      <c r="B733" s="1">
        <v>126512860</v>
      </c>
      <c r="C733" s="2" t="s">
        <v>725</v>
      </c>
      <c r="D733" s="2" t="s">
        <v>60</v>
      </c>
      <c r="E733" s="37">
        <v>6496070</v>
      </c>
      <c r="F733" s="3"/>
      <c r="G733" s="3">
        <v>5668506</v>
      </c>
      <c r="H733" s="3">
        <v>5668506</v>
      </c>
      <c r="I733" s="16">
        <v>0.87260000000000004</v>
      </c>
      <c r="J733" s="3">
        <v>396555</v>
      </c>
      <c r="K733" s="16">
        <v>6.0999999999999999E-2</v>
      </c>
      <c r="L733" s="3">
        <v>431009</v>
      </c>
      <c r="M733" s="16">
        <v>6.6299999999999998E-2</v>
      </c>
      <c r="O733" s="16">
        <v>0</v>
      </c>
    </row>
    <row r="734" spans="1:15" x14ac:dyDescent="0.2">
      <c r="A734" s="1">
        <v>4</v>
      </c>
      <c r="B734" s="1">
        <v>126513250</v>
      </c>
      <c r="C734" s="2" t="s">
        <v>764</v>
      </c>
      <c r="D734" s="2" t="s">
        <v>60</v>
      </c>
      <c r="E734" s="37">
        <v>3282955.84</v>
      </c>
      <c r="F734" s="3"/>
      <c r="G734" s="3">
        <v>2863684.87</v>
      </c>
      <c r="H734" s="3">
        <v>2863684.87</v>
      </c>
      <c r="I734" s="16">
        <v>0.87229999999999996</v>
      </c>
      <c r="J734" s="3">
        <v>156764.29999999999</v>
      </c>
      <c r="K734" s="16">
        <v>4.7800000000000002E-2</v>
      </c>
      <c r="L734" s="3">
        <v>262506.67</v>
      </c>
      <c r="M734" s="16">
        <v>0.08</v>
      </c>
      <c r="O734" s="16">
        <v>0</v>
      </c>
    </row>
    <row r="735" spans="1:15" x14ac:dyDescent="0.2">
      <c r="A735" s="1">
        <v>4</v>
      </c>
      <c r="B735" s="1">
        <v>126518547</v>
      </c>
      <c r="C735" s="2" t="s">
        <v>642</v>
      </c>
      <c r="D735" s="2" t="s">
        <v>60</v>
      </c>
      <c r="E735" s="37">
        <v>10623169.139999999</v>
      </c>
      <c r="F735" s="3"/>
      <c r="G735" s="3">
        <v>8644192.9300000016</v>
      </c>
      <c r="H735" s="3">
        <v>8644192.9299999997</v>
      </c>
      <c r="I735" s="16">
        <v>0.81369999999999998</v>
      </c>
      <c r="J735" s="3">
        <v>635190.62</v>
      </c>
      <c r="K735" s="16">
        <v>5.9799999999999999E-2</v>
      </c>
      <c r="L735" s="3">
        <v>1343785.59</v>
      </c>
      <c r="M735" s="16">
        <v>0.1265</v>
      </c>
      <c r="O735" s="16">
        <v>0</v>
      </c>
    </row>
    <row r="736" spans="1:15" x14ac:dyDescent="0.2">
      <c r="A736" s="1">
        <v>4</v>
      </c>
      <c r="B736" s="1">
        <v>126514720</v>
      </c>
      <c r="C736" s="2" t="s">
        <v>712</v>
      </c>
      <c r="D736" s="2" t="s">
        <v>60</v>
      </c>
      <c r="E736" s="37">
        <v>6959975.3200000003</v>
      </c>
      <c r="F736" s="3"/>
      <c r="G736" s="3">
        <v>6498590.4799999995</v>
      </c>
      <c r="H736" s="3">
        <v>6498590.4800000004</v>
      </c>
      <c r="I736" s="16">
        <v>0.93369999999999997</v>
      </c>
      <c r="J736" s="3">
        <v>129033.84</v>
      </c>
      <c r="K736" s="16">
        <v>1.8499999999999999E-2</v>
      </c>
      <c r="L736" s="3">
        <v>332351</v>
      </c>
      <c r="M736" s="16">
        <v>4.7800000000000002E-2</v>
      </c>
      <c r="O736" s="16">
        <v>0</v>
      </c>
    </row>
    <row r="737" spans="1:15" x14ac:dyDescent="0.2">
      <c r="A737" s="1">
        <v>4</v>
      </c>
      <c r="B737" s="1">
        <v>126512870</v>
      </c>
      <c r="C737" s="2" t="s">
        <v>813</v>
      </c>
      <c r="D737" s="2" t="s">
        <v>60</v>
      </c>
      <c r="E737" s="37">
        <v>4895852.7300000004</v>
      </c>
      <c r="F737" s="3"/>
      <c r="G737" s="3">
        <v>3160728.35</v>
      </c>
      <c r="H737" s="3">
        <v>3160728.35</v>
      </c>
      <c r="I737" s="16">
        <v>0.64559999999999995</v>
      </c>
      <c r="J737" s="3">
        <v>31537.84</v>
      </c>
      <c r="K737" s="16">
        <v>6.4000000000000003E-3</v>
      </c>
      <c r="L737" s="3">
        <v>1703586.54</v>
      </c>
      <c r="M737" s="16">
        <v>0.34799999999999998</v>
      </c>
      <c r="O737" s="16">
        <v>0</v>
      </c>
    </row>
    <row r="738" spans="1:15" x14ac:dyDescent="0.2">
      <c r="A738" s="1">
        <v>4</v>
      </c>
      <c r="B738" s="1">
        <v>129544907</v>
      </c>
      <c r="C738" s="2" t="s">
        <v>694</v>
      </c>
      <c r="D738" s="2" t="s">
        <v>56</v>
      </c>
      <c r="E738" s="37">
        <v>2812783</v>
      </c>
      <c r="F738" s="3"/>
      <c r="G738" s="3">
        <v>2369887</v>
      </c>
      <c r="H738" s="3">
        <v>2369887</v>
      </c>
      <c r="I738" s="16">
        <v>0.84250000000000003</v>
      </c>
      <c r="J738" s="3">
        <v>160527</v>
      </c>
      <c r="K738" s="16">
        <v>5.7099999999999998E-2</v>
      </c>
      <c r="L738" s="3">
        <v>282369</v>
      </c>
      <c r="M738" s="16">
        <v>0.1004</v>
      </c>
      <c r="O738" s="16">
        <v>0</v>
      </c>
    </row>
    <row r="739" spans="1:15" x14ac:dyDescent="0.2">
      <c r="A739" s="1">
        <v>4</v>
      </c>
      <c r="B739" s="1">
        <v>105620001</v>
      </c>
      <c r="C739" s="2" t="s">
        <v>804</v>
      </c>
      <c r="D739" s="2" t="s">
        <v>50</v>
      </c>
      <c r="E739" s="37">
        <v>3592153.8</v>
      </c>
      <c r="F739" s="3"/>
      <c r="G739" s="3">
        <v>3282854.2699999996</v>
      </c>
      <c r="H739" s="3">
        <v>3282854.27</v>
      </c>
      <c r="I739" s="16">
        <v>0.91390000000000005</v>
      </c>
      <c r="J739" s="3">
        <v>217836.65</v>
      </c>
      <c r="K739" s="16">
        <v>6.0600000000000001E-2</v>
      </c>
      <c r="L739" s="3">
        <v>91462.88</v>
      </c>
      <c r="M739" s="16">
        <v>2.5499999999999998E-2</v>
      </c>
      <c r="O739" s="16">
        <v>0</v>
      </c>
    </row>
    <row r="740" spans="1:15" x14ac:dyDescent="0.2">
      <c r="A740" s="1">
        <v>4</v>
      </c>
      <c r="B740" s="1">
        <v>107653040</v>
      </c>
      <c r="C740" s="2" t="s">
        <v>791</v>
      </c>
      <c r="D740" s="2" t="s">
        <v>40</v>
      </c>
      <c r="E740" s="37">
        <v>3692905</v>
      </c>
      <c r="F740" s="3"/>
      <c r="G740" s="3">
        <v>3164950</v>
      </c>
      <c r="H740" s="3">
        <v>3164950</v>
      </c>
      <c r="I740" s="16">
        <v>0.85699999999999998</v>
      </c>
      <c r="J740" s="3">
        <v>186087</v>
      </c>
      <c r="K740" s="16">
        <v>5.04E-2</v>
      </c>
      <c r="L740" s="3">
        <v>341868</v>
      </c>
      <c r="M740" s="16">
        <v>9.2600000000000002E-2</v>
      </c>
      <c r="O740" s="16">
        <v>0</v>
      </c>
    </row>
    <row r="741" spans="1:15" x14ac:dyDescent="0.2">
      <c r="A741" s="1">
        <v>4</v>
      </c>
      <c r="B741" s="1">
        <v>112673300</v>
      </c>
      <c r="C741" s="2" t="s">
        <v>736</v>
      </c>
      <c r="D741" s="2" t="s">
        <v>8</v>
      </c>
      <c r="E741" s="37">
        <v>1682805.51</v>
      </c>
      <c r="F741" s="3"/>
      <c r="G741" s="3">
        <v>824227.97</v>
      </c>
      <c r="H741" s="3">
        <v>824227.97</v>
      </c>
      <c r="I741" s="16">
        <v>0.48980000000000001</v>
      </c>
      <c r="J741" s="3">
        <v>126591.67</v>
      </c>
      <c r="K741" s="16">
        <v>7.5200000000000003E-2</v>
      </c>
      <c r="L741" s="3">
        <v>731985.87</v>
      </c>
      <c r="M741" s="16">
        <v>0.435</v>
      </c>
      <c r="O741" s="16">
        <v>0</v>
      </c>
    </row>
    <row r="742" spans="1:15" x14ac:dyDescent="0.2">
      <c r="A742" s="1">
        <v>4</v>
      </c>
      <c r="B742" s="1">
        <v>134677866</v>
      </c>
      <c r="C742" s="2" t="s">
        <v>676</v>
      </c>
      <c r="D742" s="2" t="s">
        <v>8</v>
      </c>
      <c r="E742" s="37">
        <v>8381375.6900000013</v>
      </c>
      <c r="F742" s="3"/>
      <c r="G742" s="3">
        <v>7992948.7300000004</v>
      </c>
      <c r="H742" s="3">
        <v>7992948.7300000004</v>
      </c>
      <c r="I742" s="16">
        <v>0.95369999999999999</v>
      </c>
      <c r="J742" s="3">
        <v>252484.23</v>
      </c>
      <c r="K742" s="16">
        <v>3.0099999999999998E-2</v>
      </c>
      <c r="L742" s="3">
        <v>135942.73000000001</v>
      </c>
      <c r="M742" s="16">
        <v>1.6199999999999999E-2</v>
      </c>
      <c r="O742" s="16">
        <v>0</v>
      </c>
    </row>
    <row r="743" spans="1:15" x14ac:dyDescent="0.2">
      <c r="A743" s="1">
        <v>4</v>
      </c>
      <c r="B743" s="1">
        <v>112673500</v>
      </c>
      <c r="C743" s="2" t="s">
        <v>735</v>
      </c>
      <c r="D743" s="2" t="s">
        <v>8</v>
      </c>
      <c r="E743" s="37">
        <v>8400985.0200000014</v>
      </c>
      <c r="F743" s="3"/>
      <c r="G743" s="3">
        <v>7495028.6100000003</v>
      </c>
      <c r="H743" s="3">
        <v>7495028.6100000003</v>
      </c>
      <c r="I743" s="16">
        <v>0.89219999999999999</v>
      </c>
      <c r="J743" s="3">
        <v>573554.86</v>
      </c>
      <c r="K743" s="16">
        <v>6.83E-2</v>
      </c>
      <c r="L743" s="3">
        <v>332401.55</v>
      </c>
      <c r="M743" s="16">
        <v>3.9600000000000003E-2</v>
      </c>
      <c r="O743" s="16">
        <v>0</v>
      </c>
    </row>
    <row r="744" spans="1:15" x14ac:dyDescent="0.2">
      <c r="A744" s="1">
        <v>4</v>
      </c>
      <c r="B744" s="1">
        <v>181677919</v>
      </c>
      <c r="C744" s="2" t="s">
        <v>684</v>
      </c>
      <c r="D744" s="2" t="s">
        <v>8</v>
      </c>
      <c r="E744" s="37">
        <v>0</v>
      </c>
      <c r="F744" s="3"/>
      <c r="G744" s="3"/>
      <c r="I744" s="16"/>
      <c r="K744" s="16"/>
      <c r="M744" s="16"/>
      <c r="O744" s="16"/>
    </row>
    <row r="745" spans="1:15" x14ac:dyDescent="0.2">
      <c r="A745" s="1">
        <v>4</v>
      </c>
      <c r="B745" s="1">
        <v>189670676</v>
      </c>
      <c r="C745" s="2" t="s">
        <v>644</v>
      </c>
      <c r="D745" s="2" t="s">
        <v>8</v>
      </c>
      <c r="E745" s="37">
        <v>5165837.4399999995</v>
      </c>
      <c r="F745" s="3"/>
      <c r="G745" s="3">
        <v>4774662</v>
      </c>
      <c r="H745" s="3">
        <v>4774662</v>
      </c>
      <c r="I745" s="16">
        <v>0.92430000000000001</v>
      </c>
      <c r="J745" s="3">
        <v>190064.17</v>
      </c>
      <c r="K745" s="16">
        <v>3.6799999999999999E-2</v>
      </c>
      <c r="L745" s="3">
        <v>201111.27</v>
      </c>
      <c r="M745" s="16">
        <v>3.8899999999999997E-2</v>
      </c>
      <c r="O745" s="16">
        <v>0</v>
      </c>
    </row>
    <row r="746" spans="1:15" x14ac:dyDescent="0.2">
      <c r="A746" s="1">
        <v>6</v>
      </c>
      <c r="B746" s="1">
        <v>103022956</v>
      </c>
      <c r="C746" s="2" t="s">
        <v>818</v>
      </c>
      <c r="D746" s="2" t="s">
        <v>34</v>
      </c>
      <c r="E746" s="37">
        <v>90760</v>
      </c>
      <c r="F746" s="3"/>
      <c r="G746" s="3">
        <v>90760</v>
      </c>
      <c r="H746" s="3">
        <v>90760</v>
      </c>
      <c r="I746" s="16">
        <v>1</v>
      </c>
      <c r="K746" s="16">
        <v>0</v>
      </c>
      <c r="M746" s="16">
        <v>0</v>
      </c>
      <c r="O746" s="16">
        <v>0</v>
      </c>
    </row>
    <row r="747" spans="1:15" x14ac:dyDescent="0.2">
      <c r="A747" s="1">
        <v>6</v>
      </c>
      <c r="B747" s="1">
        <v>103028225</v>
      </c>
      <c r="C747" s="2" t="s">
        <v>820</v>
      </c>
      <c r="D747" s="2" t="s">
        <v>34</v>
      </c>
      <c r="E747" s="37">
        <v>364928</v>
      </c>
      <c r="F747" s="3"/>
      <c r="G747" s="3">
        <v>364928</v>
      </c>
      <c r="H747" s="3">
        <v>364928</v>
      </c>
      <c r="I747" s="16">
        <v>1</v>
      </c>
      <c r="K747" s="16">
        <v>0</v>
      </c>
      <c r="M747" s="16">
        <v>0</v>
      </c>
      <c r="O747" s="16">
        <v>0</v>
      </c>
    </row>
    <row r="748" spans="1:15" x14ac:dyDescent="0.2">
      <c r="A748" s="1">
        <v>6</v>
      </c>
      <c r="B748" s="1">
        <v>103028255</v>
      </c>
      <c r="C748" s="2" t="s">
        <v>817</v>
      </c>
      <c r="D748" s="2" t="s">
        <v>34</v>
      </c>
      <c r="E748" s="37">
        <v>177475.46</v>
      </c>
      <c r="F748" s="3"/>
      <c r="G748" s="3">
        <v>177475.46</v>
      </c>
      <c r="H748" s="3">
        <v>177475.46</v>
      </c>
      <c r="I748" s="16">
        <v>1</v>
      </c>
      <c r="K748" s="16">
        <v>0</v>
      </c>
      <c r="M748" s="16">
        <v>0</v>
      </c>
      <c r="O748" s="16">
        <v>0</v>
      </c>
    </row>
    <row r="749" spans="1:15" x14ac:dyDescent="0.2">
      <c r="A749" s="1">
        <v>6</v>
      </c>
      <c r="B749" s="1">
        <v>112281315</v>
      </c>
      <c r="C749" s="2" t="s">
        <v>815</v>
      </c>
      <c r="D749" s="2" t="s">
        <v>6</v>
      </c>
      <c r="E749" s="37">
        <v>1152210.24</v>
      </c>
      <c r="F749" s="3"/>
      <c r="G749" s="3">
        <v>1152210.24</v>
      </c>
      <c r="H749" s="3">
        <v>1152210.24</v>
      </c>
      <c r="I749" s="16">
        <v>1</v>
      </c>
      <c r="K749" s="16">
        <v>0</v>
      </c>
      <c r="M749" s="16">
        <v>0</v>
      </c>
      <c r="O749" s="16">
        <v>0</v>
      </c>
    </row>
    <row r="750" spans="1:15" x14ac:dyDescent="0.2">
      <c r="A750" s="1">
        <v>6</v>
      </c>
      <c r="B750" s="1">
        <v>113363705</v>
      </c>
      <c r="C750" s="2" t="s">
        <v>819</v>
      </c>
      <c r="D750" s="2" t="s">
        <v>7</v>
      </c>
      <c r="E750" s="37">
        <v>370207.86</v>
      </c>
      <c r="F750" s="3"/>
      <c r="G750" s="3">
        <v>361657.37</v>
      </c>
      <c r="H750" s="3">
        <v>361657.37</v>
      </c>
      <c r="I750" s="16">
        <v>0.97689999999999999</v>
      </c>
      <c r="J750" s="3">
        <v>8550.49</v>
      </c>
      <c r="K750" s="16">
        <v>2.3099999999999999E-2</v>
      </c>
      <c r="M750" s="16">
        <v>0</v>
      </c>
      <c r="O750" s="16">
        <v>0</v>
      </c>
    </row>
    <row r="751" spans="1:15" x14ac:dyDescent="0.2">
      <c r="A751" s="1">
        <v>6</v>
      </c>
      <c r="B751" s="1">
        <v>112679205</v>
      </c>
      <c r="C751" s="2" t="s">
        <v>816</v>
      </c>
      <c r="D751" s="2" t="s">
        <v>8</v>
      </c>
      <c r="E751" s="37">
        <v>705201.45000000007</v>
      </c>
      <c r="F751" s="3"/>
      <c r="G751" s="3">
        <v>685156.41999999993</v>
      </c>
      <c r="H751" s="3">
        <v>685156.42</v>
      </c>
      <c r="I751" s="16">
        <v>0.97160000000000002</v>
      </c>
      <c r="J751" s="3">
        <v>20045.03</v>
      </c>
      <c r="K751" s="16">
        <v>2.8400000000000002E-2</v>
      </c>
      <c r="M751" s="16">
        <v>0</v>
      </c>
      <c r="O751" s="16">
        <v>0</v>
      </c>
    </row>
    <row r="753" spans="3:15" x14ac:dyDescent="0.2">
      <c r="C753" s="12" t="s">
        <v>831</v>
      </c>
      <c r="E753" s="38">
        <f>SUMIF($A2:$A751,"=1",E2:E751)</f>
        <v>26217725425.590004</v>
      </c>
      <c r="F753" s="13">
        <f>SUMIF($A2:$A751,"=1",F2:F751)</f>
        <v>14634261263.619999</v>
      </c>
      <c r="G753" s="13">
        <f>SUMIF($A2:$A751,"=1",G2:G751)</f>
        <v>727191839.89999986</v>
      </c>
      <c r="H753" s="13">
        <f>SUMIF($A2:$A751,"=1",H2:H751)</f>
        <v>15361453103.520002</v>
      </c>
      <c r="I753" s="17">
        <f>ROUND(H753/$E753,4)</f>
        <v>0.58589999999999998</v>
      </c>
      <c r="J753" s="13">
        <f>SUMIF($A2:$A751,"=1",J2:J751)</f>
        <v>9582676901.820015</v>
      </c>
      <c r="K753" s="17">
        <f>ROUND(J753/$E753,4)</f>
        <v>0.36549999999999999</v>
      </c>
      <c r="L753" s="13">
        <f>SUMIF($A2:$A751,"=1",L2:L751)</f>
        <v>812525403.84000039</v>
      </c>
      <c r="M753" s="17">
        <f>ROUND(L753/$E753,4)</f>
        <v>3.1E-2</v>
      </c>
      <c r="N753" s="13">
        <f>SUMIF($A2:$A751,"=1",N2:N751)</f>
        <v>461070016.40999985</v>
      </c>
      <c r="O753" s="17">
        <f>ROUND(N753/$E753,4)</f>
        <v>1.7600000000000001E-2</v>
      </c>
    </row>
    <row r="754" spans="3:15" x14ac:dyDescent="0.2">
      <c r="C754" s="12" t="s">
        <v>832</v>
      </c>
      <c r="E754" s="38">
        <f>SUMIF($A2:$A751,"=3",E2:E751)</f>
        <v>544456311.51000011</v>
      </c>
      <c r="F754" s="13">
        <f>SUMIF($A2:$A751,"=3",F2:F751)</f>
        <v>0</v>
      </c>
      <c r="G754" s="13">
        <f>SUMIF($A2:$A751,"=3",G2:G751)</f>
        <v>428031671.84000021</v>
      </c>
      <c r="H754" s="13">
        <f>SUMIF($A2:$A751,"=3",H2:H751)</f>
        <v>428031671.84000015</v>
      </c>
      <c r="I754" s="17">
        <f t="shared" ref="I754:K757" si="0">ROUND(H754/$E754,4)</f>
        <v>0.78620000000000001</v>
      </c>
      <c r="J754" s="13">
        <f>SUMIF($A2:$A751,"=3",J2:J751)</f>
        <v>81872395.409999996</v>
      </c>
      <c r="K754" s="17">
        <f t="shared" si="0"/>
        <v>0.15040000000000001</v>
      </c>
      <c r="L754" s="13">
        <f>SUMIF($A2:$A751,"=3",L2:L751)</f>
        <v>30305838.300000008</v>
      </c>
      <c r="M754" s="17">
        <f>ROUND(L754/$E754,4)</f>
        <v>5.57E-2</v>
      </c>
      <c r="N754" s="13">
        <f>SUMIF($A2:$A751,"=3",N2:N751)</f>
        <v>4246405.9600000009</v>
      </c>
      <c r="O754" s="17">
        <f>ROUND(N754/$E754,4)</f>
        <v>7.7999999999999996E-3</v>
      </c>
    </row>
    <row r="755" spans="3:15" x14ac:dyDescent="0.2">
      <c r="C755" s="12" t="s">
        <v>833</v>
      </c>
      <c r="E755" s="38">
        <f>SUMIF($A2:$A751,"=4",E2:E751)</f>
        <v>1623716605.0999999</v>
      </c>
      <c r="F755" s="13">
        <f>SUMIF($A2:$A751,"=4",F2:F751)</f>
        <v>0</v>
      </c>
      <c r="G755" s="13">
        <f>SUMIF($A2:$A751,"=4",G2:G751)</f>
        <v>1419509256.8499999</v>
      </c>
      <c r="H755" s="13">
        <f>SUMIF($A2:$A751,"=4",H2:H751)</f>
        <v>1419509256.8499999</v>
      </c>
      <c r="I755" s="17">
        <f t="shared" si="0"/>
        <v>0.87419999999999998</v>
      </c>
      <c r="J755" s="13">
        <f>SUMIF($A2:$A751,"=4",J2:J751)</f>
        <v>92460781.319999993</v>
      </c>
      <c r="K755" s="17">
        <f t="shared" si="0"/>
        <v>5.6899999999999999E-2</v>
      </c>
      <c r="L755" s="13">
        <f>SUMIF($A2:$A751,"=4",L2:L751)</f>
        <v>97077516.190000013</v>
      </c>
      <c r="M755" s="17">
        <f>ROUND(L755/$E755,4)</f>
        <v>5.9799999999999999E-2</v>
      </c>
      <c r="N755" s="13">
        <f>SUMIF($A2:$A751,"=4",N2:N751)</f>
        <v>14669050.74</v>
      </c>
      <c r="O755" s="17">
        <f>ROUND(N755/$E755,4)</f>
        <v>8.9999999999999993E-3</v>
      </c>
    </row>
    <row r="756" spans="3:15" x14ac:dyDescent="0.2">
      <c r="C756" s="12" t="s">
        <v>834</v>
      </c>
      <c r="E756" s="38">
        <f>SUMIF($A2:$A751,"=6",E2:E751)</f>
        <v>2860783.0100000002</v>
      </c>
      <c r="F756" s="13">
        <f>SUMIF($A2:$A751,"=6",F2:F751)</f>
        <v>0</v>
      </c>
      <c r="G756" s="13">
        <f>SUMIF($A2:$A751,"=6",G2:G751)</f>
        <v>2832187.4899999998</v>
      </c>
      <c r="H756" s="13">
        <f>SUMIF($A2:$A751,"=6",H2:H751)</f>
        <v>2832187.4899999998</v>
      </c>
      <c r="I756" s="17">
        <f t="shared" si="0"/>
        <v>0.99</v>
      </c>
      <c r="J756" s="13">
        <f>SUMIF($A2:$A751,"=6",J2:J751)</f>
        <v>28595.519999999997</v>
      </c>
      <c r="K756" s="17">
        <f t="shared" si="0"/>
        <v>0.01</v>
      </c>
      <c r="L756" s="13">
        <f>SUMIF($A2:$A751,"=6",L2:L751)</f>
        <v>0</v>
      </c>
      <c r="M756" s="17">
        <f>ROUND(L756/$E756,4)</f>
        <v>0</v>
      </c>
      <c r="N756" s="13">
        <f>SUMIF($A2:$A751,"=6",N2:N751)</f>
        <v>0</v>
      </c>
      <c r="O756" s="17">
        <f>ROUND(N756/$E756,4)</f>
        <v>0</v>
      </c>
    </row>
    <row r="757" spans="3:15" x14ac:dyDescent="0.2">
      <c r="C757" s="14" t="s">
        <v>835</v>
      </c>
      <c r="E757" s="39">
        <f>SUM(E753:E756)</f>
        <v>28388759125.209999</v>
      </c>
      <c r="F757" s="15">
        <f>SUM(F753:F756)</f>
        <v>14634261263.619999</v>
      </c>
      <c r="G757" s="15">
        <f>SUM(G753:G756)</f>
        <v>2577564956.0799999</v>
      </c>
      <c r="H757" s="15">
        <f>SUM(H753:H756)</f>
        <v>17211826219.700005</v>
      </c>
      <c r="I757" s="18">
        <f t="shared" si="0"/>
        <v>0.60629999999999995</v>
      </c>
      <c r="J757" s="15">
        <f>SUM(J753:J756)</f>
        <v>9757038674.070015</v>
      </c>
      <c r="K757" s="18">
        <f t="shared" si="0"/>
        <v>0.34370000000000001</v>
      </c>
      <c r="L757" s="15">
        <f>SUM(L753:L756)</f>
        <v>939908758.3300004</v>
      </c>
      <c r="M757" s="18">
        <f>ROUND(L757/$E757,4)</f>
        <v>3.3099999999999997E-2</v>
      </c>
      <c r="N757" s="15">
        <f>SUM(N753:N756)</f>
        <v>479985473.10999984</v>
      </c>
      <c r="O757" s="18">
        <f>ROUND(N757/$E757,4)</f>
        <v>1.6899999999999998E-2</v>
      </c>
    </row>
  </sheetData>
  <phoneticPr fontId="0" type="noConversion"/>
  <pageMargins left="0.75" right="0.75" top="1" bottom="1" header="0.5" footer="0.5"/>
  <pageSetup orientation="portrait" r:id="rId1"/>
  <headerFooter alignWithMargins="0"/>
  <ignoredErrors>
    <ignoredError sqref="J753 J754:J757 I753:I757 M753:M757 K753:K757 L753:L757 N753:N75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503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ColWidth="4" defaultRowHeight="11.25" x14ac:dyDescent="0.2"/>
  <cols>
    <col min="1" max="1" width="8.7109375" style="1" bestFit="1" customWidth="1"/>
    <col min="2" max="2" width="23.5703125" style="2" bestFit="1" customWidth="1"/>
    <col min="3" max="3" width="11.85546875" style="2" bestFit="1" customWidth="1"/>
    <col min="4" max="4" width="11.85546875" style="19" customWidth="1"/>
    <col min="5" max="5" width="8.7109375" style="2" bestFit="1" customWidth="1"/>
    <col min="6" max="6" width="4.85546875" style="22" bestFit="1" customWidth="1"/>
    <col min="7" max="7" width="8.7109375" style="2" bestFit="1" customWidth="1"/>
    <col min="8" max="8" width="5.140625" style="3" bestFit="1" customWidth="1"/>
    <col min="9" max="9" width="8.7109375" style="3" bestFit="1" customWidth="1"/>
    <col min="10" max="10" width="5" style="3" bestFit="1" customWidth="1"/>
    <col min="11" max="11" width="8.7109375" style="3" bestFit="1" customWidth="1"/>
    <col min="12" max="12" width="6.85546875" style="3" bestFit="1" customWidth="1"/>
    <col min="13" max="13" width="8.7109375" style="3" bestFit="1" customWidth="1"/>
    <col min="14" max="14" width="6" style="3" customWidth="1"/>
    <col min="15" max="15" width="14.28515625" style="3" bestFit="1" customWidth="1"/>
    <col min="16" max="16" width="13.28515625" style="3" bestFit="1" customWidth="1"/>
    <col min="17" max="17" width="14.85546875" style="3" bestFit="1" customWidth="1"/>
    <col min="18" max="18" width="13.7109375" style="3" bestFit="1" customWidth="1"/>
    <col min="19" max="19" width="14.7109375" style="3" bestFit="1" customWidth="1"/>
    <col min="20" max="21" width="14" style="3" bestFit="1" customWidth="1"/>
    <col min="22" max="25" width="13.28515625" style="3" bestFit="1" customWidth="1"/>
    <col min="26" max="26" width="14" style="3" bestFit="1" customWidth="1"/>
    <col min="27" max="27" width="14.5703125" style="3" bestFit="1" customWidth="1"/>
    <col min="28" max="28" width="13.28515625" style="3" bestFit="1" customWidth="1"/>
    <col min="29" max="29" width="12.7109375" style="3" bestFit="1" customWidth="1"/>
    <col min="30" max="30" width="11.7109375" style="3" bestFit="1" customWidth="1"/>
    <col min="31" max="31" width="13.5703125" style="3" bestFit="1" customWidth="1"/>
    <col min="32" max="32" width="12" style="3" bestFit="1" customWidth="1"/>
    <col min="33" max="33" width="11.7109375" style="3" bestFit="1" customWidth="1"/>
    <col min="34" max="34" width="9.5703125" style="3" bestFit="1" customWidth="1"/>
    <col min="35" max="35" width="12.5703125" style="3" bestFit="1" customWidth="1"/>
    <col min="36" max="36" width="11.7109375" style="3" bestFit="1" customWidth="1"/>
    <col min="37" max="37" width="11.140625" style="3" bestFit="1" customWidth="1"/>
    <col min="38" max="39" width="12.140625" style="3" bestFit="1" customWidth="1"/>
    <col min="40" max="40" width="12.42578125" style="3" bestFit="1" customWidth="1"/>
    <col min="41" max="41" width="12.28515625" style="3" bestFit="1" customWidth="1"/>
    <col min="42" max="42" width="12.42578125" style="3" bestFit="1" customWidth="1"/>
    <col min="43" max="43" width="16.5703125" style="3" customWidth="1"/>
    <col min="44" max="44" width="15.28515625" style="3" bestFit="1" customWidth="1"/>
    <col min="45" max="46" width="14.85546875" style="3" bestFit="1" customWidth="1"/>
    <col min="47" max="47" width="15.5703125" style="3" bestFit="1" customWidth="1"/>
    <col min="48" max="48" width="12.140625" style="3" bestFit="1" customWidth="1"/>
    <col min="49" max="49" width="12.7109375" style="3" bestFit="1" customWidth="1"/>
    <col min="50" max="50" width="11.7109375" style="3" bestFit="1" customWidth="1"/>
    <col min="51" max="51" width="11.85546875" style="3" bestFit="1" customWidth="1"/>
    <col min="52" max="52" width="12.140625" style="3" bestFit="1" customWidth="1"/>
    <col min="53" max="53" width="10.85546875" style="3" bestFit="1" customWidth="1"/>
    <col min="54" max="54" width="11.7109375" style="3" bestFit="1" customWidth="1"/>
    <col min="55" max="55" width="14.85546875" style="3" bestFit="1" customWidth="1"/>
    <col min="56" max="56" width="12.140625" style="3" bestFit="1" customWidth="1"/>
    <col min="57" max="57" width="20.7109375" style="3" bestFit="1" customWidth="1"/>
    <col min="58" max="58" width="11.7109375" style="3" bestFit="1" customWidth="1"/>
    <col min="59" max="59" width="12.85546875" style="3" bestFit="1" customWidth="1"/>
    <col min="60" max="60" width="15.28515625" style="3" customWidth="1"/>
    <col min="61" max="61" width="15.28515625" style="3" bestFit="1" customWidth="1"/>
    <col min="62" max="62" width="10.85546875" style="3" bestFit="1" customWidth="1"/>
    <col min="63" max="63" width="12.140625" style="3" bestFit="1" customWidth="1"/>
    <col min="64" max="64" width="11.7109375" style="3" bestFit="1" customWidth="1"/>
    <col min="65" max="65" width="13.140625" style="3" bestFit="1" customWidth="1"/>
    <col min="66" max="66" width="13.85546875" style="3" bestFit="1" customWidth="1"/>
    <col min="67" max="16384" width="4" style="2"/>
  </cols>
  <sheetData>
    <row r="1" spans="1:249" ht="37.5" customHeight="1" x14ac:dyDescent="0.2">
      <c r="A1" s="4" t="s">
        <v>0</v>
      </c>
      <c r="B1" s="5" t="s">
        <v>831</v>
      </c>
      <c r="C1" s="5" t="s">
        <v>4</v>
      </c>
      <c r="D1" s="20" t="s">
        <v>836</v>
      </c>
      <c r="E1" s="11" t="s">
        <v>837</v>
      </c>
      <c r="F1" s="21" t="s">
        <v>842</v>
      </c>
      <c r="G1" s="11" t="s">
        <v>838</v>
      </c>
      <c r="H1" s="6" t="s">
        <v>843</v>
      </c>
      <c r="I1" s="6" t="s">
        <v>839</v>
      </c>
      <c r="J1" s="6" t="s">
        <v>844</v>
      </c>
      <c r="K1" s="6" t="s">
        <v>840</v>
      </c>
      <c r="L1" s="7" t="s">
        <v>845</v>
      </c>
      <c r="M1" s="7" t="s">
        <v>841</v>
      </c>
      <c r="N1" s="7" t="s">
        <v>846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7"/>
      <c r="AD1" s="7"/>
      <c r="AE1" s="7"/>
      <c r="AF1" s="7"/>
      <c r="AG1" s="7"/>
      <c r="AH1" s="7"/>
      <c r="AI1" s="6"/>
      <c r="AJ1" s="7"/>
      <c r="AK1" s="8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9"/>
      <c r="BD1" s="9"/>
      <c r="BE1" s="9"/>
      <c r="BF1" s="7"/>
      <c r="BG1" s="7"/>
      <c r="BH1" s="7"/>
      <c r="BI1" s="7"/>
      <c r="BJ1" s="7"/>
      <c r="BK1" s="7"/>
      <c r="BL1" s="7"/>
      <c r="BM1" s="7"/>
      <c r="BN1" s="7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</row>
    <row r="2" spans="1:249" x14ac:dyDescent="0.2">
      <c r="A2" s="1">
        <v>112011103</v>
      </c>
      <c r="B2" s="2" t="s">
        <v>72</v>
      </c>
      <c r="C2" s="2" t="s">
        <v>5</v>
      </c>
      <c r="D2" s="19">
        <v>2110.5630000000001</v>
      </c>
      <c r="E2" s="3">
        <v>11967.57</v>
      </c>
      <c r="F2" s="22">
        <f t="shared" ref="F2:F65" si="0">RANK(E2,E$2:E$501)</f>
        <v>479</v>
      </c>
      <c r="G2" s="3">
        <v>6762.15</v>
      </c>
      <c r="H2" s="22">
        <f t="shared" ref="H2:H65" si="1">RANK(G2,G$2:G$501)</f>
        <v>292</v>
      </c>
      <c r="I2" s="3">
        <v>5023.37</v>
      </c>
      <c r="J2" s="22">
        <f t="shared" ref="J2:J65" si="2">RANK(I2,I$2:I$501)</f>
        <v>320</v>
      </c>
      <c r="K2" s="3">
        <v>182.05</v>
      </c>
      <c r="L2" s="22">
        <f t="shared" ref="L2:L65" si="3">RANK(K2,K$2:K$501)</f>
        <v>355</v>
      </c>
      <c r="M2" s="3">
        <v>0</v>
      </c>
      <c r="N2" s="22">
        <f t="shared" ref="N2:N65" si="4">RANK(M2,M$2:M$501)</f>
        <v>262</v>
      </c>
    </row>
    <row r="3" spans="1:249" x14ac:dyDescent="0.2">
      <c r="A3" s="1">
        <v>112011603</v>
      </c>
      <c r="B3" s="2" t="s">
        <v>81</v>
      </c>
      <c r="C3" s="2" t="s">
        <v>5</v>
      </c>
      <c r="D3" s="19">
        <v>4004.4189999999999</v>
      </c>
      <c r="E3" s="3">
        <v>11460.7</v>
      </c>
      <c r="F3" s="22">
        <f t="shared" si="0"/>
        <v>491</v>
      </c>
      <c r="G3" s="3">
        <v>7404.51</v>
      </c>
      <c r="H3" s="22">
        <f t="shared" si="1"/>
        <v>260</v>
      </c>
      <c r="I3" s="3">
        <v>3894.68</v>
      </c>
      <c r="J3" s="22">
        <f t="shared" si="2"/>
        <v>393</v>
      </c>
      <c r="K3" s="3">
        <v>161.5</v>
      </c>
      <c r="L3" s="22">
        <f t="shared" si="3"/>
        <v>377</v>
      </c>
      <c r="M3" s="3">
        <v>0</v>
      </c>
      <c r="N3" s="22">
        <f t="shared" si="4"/>
        <v>262</v>
      </c>
    </row>
    <row r="4" spans="1:249" x14ac:dyDescent="0.2">
      <c r="A4" s="1">
        <v>112013054</v>
      </c>
      <c r="B4" s="2" t="s">
        <v>91</v>
      </c>
      <c r="C4" s="2" t="s">
        <v>5</v>
      </c>
      <c r="D4" s="19">
        <v>1157.502</v>
      </c>
      <c r="E4" s="3">
        <v>14652.07</v>
      </c>
      <c r="F4" s="22">
        <f t="shared" si="0"/>
        <v>239</v>
      </c>
      <c r="G4" s="3">
        <v>9372.61</v>
      </c>
      <c r="H4" s="22">
        <f t="shared" si="1"/>
        <v>169</v>
      </c>
      <c r="I4" s="3">
        <v>5048.8500000000004</v>
      </c>
      <c r="J4" s="22">
        <f t="shared" si="2"/>
        <v>317</v>
      </c>
      <c r="K4" s="3">
        <v>135.96</v>
      </c>
      <c r="L4" s="22">
        <f t="shared" si="3"/>
        <v>405</v>
      </c>
      <c r="M4" s="3">
        <v>94.65</v>
      </c>
      <c r="N4" s="22">
        <f t="shared" si="4"/>
        <v>83</v>
      </c>
    </row>
    <row r="5" spans="1:249" x14ac:dyDescent="0.2">
      <c r="A5" s="1">
        <v>112013753</v>
      </c>
      <c r="B5" s="2" t="s">
        <v>79</v>
      </c>
      <c r="C5" s="2" t="s">
        <v>5</v>
      </c>
      <c r="D5" s="19">
        <v>3079.06</v>
      </c>
      <c r="E5" s="3">
        <v>17471.43</v>
      </c>
      <c r="F5" s="22">
        <f t="shared" si="0"/>
        <v>78</v>
      </c>
      <c r="G5" s="3">
        <v>12328.13</v>
      </c>
      <c r="H5" s="22">
        <f t="shared" si="1"/>
        <v>81</v>
      </c>
      <c r="I5" s="3">
        <v>4853.59</v>
      </c>
      <c r="J5" s="22">
        <f t="shared" si="2"/>
        <v>336</v>
      </c>
      <c r="K5" s="3">
        <v>281.56</v>
      </c>
      <c r="L5" s="22">
        <f t="shared" si="3"/>
        <v>248</v>
      </c>
      <c r="M5" s="3">
        <v>8.14</v>
      </c>
      <c r="N5" s="22">
        <f t="shared" si="4"/>
        <v>166</v>
      </c>
    </row>
    <row r="6" spans="1:249" x14ac:dyDescent="0.2">
      <c r="A6" s="1">
        <v>112015203</v>
      </c>
      <c r="B6" s="2" t="s">
        <v>78</v>
      </c>
      <c r="C6" s="2" t="s">
        <v>5</v>
      </c>
      <c r="D6" s="19">
        <v>2105.52</v>
      </c>
      <c r="E6" s="3">
        <v>12958.68</v>
      </c>
      <c r="F6" s="22">
        <f t="shared" si="0"/>
        <v>405</v>
      </c>
      <c r="G6" s="3">
        <v>7563.85</v>
      </c>
      <c r="H6" s="22">
        <f t="shared" si="1"/>
        <v>255</v>
      </c>
      <c r="I6" s="3">
        <v>5174.7299999999996</v>
      </c>
      <c r="J6" s="22">
        <f t="shared" si="2"/>
        <v>307</v>
      </c>
      <c r="K6" s="3">
        <v>220.11</v>
      </c>
      <c r="L6" s="22">
        <f t="shared" si="3"/>
        <v>305</v>
      </c>
      <c r="M6" s="3">
        <v>0</v>
      </c>
      <c r="N6" s="22">
        <f t="shared" si="4"/>
        <v>262</v>
      </c>
    </row>
    <row r="7" spans="1:249" x14ac:dyDescent="0.2">
      <c r="A7" s="1">
        <v>112018523</v>
      </c>
      <c r="B7" s="2" t="s">
        <v>77</v>
      </c>
      <c r="C7" s="2" t="s">
        <v>5</v>
      </c>
      <c r="D7" s="19">
        <v>1731.0060000000001</v>
      </c>
      <c r="E7" s="3">
        <v>13853.11</v>
      </c>
      <c r="F7" s="22">
        <f t="shared" si="0"/>
        <v>313</v>
      </c>
      <c r="G7" s="3">
        <v>7600.88</v>
      </c>
      <c r="H7" s="22">
        <f t="shared" si="1"/>
        <v>252</v>
      </c>
      <c r="I7" s="3">
        <v>6095.86</v>
      </c>
      <c r="J7" s="22">
        <f t="shared" si="2"/>
        <v>242</v>
      </c>
      <c r="K7" s="3">
        <v>156.37</v>
      </c>
      <c r="L7" s="22">
        <f t="shared" si="3"/>
        <v>381</v>
      </c>
      <c r="M7" s="3">
        <v>0</v>
      </c>
      <c r="N7" s="22">
        <f t="shared" si="4"/>
        <v>262</v>
      </c>
    </row>
    <row r="8" spans="1:249" x14ac:dyDescent="0.2">
      <c r="A8" s="1">
        <v>103020603</v>
      </c>
      <c r="B8" s="2" t="s">
        <v>314</v>
      </c>
      <c r="C8" s="2" t="s">
        <v>34</v>
      </c>
      <c r="D8" s="19">
        <v>1002.697</v>
      </c>
      <c r="E8" s="3">
        <v>20484.900000000001</v>
      </c>
      <c r="F8" s="22">
        <f t="shared" si="0"/>
        <v>27</v>
      </c>
      <c r="G8" s="3">
        <v>15176.28</v>
      </c>
      <c r="H8" s="22">
        <f t="shared" si="1"/>
        <v>23</v>
      </c>
      <c r="I8" s="3">
        <v>5012.47</v>
      </c>
      <c r="J8" s="22">
        <f t="shared" si="2"/>
        <v>322</v>
      </c>
      <c r="K8" s="3">
        <v>296.14</v>
      </c>
      <c r="L8" s="22">
        <f t="shared" si="3"/>
        <v>239</v>
      </c>
      <c r="M8" s="3">
        <v>0</v>
      </c>
      <c r="N8" s="22">
        <f t="shared" si="4"/>
        <v>262</v>
      </c>
    </row>
    <row r="9" spans="1:249" x14ac:dyDescent="0.2">
      <c r="A9" s="1">
        <v>103020753</v>
      </c>
      <c r="B9" s="2" t="s">
        <v>313</v>
      </c>
      <c r="C9" s="2" t="s">
        <v>34</v>
      </c>
      <c r="D9" s="19">
        <v>1587.7280000000001</v>
      </c>
      <c r="E9" s="3">
        <v>15630.88</v>
      </c>
      <c r="F9" s="22">
        <f t="shared" si="0"/>
        <v>178</v>
      </c>
      <c r="G9" s="3">
        <v>11870.72</v>
      </c>
      <c r="H9" s="22">
        <f t="shared" si="1"/>
        <v>87</v>
      </c>
      <c r="I9" s="3">
        <v>3550.25</v>
      </c>
      <c r="J9" s="22">
        <f t="shared" si="2"/>
        <v>424</v>
      </c>
      <c r="K9" s="3">
        <v>164.98</v>
      </c>
      <c r="L9" s="22">
        <f t="shared" si="3"/>
        <v>370</v>
      </c>
      <c r="M9" s="3">
        <v>44.94</v>
      </c>
      <c r="N9" s="22">
        <f t="shared" si="4"/>
        <v>106</v>
      </c>
    </row>
    <row r="10" spans="1:249" x14ac:dyDescent="0.2">
      <c r="A10" s="1">
        <v>103021102</v>
      </c>
      <c r="B10" s="2" t="s">
        <v>300</v>
      </c>
      <c r="C10" s="2" t="s">
        <v>34</v>
      </c>
      <c r="D10" s="19">
        <v>4252.3100000000004</v>
      </c>
      <c r="E10" s="3">
        <v>14218.87</v>
      </c>
      <c r="F10" s="22">
        <f t="shared" si="0"/>
        <v>287</v>
      </c>
      <c r="G10" s="3">
        <v>9362.34</v>
      </c>
      <c r="H10" s="22">
        <f t="shared" si="1"/>
        <v>170</v>
      </c>
      <c r="I10" s="3">
        <v>4705.16</v>
      </c>
      <c r="J10" s="22">
        <f t="shared" si="2"/>
        <v>350</v>
      </c>
      <c r="K10" s="3">
        <v>151.37</v>
      </c>
      <c r="L10" s="22">
        <f t="shared" si="3"/>
        <v>390</v>
      </c>
      <c r="M10" s="3">
        <v>0</v>
      </c>
      <c r="N10" s="22">
        <f t="shared" si="4"/>
        <v>262</v>
      </c>
    </row>
    <row r="11" spans="1:249" x14ac:dyDescent="0.2">
      <c r="A11" s="1">
        <v>103021252</v>
      </c>
      <c r="B11" s="2" t="s">
        <v>310</v>
      </c>
      <c r="C11" s="2" t="s">
        <v>34</v>
      </c>
      <c r="D11" s="19">
        <v>4564.3469999999998</v>
      </c>
      <c r="E11" s="3">
        <v>17550.02</v>
      </c>
      <c r="F11" s="22">
        <f t="shared" si="0"/>
        <v>77</v>
      </c>
      <c r="G11" s="3">
        <v>12713.5</v>
      </c>
      <c r="H11" s="22">
        <f t="shared" si="1"/>
        <v>65</v>
      </c>
      <c r="I11" s="3">
        <v>4733.88</v>
      </c>
      <c r="J11" s="22">
        <f t="shared" si="2"/>
        <v>346</v>
      </c>
      <c r="K11" s="3">
        <v>87.39</v>
      </c>
      <c r="L11" s="22">
        <f t="shared" si="3"/>
        <v>456</v>
      </c>
      <c r="M11" s="3">
        <v>15.25</v>
      </c>
      <c r="N11" s="22">
        <f t="shared" si="4"/>
        <v>142</v>
      </c>
    </row>
    <row r="12" spans="1:249" x14ac:dyDescent="0.2">
      <c r="A12" s="1">
        <v>103021453</v>
      </c>
      <c r="B12" s="2" t="s">
        <v>320</v>
      </c>
      <c r="C12" s="2" t="s">
        <v>34</v>
      </c>
      <c r="D12" s="19">
        <v>1328.518</v>
      </c>
      <c r="E12" s="3">
        <v>14469.78</v>
      </c>
      <c r="F12" s="22">
        <f t="shared" si="0"/>
        <v>261</v>
      </c>
      <c r="G12" s="3">
        <v>8062.03</v>
      </c>
      <c r="H12" s="22">
        <f t="shared" si="1"/>
        <v>226</v>
      </c>
      <c r="I12" s="3">
        <v>6210.18</v>
      </c>
      <c r="J12" s="22">
        <f t="shared" si="2"/>
        <v>237</v>
      </c>
      <c r="K12" s="3">
        <v>197.57</v>
      </c>
      <c r="L12" s="22">
        <f t="shared" si="3"/>
        <v>337</v>
      </c>
      <c r="M12" s="3">
        <v>0</v>
      </c>
      <c r="N12" s="22">
        <f t="shared" si="4"/>
        <v>262</v>
      </c>
    </row>
    <row r="13" spans="1:249" x14ac:dyDescent="0.2">
      <c r="A13" s="1">
        <v>103021603</v>
      </c>
      <c r="B13" s="2" t="s">
        <v>308</v>
      </c>
      <c r="C13" s="2" t="s">
        <v>34</v>
      </c>
      <c r="D13" s="19">
        <v>1483.952</v>
      </c>
      <c r="E13" s="3">
        <v>15641.29</v>
      </c>
      <c r="F13" s="22">
        <f t="shared" si="0"/>
        <v>176</v>
      </c>
      <c r="G13" s="3">
        <v>10095.51</v>
      </c>
      <c r="H13" s="22">
        <f t="shared" si="1"/>
        <v>140</v>
      </c>
      <c r="I13" s="3">
        <v>5085.09</v>
      </c>
      <c r="J13" s="22">
        <f t="shared" si="2"/>
        <v>314</v>
      </c>
      <c r="K13" s="3">
        <v>460.7</v>
      </c>
      <c r="L13" s="22">
        <f t="shared" si="3"/>
        <v>133</v>
      </c>
      <c r="M13" s="3">
        <v>0</v>
      </c>
      <c r="N13" s="22">
        <f t="shared" si="4"/>
        <v>262</v>
      </c>
    </row>
    <row r="14" spans="1:249" x14ac:dyDescent="0.2">
      <c r="A14" s="1">
        <v>103021752</v>
      </c>
      <c r="B14" s="2" t="s">
        <v>307</v>
      </c>
      <c r="C14" s="2" t="s">
        <v>34</v>
      </c>
      <c r="D14" s="19">
        <v>3448.3960000000002</v>
      </c>
      <c r="E14" s="3">
        <v>15834.32</v>
      </c>
      <c r="F14" s="22">
        <f t="shared" si="0"/>
        <v>163</v>
      </c>
      <c r="G14" s="3">
        <v>12230.57</v>
      </c>
      <c r="H14" s="22">
        <f t="shared" si="1"/>
        <v>83</v>
      </c>
      <c r="I14" s="3">
        <v>3440.18</v>
      </c>
      <c r="J14" s="22">
        <f t="shared" si="2"/>
        <v>433</v>
      </c>
      <c r="K14" s="3">
        <v>159.13</v>
      </c>
      <c r="L14" s="22">
        <f t="shared" si="3"/>
        <v>379</v>
      </c>
      <c r="M14" s="3">
        <v>4.45</v>
      </c>
      <c r="N14" s="22">
        <f t="shared" si="4"/>
        <v>188</v>
      </c>
    </row>
    <row r="15" spans="1:249" x14ac:dyDescent="0.2">
      <c r="A15" s="1">
        <v>103021903</v>
      </c>
      <c r="B15" s="2" t="s">
        <v>306</v>
      </c>
      <c r="C15" s="2" t="s">
        <v>34</v>
      </c>
      <c r="D15" s="19">
        <v>916.94799999999998</v>
      </c>
      <c r="E15" s="3">
        <v>15478.39</v>
      </c>
      <c r="F15" s="22">
        <f t="shared" si="0"/>
        <v>190</v>
      </c>
      <c r="G15" s="3">
        <v>4235.2299999999996</v>
      </c>
      <c r="H15" s="22">
        <f t="shared" si="1"/>
        <v>434</v>
      </c>
      <c r="I15" s="3">
        <v>10507.28</v>
      </c>
      <c r="J15" s="22">
        <f t="shared" si="2"/>
        <v>25</v>
      </c>
      <c r="K15" s="3">
        <v>735.89</v>
      </c>
      <c r="L15" s="22">
        <f t="shared" si="3"/>
        <v>56</v>
      </c>
      <c r="M15" s="3">
        <v>0</v>
      </c>
      <c r="N15" s="22">
        <f t="shared" si="4"/>
        <v>262</v>
      </c>
    </row>
    <row r="16" spans="1:249" x14ac:dyDescent="0.2">
      <c r="A16" s="1">
        <v>103022103</v>
      </c>
      <c r="B16" s="2" t="s">
        <v>305</v>
      </c>
      <c r="C16" s="2" t="s">
        <v>34</v>
      </c>
      <c r="D16" s="19">
        <v>683.94899999999996</v>
      </c>
      <c r="E16" s="3">
        <v>18620.939999999999</v>
      </c>
      <c r="F16" s="22">
        <f t="shared" si="0"/>
        <v>51</v>
      </c>
      <c r="G16" s="3">
        <v>12857.72</v>
      </c>
      <c r="H16" s="22">
        <f t="shared" si="1"/>
        <v>61</v>
      </c>
      <c r="I16" s="3">
        <v>5012.84</v>
      </c>
      <c r="J16" s="22">
        <f t="shared" si="2"/>
        <v>321</v>
      </c>
      <c r="K16" s="3">
        <v>750.38</v>
      </c>
      <c r="L16" s="22">
        <f t="shared" si="3"/>
        <v>52</v>
      </c>
      <c r="M16" s="3">
        <v>0</v>
      </c>
      <c r="N16" s="22">
        <f t="shared" si="4"/>
        <v>262</v>
      </c>
    </row>
    <row r="17" spans="1:14" x14ac:dyDescent="0.2">
      <c r="A17" s="1">
        <v>103022253</v>
      </c>
      <c r="B17" s="2" t="s">
        <v>304</v>
      </c>
      <c r="C17" s="2" t="s">
        <v>34</v>
      </c>
      <c r="D17" s="19">
        <v>2000.318</v>
      </c>
      <c r="E17" s="3">
        <v>16154.54</v>
      </c>
      <c r="F17" s="22">
        <f t="shared" si="0"/>
        <v>142</v>
      </c>
      <c r="G17" s="3">
        <v>10384.58</v>
      </c>
      <c r="H17" s="22">
        <f t="shared" si="1"/>
        <v>125</v>
      </c>
      <c r="I17" s="3">
        <v>5591.3</v>
      </c>
      <c r="J17" s="22">
        <f t="shared" si="2"/>
        <v>270</v>
      </c>
      <c r="K17" s="3">
        <v>178.65</v>
      </c>
      <c r="L17" s="22">
        <f t="shared" si="3"/>
        <v>358</v>
      </c>
      <c r="M17" s="3">
        <v>0</v>
      </c>
      <c r="N17" s="22">
        <f t="shared" si="4"/>
        <v>262</v>
      </c>
    </row>
    <row r="18" spans="1:14" x14ac:dyDescent="0.2">
      <c r="A18" s="1">
        <v>103022503</v>
      </c>
      <c r="B18" s="2" t="s">
        <v>303</v>
      </c>
      <c r="C18" s="2" t="s">
        <v>34</v>
      </c>
      <c r="D18" s="19">
        <v>800.92899999999997</v>
      </c>
      <c r="E18" s="3">
        <v>25603.16</v>
      </c>
      <c r="F18" s="22">
        <f t="shared" si="0"/>
        <v>5</v>
      </c>
      <c r="G18" s="3">
        <v>2509.4499999999998</v>
      </c>
      <c r="H18" s="22">
        <f t="shared" si="1"/>
        <v>498</v>
      </c>
      <c r="I18" s="3">
        <v>20310.29</v>
      </c>
      <c r="J18" s="22">
        <f t="shared" si="2"/>
        <v>1</v>
      </c>
      <c r="K18" s="3">
        <v>1534.87</v>
      </c>
      <c r="L18" s="22">
        <f t="shared" si="3"/>
        <v>11</v>
      </c>
      <c r="M18" s="3">
        <v>1248.55</v>
      </c>
      <c r="N18" s="22">
        <f t="shared" si="4"/>
        <v>22</v>
      </c>
    </row>
    <row r="19" spans="1:14" x14ac:dyDescent="0.2">
      <c r="A19" s="1">
        <v>103022803</v>
      </c>
      <c r="B19" s="2" t="s">
        <v>302</v>
      </c>
      <c r="C19" s="2" t="s">
        <v>34</v>
      </c>
      <c r="D19" s="19">
        <v>1879.8320000000001</v>
      </c>
      <c r="E19" s="3">
        <v>15275.72</v>
      </c>
      <c r="F19" s="22">
        <f t="shared" si="0"/>
        <v>199</v>
      </c>
      <c r="G19" s="3">
        <v>8478.52</v>
      </c>
      <c r="H19" s="22">
        <f t="shared" si="1"/>
        <v>208</v>
      </c>
      <c r="I19" s="3">
        <v>6430.73</v>
      </c>
      <c r="J19" s="22">
        <f t="shared" si="2"/>
        <v>225</v>
      </c>
      <c r="K19" s="3">
        <v>366.47</v>
      </c>
      <c r="L19" s="22">
        <f t="shared" si="3"/>
        <v>181</v>
      </c>
      <c r="M19" s="3">
        <v>0</v>
      </c>
      <c r="N19" s="22">
        <f t="shared" si="4"/>
        <v>262</v>
      </c>
    </row>
    <row r="20" spans="1:14" x14ac:dyDescent="0.2">
      <c r="A20" s="1">
        <v>103023153</v>
      </c>
      <c r="B20" s="2" t="s">
        <v>277</v>
      </c>
      <c r="C20" s="2" t="s">
        <v>34</v>
      </c>
      <c r="D20" s="19">
        <v>2397.0500000000002</v>
      </c>
      <c r="E20" s="3">
        <v>15602.84</v>
      </c>
      <c r="F20" s="22">
        <f t="shared" si="0"/>
        <v>181</v>
      </c>
      <c r="G20" s="3">
        <v>8362.74</v>
      </c>
      <c r="H20" s="22">
        <f t="shared" si="1"/>
        <v>216</v>
      </c>
      <c r="I20" s="3">
        <v>7038.9</v>
      </c>
      <c r="J20" s="22">
        <f t="shared" si="2"/>
        <v>188</v>
      </c>
      <c r="K20" s="3">
        <v>201.19</v>
      </c>
      <c r="L20" s="22">
        <f t="shared" si="3"/>
        <v>326</v>
      </c>
      <c r="M20" s="3">
        <v>0</v>
      </c>
      <c r="N20" s="22">
        <f t="shared" si="4"/>
        <v>262</v>
      </c>
    </row>
    <row r="21" spans="1:14" x14ac:dyDescent="0.2">
      <c r="A21" s="1">
        <v>103023912</v>
      </c>
      <c r="B21" s="2" t="s">
        <v>311</v>
      </c>
      <c r="C21" s="2" t="s">
        <v>34</v>
      </c>
      <c r="D21" s="19">
        <v>4303.03</v>
      </c>
      <c r="E21" s="3">
        <v>19687.07</v>
      </c>
      <c r="F21" s="22">
        <f t="shared" si="0"/>
        <v>36</v>
      </c>
      <c r="G21" s="3">
        <v>16072.66</v>
      </c>
      <c r="H21" s="22">
        <f t="shared" si="1"/>
        <v>17</v>
      </c>
      <c r="I21" s="3">
        <v>3336.91</v>
      </c>
      <c r="J21" s="22">
        <f t="shared" si="2"/>
        <v>440</v>
      </c>
      <c r="K21" s="3">
        <v>130.99</v>
      </c>
      <c r="L21" s="22">
        <f t="shared" si="3"/>
        <v>414</v>
      </c>
      <c r="M21" s="3">
        <v>146.51</v>
      </c>
      <c r="N21" s="22">
        <f t="shared" si="4"/>
        <v>70</v>
      </c>
    </row>
    <row r="22" spans="1:14" x14ac:dyDescent="0.2">
      <c r="A22" s="1">
        <v>103024102</v>
      </c>
      <c r="B22" s="2" t="s">
        <v>280</v>
      </c>
      <c r="C22" s="2" t="s">
        <v>34</v>
      </c>
      <c r="D22" s="19">
        <v>3770.884</v>
      </c>
      <c r="E22" s="3">
        <v>18485.91</v>
      </c>
      <c r="F22" s="22">
        <f t="shared" si="0"/>
        <v>53</v>
      </c>
      <c r="G22" s="3">
        <v>13215.8</v>
      </c>
      <c r="H22" s="22">
        <f t="shared" si="1"/>
        <v>54</v>
      </c>
      <c r="I22" s="3">
        <v>4310.4799999999996</v>
      </c>
      <c r="J22" s="22">
        <f t="shared" si="2"/>
        <v>367</v>
      </c>
      <c r="K22" s="3">
        <v>224.52</v>
      </c>
      <c r="L22" s="22">
        <f t="shared" si="3"/>
        <v>300</v>
      </c>
      <c r="M22" s="3">
        <v>735.11</v>
      </c>
      <c r="N22" s="22">
        <f t="shared" si="4"/>
        <v>29</v>
      </c>
    </row>
    <row r="23" spans="1:14" x14ac:dyDescent="0.2">
      <c r="A23" s="1">
        <v>103024603</v>
      </c>
      <c r="B23" s="2" t="s">
        <v>256</v>
      </c>
      <c r="C23" s="2" t="s">
        <v>34</v>
      </c>
      <c r="D23" s="19">
        <v>3067.36</v>
      </c>
      <c r="E23" s="3">
        <v>14184.39</v>
      </c>
      <c r="F23" s="22">
        <f t="shared" si="0"/>
        <v>289</v>
      </c>
      <c r="G23" s="3">
        <v>10417.969999999999</v>
      </c>
      <c r="H23" s="22">
        <f t="shared" si="1"/>
        <v>124</v>
      </c>
      <c r="I23" s="3">
        <v>3689.39</v>
      </c>
      <c r="J23" s="22">
        <f t="shared" si="2"/>
        <v>404</v>
      </c>
      <c r="K23" s="3">
        <v>74.22</v>
      </c>
      <c r="L23" s="22">
        <f t="shared" si="3"/>
        <v>473</v>
      </c>
      <c r="M23" s="3">
        <v>2.79</v>
      </c>
      <c r="N23" s="22">
        <f t="shared" si="4"/>
        <v>200</v>
      </c>
    </row>
    <row r="24" spans="1:14" x14ac:dyDescent="0.2">
      <c r="A24" s="1">
        <v>103024753</v>
      </c>
      <c r="B24" s="2" t="s">
        <v>255</v>
      </c>
      <c r="C24" s="2" t="s">
        <v>34</v>
      </c>
      <c r="D24" s="19">
        <v>2597.1640000000002</v>
      </c>
      <c r="E24" s="3">
        <v>15402.61</v>
      </c>
      <c r="F24" s="22">
        <f t="shared" si="0"/>
        <v>193</v>
      </c>
      <c r="G24" s="3">
        <v>7907.13</v>
      </c>
      <c r="H24" s="22">
        <f t="shared" si="1"/>
        <v>237</v>
      </c>
      <c r="I24" s="3">
        <v>7016.01</v>
      </c>
      <c r="J24" s="22">
        <f t="shared" si="2"/>
        <v>192</v>
      </c>
      <c r="K24" s="3">
        <v>479.47</v>
      </c>
      <c r="L24" s="22">
        <f t="shared" si="3"/>
        <v>126</v>
      </c>
      <c r="M24" s="3">
        <v>0</v>
      </c>
      <c r="N24" s="22">
        <f t="shared" si="4"/>
        <v>262</v>
      </c>
    </row>
    <row r="25" spans="1:14" x14ac:dyDescent="0.2">
      <c r="A25" s="1">
        <v>103025002</v>
      </c>
      <c r="B25" s="2" t="s">
        <v>254</v>
      </c>
      <c r="C25" s="2" t="s">
        <v>34</v>
      </c>
      <c r="D25" s="19">
        <v>2045.174</v>
      </c>
      <c r="E25" s="3">
        <v>19012.22</v>
      </c>
      <c r="F25" s="22">
        <f t="shared" si="0"/>
        <v>45</v>
      </c>
      <c r="G25" s="3">
        <v>13924.42</v>
      </c>
      <c r="H25" s="22">
        <f t="shared" si="1"/>
        <v>41</v>
      </c>
      <c r="I25" s="3">
        <v>4785.5600000000004</v>
      </c>
      <c r="J25" s="22">
        <f t="shared" si="2"/>
        <v>340</v>
      </c>
      <c r="K25" s="3">
        <v>224.23</v>
      </c>
      <c r="L25" s="22">
        <f t="shared" si="3"/>
        <v>301</v>
      </c>
      <c r="M25" s="3">
        <v>78.02</v>
      </c>
      <c r="N25" s="22">
        <f t="shared" si="4"/>
        <v>91</v>
      </c>
    </row>
    <row r="26" spans="1:14" x14ac:dyDescent="0.2">
      <c r="A26" s="1">
        <v>103026002</v>
      </c>
      <c r="B26" s="2" t="s">
        <v>253</v>
      </c>
      <c r="C26" s="2" t="s">
        <v>34</v>
      </c>
      <c r="D26" s="19">
        <v>3946.9090000000001</v>
      </c>
      <c r="E26" s="3">
        <v>14461.34</v>
      </c>
      <c r="F26" s="22">
        <f t="shared" si="0"/>
        <v>263</v>
      </c>
      <c r="G26" s="3">
        <v>4013.88</v>
      </c>
      <c r="H26" s="22">
        <f t="shared" si="1"/>
        <v>447</v>
      </c>
      <c r="I26" s="3">
        <v>9226.7000000000007</v>
      </c>
      <c r="J26" s="22">
        <f t="shared" si="2"/>
        <v>68</v>
      </c>
      <c r="K26" s="3">
        <v>1220.76</v>
      </c>
      <c r="L26" s="22">
        <f t="shared" si="3"/>
        <v>21</v>
      </c>
      <c r="M26" s="3">
        <v>0</v>
      </c>
      <c r="N26" s="22">
        <f t="shared" si="4"/>
        <v>262</v>
      </c>
    </row>
    <row r="27" spans="1:14" x14ac:dyDescent="0.2">
      <c r="A27" s="1">
        <v>103026303</v>
      </c>
      <c r="B27" s="2" t="s">
        <v>252</v>
      </c>
      <c r="C27" s="2" t="s">
        <v>34</v>
      </c>
      <c r="D27" s="19">
        <v>2914.922</v>
      </c>
      <c r="E27" s="3">
        <v>19538.41</v>
      </c>
      <c r="F27" s="22">
        <f t="shared" si="0"/>
        <v>37</v>
      </c>
      <c r="G27" s="3">
        <v>15798.48</v>
      </c>
      <c r="H27" s="22">
        <f t="shared" si="1"/>
        <v>19</v>
      </c>
      <c r="I27" s="3">
        <v>3592.26</v>
      </c>
      <c r="J27" s="22">
        <f t="shared" si="2"/>
        <v>420</v>
      </c>
      <c r="K27" s="3">
        <v>147.68</v>
      </c>
      <c r="L27" s="22">
        <f t="shared" si="3"/>
        <v>396</v>
      </c>
      <c r="M27" s="3">
        <v>0</v>
      </c>
      <c r="N27" s="22">
        <f t="shared" si="4"/>
        <v>262</v>
      </c>
    </row>
    <row r="28" spans="1:14" x14ac:dyDescent="0.2">
      <c r="A28" s="1">
        <v>103026343</v>
      </c>
      <c r="B28" s="2" t="s">
        <v>251</v>
      </c>
      <c r="C28" s="2" t="s">
        <v>34</v>
      </c>
      <c r="D28" s="19">
        <v>3832.9780000000001</v>
      </c>
      <c r="E28" s="3">
        <v>16345.89</v>
      </c>
      <c r="F28" s="22">
        <f t="shared" si="0"/>
        <v>122</v>
      </c>
      <c r="G28" s="3">
        <v>12357.3</v>
      </c>
      <c r="H28" s="22">
        <f t="shared" si="1"/>
        <v>77</v>
      </c>
      <c r="I28" s="3">
        <v>3507.42</v>
      </c>
      <c r="J28" s="22">
        <f t="shared" si="2"/>
        <v>428</v>
      </c>
      <c r="K28" s="3">
        <v>334.62</v>
      </c>
      <c r="L28" s="22">
        <f t="shared" si="3"/>
        <v>204</v>
      </c>
      <c r="M28" s="3">
        <v>146.55000000000001</v>
      </c>
      <c r="N28" s="22">
        <f t="shared" si="4"/>
        <v>69</v>
      </c>
    </row>
    <row r="29" spans="1:14" x14ac:dyDescent="0.2">
      <c r="A29" s="1">
        <v>103026402</v>
      </c>
      <c r="B29" s="2" t="s">
        <v>250</v>
      </c>
      <c r="C29" s="2" t="s">
        <v>34</v>
      </c>
      <c r="D29" s="19">
        <v>5265.0810000000001</v>
      </c>
      <c r="E29" s="3">
        <v>15827.89</v>
      </c>
      <c r="F29" s="22">
        <f t="shared" si="0"/>
        <v>164</v>
      </c>
      <c r="G29" s="3">
        <v>12621.91</v>
      </c>
      <c r="H29" s="22">
        <f t="shared" si="1"/>
        <v>69</v>
      </c>
      <c r="I29" s="3">
        <v>3102.33</v>
      </c>
      <c r="J29" s="22">
        <f t="shared" si="2"/>
        <v>462</v>
      </c>
      <c r="K29" s="3">
        <v>103.65</v>
      </c>
      <c r="L29" s="22">
        <f t="shared" si="3"/>
        <v>443</v>
      </c>
      <c r="M29" s="3">
        <v>0</v>
      </c>
      <c r="N29" s="22">
        <f t="shared" si="4"/>
        <v>262</v>
      </c>
    </row>
    <row r="30" spans="1:14" x14ac:dyDescent="0.2">
      <c r="A30" s="1">
        <v>103026852</v>
      </c>
      <c r="B30" s="2" t="s">
        <v>249</v>
      </c>
      <c r="C30" s="2" t="s">
        <v>34</v>
      </c>
      <c r="D30" s="19">
        <v>8379.1309999999994</v>
      </c>
      <c r="E30" s="3">
        <v>23457.51</v>
      </c>
      <c r="F30" s="22">
        <f t="shared" si="0"/>
        <v>7</v>
      </c>
      <c r="G30" s="3">
        <v>12507.34</v>
      </c>
      <c r="H30" s="22">
        <f t="shared" si="1"/>
        <v>72</v>
      </c>
      <c r="I30" s="3">
        <v>3082.94</v>
      </c>
      <c r="J30" s="22">
        <f t="shared" si="2"/>
        <v>464</v>
      </c>
      <c r="K30" s="3">
        <v>117.27</v>
      </c>
      <c r="L30" s="22">
        <f t="shared" si="3"/>
        <v>433</v>
      </c>
      <c r="M30" s="3">
        <v>7749.95</v>
      </c>
      <c r="N30" s="22">
        <f t="shared" si="4"/>
        <v>3</v>
      </c>
    </row>
    <row r="31" spans="1:14" x14ac:dyDescent="0.2">
      <c r="A31" s="1">
        <v>103026902</v>
      </c>
      <c r="B31" s="2" t="s">
        <v>247</v>
      </c>
      <c r="C31" s="2" t="s">
        <v>34</v>
      </c>
      <c r="D31" s="19">
        <v>4338.5590000000002</v>
      </c>
      <c r="E31" s="3">
        <v>16246.49</v>
      </c>
      <c r="F31" s="22">
        <f t="shared" si="0"/>
        <v>131</v>
      </c>
      <c r="G31" s="3">
        <v>12454.7</v>
      </c>
      <c r="H31" s="22">
        <f t="shared" si="1"/>
        <v>75</v>
      </c>
      <c r="I31" s="3">
        <v>3581</v>
      </c>
      <c r="J31" s="22">
        <f t="shared" si="2"/>
        <v>422</v>
      </c>
      <c r="K31" s="3">
        <v>210.78</v>
      </c>
      <c r="L31" s="22">
        <f t="shared" si="3"/>
        <v>313</v>
      </c>
      <c r="M31" s="3">
        <v>0</v>
      </c>
      <c r="N31" s="22">
        <f t="shared" si="4"/>
        <v>262</v>
      </c>
    </row>
    <row r="32" spans="1:14" x14ac:dyDescent="0.2">
      <c r="A32" s="1">
        <v>103026873</v>
      </c>
      <c r="B32" s="2" t="s">
        <v>238</v>
      </c>
      <c r="C32" s="2" t="s">
        <v>34</v>
      </c>
      <c r="D32" s="19">
        <v>1249.7909999999999</v>
      </c>
      <c r="E32" s="3">
        <v>16786.71</v>
      </c>
      <c r="F32" s="22">
        <f t="shared" si="0"/>
        <v>103</v>
      </c>
      <c r="G32" s="3">
        <v>10073.98</v>
      </c>
      <c r="H32" s="22">
        <f t="shared" si="1"/>
        <v>141</v>
      </c>
      <c r="I32" s="3">
        <v>5771.02</v>
      </c>
      <c r="J32" s="22">
        <f t="shared" si="2"/>
        <v>258</v>
      </c>
      <c r="K32" s="3">
        <v>941.71</v>
      </c>
      <c r="L32" s="22">
        <f t="shared" si="3"/>
        <v>32</v>
      </c>
      <c r="M32" s="3">
        <v>0</v>
      </c>
      <c r="N32" s="22">
        <f t="shared" si="4"/>
        <v>262</v>
      </c>
    </row>
    <row r="33" spans="1:14" x14ac:dyDescent="0.2">
      <c r="A33" s="1">
        <v>103027352</v>
      </c>
      <c r="B33" s="2" t="s">
        <v>257</v>
      </c>
      <c r="C33" s="2" t="s">
        <v>34</v>
      </c>
      <c r="D33" s="19">
        <v>4734.7030000000004</v>
      </c>
      <c r="E33" s="3">
        <v>16171.84</v>
      </c>
      <c r="F33" s="22">
        <f t="shared" si="0"/>
        <v>141</v>
      </c>
      <c r="G33" s="3">
        <v>8749.93</v>
      </c>
      <c r="H33" s="22">
        <f t="shared" si="1"/>
        <v>197</v>
      </c>
      <c r="I33" s="3">
        <v>6091.03</v>
      </c>
      <c r="J33" s="22">
        <f t="shared" si="2"/>
        <v>243</v>
      </c>
      <c r="K33" s="3">
        <v>812.83</v>
      </c>
      <c r="L33" s="22">
        <f t="shared" si="3"/>
        <v>43</v>
      </c>
      <c r="M33" s="3">
        <v>518.04</v>
      </c>
      <c r="N33" s="22">
        <f t="shared" si="4"/>
        <v>36</v>
      </c>
    </row>
    <row r="34" spans="1:14" x14ac:dyDescent="0.2">
      <c r="A34" s="1">
        <v>103021003</v>
      </c>
      <c r="B34" s="2" t="s">
        <v>312</v>
      </c>
      <c r="C34" s="2" t="s">
        <v>34</v>
      </c>
      <c r="D34" s="19">
        <v>4688.3100000000004</v>
      </c>
      <c r="E34" s="3">
        <v>14962.87</v>
      </c>
      <c r="F34" s="22">
        <f t="shared" si="0"/>
        <v>223</v>
      </c>
      <c r="G34" s="3">
        <v>11930.43</v>
      </c>
      <c r="H34" s="22">
        <f t="shared" si="1"/>
        <v>85</v>
      </c>
      <c r="I34" s="3">
        <v>2947.93</v>
      </c>
      <c r="J34" s="22">
        <f t="shared" si="2"/>
        <v>474</v>
      </c>
      <c r="K34" s="3">
        <v>84.51</v>
      </c>
      <c r="L34" s="22">
        <f t="shared" si="3"/>
        <v>459</v>
      </c>
      <c r="M34" s="3">
        <v>0</v>
      </c>
      <c r="N34" s="22">
        <f t="shared" si="4"/>
        <v>262</v>
      </c>
    </row>
    <row r="35" spans="1:14" x14ac:dyDescent="0.2">
      <c r="A35" s="1">
        <v>102027451</v>
      </c>
      <c r="B35" s="2" t="s">
        <v>315</v>
      </c>
      <c r="C35" s="2" t="s">
        <v>34</v>
      </c>
      <c r="D35" s="19">
        <v>27530.956999999999</v>
      </c>
      <c r="E35" s="3">
        <v>22534.43</v>
      </c>
      <c r="F35" s="22">
        <f t="shared" si="0"/>
        <v>13</v>
      </c>
      <c r="G35" s="3">
        <v>11198.68</v>
      </c>
      <c r="H35" s="22">
        <f t="shared" si="1"/>
        <v>105</v>
      </c>
      <c r="I35" s="3">
        <v>9112.1299999999992</v>
      </c>
      <c r="J35" s="22">
        <f t="shared" si="2"/>
        <v>77</v>
      </c>
      <c r="K35" s="3">
        <v>2155.11</v>
      </c>
      <c r="L35" s="22">
        <f t="shared" si="3"/>
        <v>4</v>
      </c>
      <c r="M35" s="3">
        <v>68.5</v>
      </c>
      <c r="N35" s="22">
        <f t="shared" si="4"/>
        <v>98</v>
      </c>
    </row>
    <row r="36" spans="1:14" x14ac:dyDescent="0.2">
      <c r="A36" s="1">
        <v>103027503</v>
      </c>
      <c r="B36" s="2" t="s">
        <v>245</v>
      </c>
      <c r="C36" s="2" t="s">
        <v>34</v>
      </c>
      <c r="D36" s="19">
        <v>4101.0469999999996</v>
      </c>
      <c r="E36" s="3">
        <v>13875.7</v>
      </c>
      <c r="F36" s="22">
        <f t="shared" si="0"/>
        <v>312</v>
      </c>
      <c r="G36" s="3">
        <v>7811.1</v>
      </c>
      <c r="H36" s="22">
        <f t="shared" si="1"/>
        <v>240</v>
      </c>
      <c r="I36" s="3">
        <v>5771.68</v>
      </c>
      <c r="J36" s="22">
        <f t="shared" si="2"/>
        <v>257</v>
      </c>
      <c r="K36" s="3">
        <v>292.92</v>
      </c>
      <c r="L36" s="22">
        <f t="shared" si="3"/>
        <v>241</v>
      </c>
      <c r="M36" s="3">
        <v>0</v>
      </c>
      <c r="N36" s="22">
        <f t="shared" si="4"/>
        <v>262</v>
      </c>
    </row>
    <row r="37" spans="1:14" x14ac:dyDescent="0.2">
      <c r="A37" s="1">
        <v>103027753</v>
      </c>
      <c r="B37" s="2" t="s">
        <v>244</v>
      </c>
      <c r="C37" s="2" t="s">
        <v>34</v>
      </c>
      <c r="D37" s="19">
        <v>1972.144</v>
      </c>
      <c r="E37" s="3">
        <v>21157.13</v>
      </c>
      <c r="F37" s="22">
        <f t="shared" si="0"/>
        <v>21</v>
      </c>
      <c r="G37" s="3">
        <v>17898.13</v>
      </c>
      <c r="H37" s="22">
        <f t="shared" si="1"/>
        <v>10</v>
      </c>
      <c r="I37" s="3">
        <v>2709.34</v>
      </c>
      <c r="J37" s="22">
        <f t="shared" si="2"/>
        <v>486</v>
      </c>
      <c r="K37" s="3">
        <v>545.17999999999995</v>
      </c>
      <c r="L37" s="22">
        <f t="shared" si="3"/>
        <v>102</v>
      </c>
      <c r="M37" s="3">
        <v>4.49</v>
      </c>
      <c r="N37" s="22">
        <f t="shared" si="4"/>
        <v>187</v>
      </c>
    </row>
    <row r="38" spans="1:14" x14ac:dyDescent="0.2">
      <c r="A38" s="1">
        <v>103028203</v>
      </c>
      <c r="B38" s="2" t="s">
        <v>243</v>
      </c>
      <c r="C38" s="2" t="s">
        <v>34</v>
      </c>
      <c r="D38" s="19">
        <v>1058.202</v>
      </c>
      <c r="E38" s="3">
        <v>18235.52</v>
      </c>
      <c r="F38" s="22">
        <f t="shared" si="0"/>
        <v>60</v>
      </c>
      <c r="G38" s="3">
        <v>12662.8</v>
      </c>
      <c r="H38" s="22">
        <f t="shared" si="1"/>
        <v>67</v>
      </c>
      <c r="I38" s="3">
        <v>5198.8</v>
      </c>
      <c r="J38" s="22">
        <f t="shared" si="2"/>
        <v>303</v>
      </c>
      <c r="K38" s="3">
        <v>366.36</v>
      </c>
      <c r="L38" s="22">
        <f t="shared" si="3"/>
        <v>182</v>
      </c>
      <c r="M38" s="3">
        <v>7.56</v>
      </c>
      <c r="N38" s="22">
        <f t="shared" si="4"/>
        <v>169</v>
      </c>
    </row>
    <row r="39" spans="1:14" x14ac:dyDescent="0.2">
      <c r="A39" s="1">
        <v>103028302</v>
      </c>
      <c r="B39" s="2" t="s">
        <v>242</v>
      </c>
      <c r="C39" s="2" t="s">
        <v>34</v>
      </c>
      <c r="D39" s="19">
        <v>4769.05</v>
      </c>
      <c r="E39" s="3">
        <v>15328.61</v>
      </c>
      <c r="F39" s="22">
        <f t="shared" si="0"/>
        <v>195</v>
      </c>
      <c r="G39" s="3">
        <v>9960.2800000000007</v>
      </c>
      <c r="H39" s="22">
        <f t="shared" si="1"/>
        <v>146</v>
      </c>
      <c r="I39" s="3">
        <v>5092.6499999999996</v>
      </c>
      <c r="J39" s="22">
        <f t="shared" si="2"/>
        <v>311</v>
      </c>
      <c r="K39" s="3">
        <v>200.72</v>
      </c>
      <c r="L39" s="22">
        <f t="shared" si="3"/>
        <v>329</v>
      </c>
      <c r="M39" s="3">
        <v>74.959999999999994</v>
      </c>
      <c r="N39" s="22">
        <f t="shared" si="4"/>
        <v>93</v>
      </c>
    </row>
    <row r="40" spans="1:14" x14ac:dyDescent="0.2">
      <c r="A40" s="1">
        <v>103028653</v>
      </c>
      <c r="B40" s="2" t="s">
        <v>241</v>
      </c>
      <c r="C40" s="2" t="s">
        <v>34</v>
      </c>
      <c r="D40" s="19">
        <v>1616.317</v>
      </c>
      <c r="E40" s="3">
        <v>13166.28</v>
      </c>
      <c r="F40" s="22">
        <f t="shared" si="0"/>
        <v>383</v>
      </c>
      <c r="G40" s="3">
        <v>4290.28</v>
      </c>
      <c r="H40" s="22">
        <f t="shared" si="1"/>
        <v>431</v>
      </c>
      <c r="I40" s="3">
        <v>8575.42</v>
      </c>
      <c r="J40" s="22">
        <f t="shared" si="2"/>
        <v>101</v>
      </c>
      <c r="K40" s="3">
        <v>300.58</v>
      </c>
      <c r="L40" s="22">
        <f t="shared" si="3"/>
        <v>234</v>
      </c>
      <c r="M40" s="3">
        <v>0</v>
      </c>
      <c r="N40" s="22">
        <f t="shared" si="4"/>
        <v>262</v>
      </c>
    </row>
    <row r="41" spans="1:14" x14ac:dyDescent="0.2">
      <c r="A41" s="1">
        <v>103028703</v>
      </c>
      <c r="B41" s="2" t="s">
        <v>240</v>
      </c>
      <c r="C41" s="2" t="s">
        <v>34</v>
      </c>
      <c r="D41" s="19">
        <v>2828.5929999999998</v>
      </c>
      <c r="E41" s="3">
        <v>15568.55</v>
      </c>
      <c r="F41" s="22">
        <f t="shared" si="0"/>
        <v>185</v>
      </c>
      <c r="G41" s="3">
        <v>11806.27</v>
      </c>
      <c r="H41" s="22">
        <f t="shared" si="1"/>
        <v>89</v>
      </c>
      <c r="I41" s="3">
        <v>2850.3</v>
      </c>
      <c r="J41" s="22">
        <f t="shared" si="2"/>
        <v>482</v>
      </c>
      <c r="K41" s="3">
        <v>503.74</v>
      </c>
      <c r="L41" s="22">
        <f t="shared" si="3"/>
        <v>118</v>
      </c>
      <c r="M41" s="3">
        <v>408.25</v>
      </c>
      <c r="N41" s="22">
        <f t="shared" si="4"/>
        <v>40</v>
      </c>
    </row>
    <row r="42" spans="1:14" x14ac:dyDescent="0.2">
      <c r="A42" s="1">
        <v>103028753</v>
      </c>
      <c r="B42" s="2" t="s">
        <v>239</v>
      </c>
      <c r="C42" s="2" t="s">
        <v>34</v>
      </c>
      <c r="D42" s="19">
        <v>1994.0609999999999</v>
      </c>
      <c r="E42" s="3">
        <v>14947.94</v>
      </c>
      <c r="F42" s="22">
        <f t="shared" si="0"/>
        <v>225</v>
      </c>
      <c r="G42" s="3">
        <v>8977.39</v>
      </c>
      <c r="H42" s="22">
        <f t="shared" si="1"/>
        <v>184</v>
      </c>
      <c r="I42" s="3">
        <v>5676.59</v>
      </c>
      <c r="J42" s="22">
        <f t="shared" si="2"/>
        <v>266</v>
      </c>
      <c r="K42" s="3">
        <v>243.81</v>
      </c>
      <c r="L42" s="22">
        <f t="shared" si="3"/>
        <v>282</v>
      </c>
      <c r="M42" s="3">
        <v>50.15</v>
      </c>
      <c r="N42" s="22">
        <f t="shared" si="4"/>
        <v>103</v>
      </c>
    </row>
    <row r="43" spans="1:14" x14ac:dyDescent="0.2">
      <c r="A43" s="1">
        <v>103028833</v>
      </c>
      <c r="B43" s="2" t="s">
        <v>267</v>
      </c>
      <c r="C43" s="2" t="s">
        <v>34</v>
      </c>
      <c r="D43" s="19">
        <v>1881.421</v>
      </c>
      <c r="E43" s="3">
        <v>15617.19</v>
      </c>
      <c r="F43" s="22">
        <f t="shared" si="0"/>
        <v>180</v>
      </c>
      <c r="G43" s="3">
        <v>7762.32</v>
      </c>
      <c r="H43" s="22">
        <f t="shared" si="1"/>
        <v>244</v>
      </c>
      <c r="I43" s="3">
        <v>6952.23</v>
      </c>
      <c r="J43" s="22">
        <f t="shared" si="2"/>
        <v>195</v>
      </c>
      <c r="K43" s="3">
        <v>754.96</v>
      </c>
      <c r="L43" s="22">
        <f t="shared" si="3"/>
        <v>51</v>
      </c>
      <c r="M43" s="3">
        <v>147.68</v>
      </c>
      <c r="N43" s="22">
        <f t="shared" si="4"/>
        <v>68</v>
      </c>
    </row>
    <row r="44" spans="1:14" x14ac:dyDescent="0.2">
      <c r="A44" s="1">
        <v>103028853</v>
      </c>
      <c r="B44" s="2" t="s">
        <v>269</v>
      </c>
      <c r="C44" s="2" t="s">
        <v>34</v>
      </c>
      <c r="D44" s="19">
        <v>1777.7529999999999</v>
      </c>
      <c r="E44" s="3">
        <v>12170.91</v>
      </c>
      <c r="F44" s="22">
        <f t="shared" si="0"/>
        <v>465</v>
      </c>
      <c r="G44" s="3">
        <v>4335.92</v>
      </c>
      <c r="H44" s="22">
        <f t="shared" si="1"/>
        <v>429</v>
      </c>
      <c r="I44" s="3">
        <v>7222.72</v>
      </c>
      <c r="J44" s="22">
        <f t="shared" si="2"/>
        <v>177</v>
      </c>
      <c r="K44" s="3">
        <v>581.54999999999995</v>
      </c>
      <c r="L44" s="22">
        <f t="shared" si="3"/>
        <v>86</v>
      </c>
      <c r="M44" s="3">
        <v>30.72</v>
      </c>
      <c r="N44" s="22">
        <f t="shared" si="4"/>
        <v>115</v>
      </c>
    </row>
    <row r="45" spans="1:14" x14ac:dyDescent="0.2">
      <c r="A45" s="1">
        <v>103029203</v>
      </c>
      <c r="B45" s="2" t="s">
        <v>248</v>
      </c>
      <c r="C45" s="2" t="s">
        <v>34</v>
      </c>
      <c r="D45" s="19">
        <v>4189.1499999999996</v>
      </c>
      <c r="E45" s="3">
        <v>15633.93</v>
      </c>
      <c r="F45" s="22">
        <f t="shared" si="0"/>
        <v>177</v>
      </c>
      <c r="G45" s="3">
        <v>11906.02</v>
      </c>
      <c r="H45" s="22">
        <f t="shared" si="1"/>
        <v>86</v>
      </c>
      <c r="I45" s="3">
        <v>3107.69</v>
      </c>
      <c r="J45" s="22">
        <f t="shared" si="2"/>
        <v>460</v>
      </c>
      <c r="K45" s="3">
        <v>395.68</v>
      </c>
      <c r="L45" s="22">
        <f t="shared" si="3"/>
        <v>164</v>
      </c>
      <c r="M45" s="3">
        <v>224.54</v>
      </c>
      <c r="N45" s="22">
        <f t="shared" si="4"/>
        <v>52</v>
      </c>
    </row>
    <row r="46" spans="1:14" x14ac:dyDescent="0.2">
      <c r="A46" s="1">
        <v>103029403</v>
      </c>
      <c r="B46" s="2" t="s">
        <v>276</v>
      </c>
      <c r="C46" s="2" t="s">
        <v>34</v>
      </c>
      <c r="D46" s="19">
        <v>3334.1869999999999</v>
      </c>
      <c r="E46" s="3">
        <v>16453.18</v>
      </c>
      <c r="F46" s="22">
        <f t="shared" si="0"/>
        <v>117</v>
      </c>
      <c r="G46" s="3">
        <v>12339.27</v>
      </c>
      <c r="H46" s="22">
        <f t="shared" si="1"/>
        <v>79</v>
      </c>
      <c r="I46" s="3">
        <v>3962.21</v>
      </c>
      <c r="J46" s="22">
        <f t="shared" si="2"/>
        <v>390</v>
      </c>
      <c r="K46" s="3">
        <v>150.54</v>
      </c>
      <c r="L46" s="22">
        <f t="shared" si="3"/>
        <v>392</v>
      </c>
      <c r="M46" s="3">
        <v>1.1499999999999999</v>
      </c>
      <c r="N46" s="22">
        <f t="shared" si="4"/>
        <v>223</v>
      </c>
    </row>
    <row r="47" spans="1:14" x14ac:dyDescent="0.2">
      <c r="A47" s="1">
        <v>103029553</v>
      </c>
      <c r="B47" s="2" t="s">
        <v>275</v>
      </c>
      <c r="C47" s="2" t="s">
        <v>34</v>
      </c>
      <c r="D47" s="19">
        <v>2890.498</v>
      </c>
      <c r="E47" s="3">
        <v>14533.63</v>
      </c>
      <c r="F47" s="22">
        <f t="shared" si="0"/>
        <v>250</v>
      </c>
      <c r="G47" s="3">
        <v>10276.280000000001</v>
      </c>
      <c r="H47" s="22">
        <f t="shared" si="1"/>
        <v>132</v>
      </c>
      <c r="I47" s="3">
        <v>4176.63</v>
      </c>
      <c r="J47" s="22">
        <f t="shared" si="2"/>
        <v>377</v>
      </c>
      <c r="K47" s="3">
        <v>80.709999999999994</v>
      </c>
      <c r="L47" s="22">
        <f t="shared" si="3"/>
        <v>465</v>
      </c>
      <c r="M47" s="3">
        <v>0</v>
      </c>
      <c r="N47" s="22">
        <f t="shared" si="4"/>
        <v>262</v>
      </c>
    </row>
    <row r="48" spans="1:14" x14ac:dyDescent="0.2">
      <c r="A48" s="1">
        <v>103029603</v>
      </c>
      <c r="B48" s="2" t="s">
        <v>274</v>
      </c>
      <c r="C48" s="2" t="s">
        <v>34</v>
      </c>
      <c r="D48" s="19">
        <v>2793.279</v>
      </c>
      <c r="E48" s="3">
        <v>16126.83</v>
      </c>
      <c r="F48" s="22">
        <f t="shared" si="0"/>
        <v>146</v>
      </c>
      <c r="G48" s="3">
        <v>10342.219999999999</v>
      </c>
      <c r="H48" s="22">
        <f t="shared" si="1"/>
        <v>128</v>
      </c>
      <c r="I48" s="3">
        <v>5384.91</v>
      </c>
      <c r="J48" s="22">
        <f t="shared" si="2"/>
        <v>286</v>
      </c>
      <c r="K48" s="3">
        <v>399.7</v>
      </c>
      <c r="L48" s="22">
        <f t="shared" si="3"/>
        <v>162</v>
      </c>
      <c r="M48" s="3">
        <v>0</v>
      </c>
      <c r="N48" s="22">
        <f t="shared" si="4"/>
        <v>262</v>
      </c>
    </row>
    <row r="49" spans="1:14" x14ac:dyDescent="0.2">
      <c r="A49" s="1">
        <v>103029803</v>
      </c>
      <c r="B49" s="2" t="s">
        <v>273</v>
      </c>
      <c r="C49" s="2" t="s">
        <v>34</v>
      </c>
      <c r="D49" s="19">
        <v>1265.2</v>
      </c>
      <c r="E49" s="3">
        <v>23436.99</v>
      </c>
      <c r="F49" s="22">
        <f t="shared" si="0"/>
        <v>8</v>
      </c>
      <c r="G49" s="3">
        <v>11353.72</v>
      </c>
      <c r="H49" s="22">
        <f t="shared" si="1"/>
        <v>99</v>
      </c>
      <c r="I49" s="3">
        <v>9217.19</v>
      </c>
      <c r="J49" s="22">
        <f t="shared" si="2"/>
        <v>70</v>
      </c>
      <c r="K49" s="3">
        <v>2451.13</v>
      </c>
      <c r="L49" s="22">
        <f t="shared" si="3"/>
        <v>3</v>
      </c>
      <c r="M49" s="3">
        <v>414.95</v>
      </c>
      <c r="N49" s="22">
        <f t="shared" si="4"/>
        <v>39</v>
      </c>
    </row>
    <row r="50" spans="1:14" x14ac:dyDescent="0.2">
      <c r="A50" s="1">
        <v>103029902</v>
      </c>
      <c r="B50" s="2" t="s">
        <v>272</v>
      </c>
      <c r="C50" s="2" t="s">
        <v>34</v>
      </c>
      <c r="D50" s="19">
        <v>5092.5209999999997</v>
      </c>
      <c r="E50" s="3">
        <v>15645.51</v>
      </c>
      <c r="F50" s="22">
        <f t="shared" si="0"/>
        <v>174</v>
      </c>
      <c r="G50" s="3">
        <v>9519.5</v>
      </c>
      <c r="H50" s="22">
        <f t="shared" si="1"/>
        <v>161</v>
      </c>
      <c r="I50" s="3">
        <v>5455.39</v>
      </c>
      <c r="J50" s="22">
        <f t="shared" si="2"/>
        <v>282</v>
      </c>
      <c r="K50" s="3">
        <v>670.62</v>
      </c>
      <c r="L50" s="22">
        <f t="shared" si="3"/>
        <v>67</v>
      </c>
      <c r="M50" s="3">
        <v>0</v>
      </c>
      <c r="N50" s="22">
        <f t="shared" si="4"/>
        <v>262</v>
      </c>
    </row>
    <row r="51" spans="1:14" x14ac:dyDescent="0.2">
      <c r="A51" s="1">
        <v>128030603</v>
      </c>
      <c r="B51" s="2" t="s">
        <v>458</v>
      </c>
      <c r="C51" s="2" t="s">
        <v>58</v>
      </c>
      <c r="D51" s="19">
        <v>1371.373</v>
      </c>
      <c r="E51" s="3">
        <v>15309.98</v>
      </c>
      <c r="F51" s="22">
        <f t="shared" si="0"/>
        <v>197</v>
      </c>
      <c r="G51" s="3">
        <v>5783.55</v>
      </c>
      <c r="H51" s="22">
        <f t="shared" si="1"/>
        <v>348</v>
      </c>
      <c r="I51" s="3">
        <v>9112.76</v>
      </c>
      <c r="J51" s="22">
        <f t="shared" si="2"/>
        <v>76</v>
      </c>
      <c r="K51" s="3">
        <v>413.67</v>
      </c>
      <c r="L51" s="22">
        <f t="shared" si="3"/>
        <v>156</v>
      </c>
      <c r="M51" s="3">
        <v>0</v>
      </c>
      <c r="N51" s="22">
        <f t="shared" si="4"/>
        <v>262</v>
      </c>
    </row>
    <row r="52" spans="1:14" x14ac:dyDescent="0.2">
      <c r="A52" s="1">
        <v>128030852</v>
      </c>
      <c r="B52" s="2" t="s">
        <v>459</v>
      </c>
      <c r="C52" s="2" t="s">
        <v>58</v>
      </c>
      <c r="D52" s="19">
        <v>5827.7460000000001</v>
      </c>
      <c r="E52" s="3">
        <v>15790.58</v>
      </c>
      <c r="F52" s="22">
        <f t="shared" si="0"/>
        <v>166</v>
      </c>
      <c r="G52" s="3">
        <v>5635.03</v>
      </c>
      <c r="H52" s="22">
        <f t="shared" si="1"/>
        <v>359</v>
      </c>
      <c r="I52" s="3">
        <v>8363.01</v>
      </c>
      <c r="J52" s="22">
        <f t="shared" si="2"/>
        <v>111</v>
      </c>
      <c r="K52" s="3">
        <v>763.26</v>
      </c>
      <c r="L52" s="22">
        <f t="shared" si="3"/>
        <v>49</v>
      </c>
      <c r="M52" s="3">
        <v>1029.29</v>
      </c>
      <c r="N52" s="22">
        <f t="shared" si="4"/>
        <v>24</v>
      </c>
    </row>
    <row r="53" spans="1:14" x14ac:dyDescent="0.2">
      <c r="A53" s="1">
        <v>128033053</v>
      </c>
      <c r="B53" s="2" t="s">
        <v>460</v>
      </c>
      <c r="C53" s="2" t="s">
        <v>58</v>
      </c>
      <c r="D53" s="19">
        <v>1925.3219999999999</v>
      </c>
      <c r="E53" s="3">
        <v>13246.96</v>
      </c>
      <c r="F53" s="22">
        <f t="shared" si="0"/>
        <v>373</v>
      </c>
      <c r="G53" s="3">
        <v>7341.13</v>
      </c>
      <c r="H53" s="22">
        <f t="shared" si="1"/>
        <v>264</v>
      </c>
      <c r="I53" s="3">
        <v>5784.45</v>
      </c>
      <c r="J53" s="22">
        <f t="shared" si="2"/>
        <v>254</v>
      </c>
      <c r="K53" s="3">
        <v>119.4</v>
      </c>
      <c r="L53" s="22">
        <f t="shared" si="3"/>
        <v>428</v>
      </c>
      <c r="M53" s="3">
        <v>1.99</v>
      </c>
      <c r="N53" s="22">
        <f t="shared" si="4"/>
        <v>210</v>
      </c>
    </row>
    <row r="54" spans="1:14" x14ac:dyDescent="0.2">
      <c r="A54" s="1">
        <v>128034503</v>
      </c>
      <c r="B54" s="2" t="s">
        <v>461</v>
      </c>
      <c r="C54" s="2" t="s">
        <v>58</v>
      </c>
      <c r="D54" s="19">
        <v>846.976</v>
      </c>
      <c r="E54" s="3">
        <v>14346.37</v>
      </c>
      <c r="F54" s="22">
        <f t="shared" si="0"/>
        <v>277</v>
      </c>
      <c r="G54" s="3">
        <v>6184.38</v>
      </c>
      <c r="H54" s="22">
        <f t="shared" si="1"/>
        <v>328</v>
      </c>
      <c r="I54" s="3">
        <v>7801.7</v>
      </c>
      <c r="J54" s="22">
        <f t="shared" si="2"/>
        <v>149</v>
      </c>
      <c r="K54" s="3">
        <v>360.29</v>
      </c>
      <c r="L54" s="22">
        <f t="shared" si="3"/>
        <v>187</v>
      </c>
      <c r="M54" s="3">
        <v>0</v>
      </c>
      <c r="N54" s="22">
        <f t="shared" si="4"/>
        <v>262</v>
      </c>
    </row>
    <row r="55" spans="1:14" x14ac:dyDescent="0.2">
      <c r="A55" s="1">
        <v>127040503</v>
      </c>
      <c r="B55" s="2" t="s">
        <v>497</v>
      </c>
      <c r="C55" s="2" t="s">
        <v>57</v>
      </c>
      <c r="D55" s="19">
        <v>1304.2819999999999</v>
      </c>
      <c r="E55" s="3">
        <v>15960.65</v>
      </c>
      <c r="F55" s="22">
        <f t="shared" si="0"/>
        <v>154</v>
      </c>
      <c r="G55" s="3">
        <v>4594.51</v>
      </c>
      <c r="H55" s="22">
        <f t="shared" si="1"/>
        <v>413</v>
      </c>
      <c r="I55" s="3">
        <v>9437.2800000000007</v>
      </c>
      <c r="J55" s="22">
        <f t="shared" si="2"/>
        <v>53</v>
      </c>
      <c r="K55" s="3">
        <v>1753.33</v>
      </c>
      <c r="L55" s="22">
        <f t="shared" si="3"/>
        <v>5</v>
      </c>
      <c r="M55" s="3">
        <v>175.52</v>
      </c>
      <c r="N55" s="22">
        <f t="shared" si="4"/>
        <v>62</v>
      </c>
    </row>
    <row r="56" spans="1:14" x14ac:dyDescent="0.2">
      <c r="A56" s="1">
        <v>127040703</v>
      </c>
      <c r="B56" s="2" t="s">
        <v>498</v>
      </c>
      <c r="C56" s="2" t="s">
        <v>57</v>
      </c>
      <c r="D56" s="19">
        <v>2913.7139999999999</v>
      </c>
      <c r="E56" s="3">
        <v>14356.69</v>
      </c>
      <c r="F56" s="22">
        <f t="shared" si="0"/>
        <v>274</v>
      </c>
      <c r="G56" s="3">
        <v>7777.91</v>
      </c>
      <c r="H56" s="22">
        <f t="shared" si="1"/>
        <v>243</v>
      </c>
      <c r="I56" s="3">
        <v>6110.05</v>
      </c>
      <c r="J56" s="22">
        <f t="shared" si="2"/>
        <v>241</v>
      </c>
      <c r="K56" s="3">
        <v>435.74</v>
      </c>
      <c r="L56" s="22">
        <f t="shared" si="3"/>
        <v>148</v>
      </c>
      <c r="M56" s="3">
        <v>32.99</v>
      </c>
      <c r="N56" s="22">
        <f t="shared" si="4"/>
        <v>112</v>
      </c>
    </row>
    <row r="57" spans="1:14" x14ac:dyDescent="0.2">
      <c r="A57" s="1">
        <v>127041203</v>
      </c>
      <c r="B57" s="2" t="s">
        <v>499</v>
      </c>
      <c r="C57" s="2" t="s">
        <v>57</v>
      </c>
      <c r="D57" s="19">
        <v>2087.34</v>
      </c>
      <c r="E57" s="3">
        <v>13107.59</v>
      </c>
      <c r="F57" s="22">
        <f t="shared" si="0"/>
        <v>388</v>
      </c>
      <c r="G57" s="3">
        <v>8036.66</v>
      </c>
      <c r="H57" s="22">
        <f t="shared" si="1"/>
        <v>228</v>
      </c>
      <c r="I57" s="3">
        <v>4591.97</v>
      </c>
      <c r="J57" s="22">
        <f t="shared" si="2"/>
        <v>354</v>
      </c>
      <c r="K57" s="3">
        <v>178.97</v>
      </c>
      <c r="L57" s="22">
        <f t="shared" si="3"/>
        <v>357</v>
      </c>
      <c r="M57" s="3">
        <v>299.99</v>
      </c>
      <c r="N57" s="22">
        <f t="shared" si="4"/>
        <v>47</v>
      </c>
    </row>
    <row r="58" spans="1:14" x14ac:dyDescent="0.2">
      <c r="A58" s="1">
        <v>127041503</v>
      </c>
      <c r="B58" s="2" t="s">
        <v>500</v>
      </c>
      <c r="C58" s="2" t="s">
        <v>57</v>
      </c>
      <c r="D58" s="19">
        <v>1760.847</v>
      </c>
      <c r="E58" s="3">
        <v>14522.26</v>
      </c>
      <c r="F58" s="22">
        <f t="shared" si="0"/>
        <v>253</v>
      </c>
      <c r="G58" s="3">
        <v>4536.99</v>
      </c>
      <c r="H58" s="22">
        <f t="shared" si="1"/>
        <v>421</v>
      </c>
      <c r="I58" s="3">
        <v>8729.58</v>
      </c>
      <c r="J58" s="22">
        <f t="shared" si="2"/>
        <v>96</v>
      </c>
      <c r="K58" s="3">
        <v>1255.68</v>
      </c>
      <c r="L58" s="22">
        <f t="shared" si="3"/>
        <v>17</v>
      </c>
      <c r="M58" s="3">
        <v>0</v>
      </c>
      <c r="N58" s="22">
        <f t="shared" si="4"/>
        <v>262</v>
      </c>
    </row>
    <row r="59" spans="1:14" x14ac:dyDescent="0.2">
      <c r="A59" s="1">
        <v>127041603</v>
      </c>
      <c r="B59" s="2" t="s">
        <v>501</v>
      </c>
      <c r="C59" s="2" t="s">
        <v>57</v>
      </c>
      <c r="D59" s="19">
        <v>2576.4540000000002</v>
      </c>
      <c r="E59" s="3">
        <v>12580.53</v>
      </c>
      <c r="F59" s="22">
        <f t="shared" si="0"/>
        <v>438</v>
      </c>
      <c r="G59" s="3">
        <v>6600.89</v>
      </c>
      <c r="H59" s="22">
        <f t="shared" si="1"/>
        <v>301</v>
      </c>
      <c r="I59" s="3">
        <v>5787.09</v>
      </c>
      <c r="J59" s="22">
        <f t="shared" si="2"/>
        <v>253</v>
      </c>
      <c r="K59" s="3">
        <v>192.55</v>
      </c>
      <c r="L59" s="22">
        <f t="shared" si="3"/>
        <v>344</v>
      </c>
      <c r="M59" s="3">
        <v>0</v>
      </c>
      <c r="N59" s="22">
        <f t="shared" si="4"/>
        <v>262</v>
      </c>
    </row>
    <row r="60" spans="1:14" x14ac:dyDescent="0.2">
      <c r="A60" s="1">
        <v>127042003</v>
      </c>
      <c r="B60" s="2" t="s">
        <v>502</v>
      </c>
      <c r="C60" s="2" t="s">
        <v>57</v>
      </c>
      <c r="D60" s="19">
        <v>2464.7240000000002</v>
      </c>
      <c r="E60" s="3">
        <v>12334.76</v>
      </c>
      <c r="F60" s="22">
        <f t="shared" si="0"/>
        <v>451</v>
      </c>
      <c r="G60" s="3">
        <v>6676.38</v>
      </c>
      <c r="H60" s="22">
        <f t="shared" si="1"/>
        <v>295</v>
      </c>
      <c r="I60" s="3">
        <v>5494.59</v>
      </c>
      <c r="J60" s="22">
        <f t="shared" si="2"/>
        <v>280</v>
      </c>
      <c r="K60" s="3">
        <v>163.78</v>
      </c>
      <c r="L60" s="22">
        <f t="shared" si="3"/>
        <v>373</v>
      </c>
      <c r="M60" s="3">
        <v>0</v>
      </c>
      <c r="N60" s="22">
        <f t="shared" si="4"/>
        <v>262</v>
      </c>
    </row>
    <row r="61" spans="1:14" x14ac:dyDescent="0.2">
      <c r="A61" s="1">
        <v>127042853</v>
      </c>
      <c r="B61" s="2" t="s">
        <v>503</v>
      </c>
      <c r="C61" s="2" t="s">
        <v>57</v>
      </c>
      <c r="D61" s="19">
        <v>1570.883</v>
      </c>
      <c r="E61" s="3">
        <v>12615.78</v>
      </c>
      <c r="F61" s="22">
        <f t="shared" si="0"/>
        <v>434</v>
      </c>
      <c r="G61" s="3">
        <v>4805.88</v>
      </c>
      <c r="H61" s="22">
        <f t="shared" si="1"/>
        <v>404</v>
      </c>
      <c r="I61" s="3">
        <v>7517.72</v>
      </c>
      <c r="J61" s="22">
        <f t="shared" si="2"/>
        <v>163</v>
      </c>
      <c r="K61" s="3">
        <v>280.24</v>
      </c>
      <c r="L61" s="22">
        <f t="shared" si="3"/>
        <v>250</v>
      </c>
      <c r="M61" s="3">
        <v>11.93</v>
      </c>
      <c r="N61" s="22">
        <f t="shared" si="4"/>
        <v>151</v>
      </c>
    </row>
    <row r="62" spans="1:14" x14ac:dyDescent="0.2">
      <c r="A62" s="1">
        <v>127044103</v>
      </c>
      <c r="B62" s="2" t="s">
        <v>504</v>
      </c>
      <c r="C62" s="2" t="s">
        <v>57</v>
      </c>
      <c r="D62" s="19">
        <v>2355.0949999999998</v>
      </c>
      <c r="E62" s="3">
        <v>14959.96</v>
      </c>
      <c r="F62" s="22">
        <f t="shared" si="0"/>
        <v>224</v>
      </c>
      <c r="G62" s="3">
        <v>7734.68</v>
      </c>
      <c r="H62" s="22">
        <f t="shared" si="1"/>
        <v>247</v>
      </c>
      <c r="I62" s="3">
        <v>7032.15</v>
      </c>
      <c r="J62" s="22">
        <f t="shared" si="2"/>
        <v>190</v>
      </c>
      <c r="K62" s="3">
        <v>191.25</v>
      </c>
      <c r="L62" s="22">
        <f t="shared" si="3"/>
        <v>347</v>
      </c>
      <c r="M62" s="3">
        <v>1.88</v>
      </c>
      <c r="N62" s="22">
        <f t="shared" si="4"/>
        <v>211</v>
      </c>
    </row>
    <row r="63" spans="1:14" x14ac:dyDescent="0.2">
      <c r="A63" s="1">
        <v>127045303</v>
      </c>
      <c r="B63" s="2" t="s">
        <v>505</v>
      </c>
      <c r="C63" s="2" t="s">
        <v>57</v>
      </c>
      <c r="D63" s="19">
        <v>436.08</v>
      </c>
      <c r="E63" s="3">
        <v>12374.24</v>
      </c>
      <c r="F63" s="22">
        <f t="shared" si="0"/>
        <v>448</v>
      </c>
      <c r="G63" s="3">
        <v>2394.48</v>
      </c>
      <c r="H63" s="22">
        <f t="shared" si="1"/>
        <v>499</v>
      </c>
      <c r="I63" s="3">
        <v>9225.67</v>
      </c>
      <c r="J63" s="22">
        <f t="shared" si="2"/>
        <v>69</v>
      </c>
      <c r="K63" s="3">
        <v>553.47</v>
      </c>
      <c r="L63" s="22">
        <f t="shared" si="3"/>
        <v>95</v>
      </c>
      <c r="M63" s="3">
        <v>200.62</v>
      </c>
      <c r="N63" s="22">
        <f t="shared" si="4"/>
        <v>57</v>
      </c>
    </row>
    <row r="64" spans="1:14" x14ac:dyDescent="0.2">
      <c r="A64" s="1">
        <v>127045653</v>
      </c>
      <c r="B64" s="2" t="s">
        <v>506</v>
      </c>
      <c r="C64" s="2" t="s">
        <v>57</v>
      </c>
      <c r="D64" s="19">
        <v>1568.8530000000001</v>
      </c>
      <c r="E64" s="3">
        <v>13653.18</v>
      </c>
      <c r="F64" s="22">
        <f t="shared" si="0"/>
        <v>328</v>
      </c>
      <c r="G64" s="3">
        <v>3887.07</v>
      </c>
      <c r="H64" s="22">
        <f t="shared" si="1"/>
        <v>454</v>
      </c>
      <c r="I64" s="3">
        <v>9235.9500000000007</v>
      </c>
      <c r="J64" s="22">
        <f t="shared" si="2"/>
        <v>65</v>
      </c>
      <c r="K64" s="3">
        <v>530.16</v>
      </c>
      <c r="L64" s="22">
        <f t="shared" si="3"/>
        <v>107</v>
      </c>
      <c r="M64" s="3">
        <v>0</v>
      </c>
      <c r="N64" s="22">
        <f t="shared" si="4"/>
        <v>262</v>
      </c>
    </row>
    <row r="65" spans="1:14" x14ac:dyDescent="0.2">
      <c r="A65" s="1">
        <v>127045853</v>
      </c>
      <c r="B65" s="2" t="s">
        <v>469</v>
      </c>
      <c r="C65" s="2" t="s">
        <v>57</v>
      </c>
      <c r="D65" s="19">
        <v>1566.1179999999999</v>
      </c>
      <c r="E65" s="3">
        <v>13938.73</v>
      </c>
      <c r="F65" s="22">
        <f t="shared" si="0"/>
        <v>304</v>
      </c>
      <c r="G65" s="3">
        <v>5796.77</v>
      </c>
      <c r="H65" s="22">
        <f t="shared" si="1"/>
        <v>347</v>
      </c>
      <c r="I65" s="3">
        <v>7845.14</v>
      </c>
      <c r="J65" s="22">
        <f t="shared" si="2"/>
        <v>143</v>
      </c>
      <c r="K65" s="3">
        <v>201.04</v>
      </c>
      <c r="L65" s="22">
        <f t="shared" si="3"/>
        <v>328</v>
      </c>
      <c r="M65" s="3">
        <v>95.78</v>
      </c>
      <c r="N65" s="22">
        <f t="shared" si="4"/>
        <v>82</v>
      </c>
    </row>
    <row r="66" spans="1:14" x14ac:dyDescent="0.2">
      <c r="A66" s="1">
        <v>127046903</v>
      </c>
      <c r="B66" s="2" t="s">
        <v>496</v>
      </c>
      <c r="C66" s="2" t="s">
        <v>57</v>
      </c>
      <c r="D66" s="19">
        <v>859.70600000000002</v>
      </c>
      <c r="E66" s="3">
        <v>17697.11</v>
      </c>
      <c r="F66" s="22">
        <f t="shared" ref="F66:F129" si="5">RANK(E66,E$2:E$501)</f>
        <v>71</v>
      </c>
      <c r="G66" s="3">
        <v>6651.37</v>
      </c>
      <c r="H66" s="22">
        <f t="shared" ref="H66:H129" si="6">RANK(G66,G$2:G$501)</f>
        <v>296</v>
      </c>
      <c r="I66" s="3">
        <v>10464.44</v>
      </c>
      <c r="J66" s="22">
        <f t="shared" ref="J66:J129" si="7">RANK(I66,I$2:I$501)</f>
        <v>28</v>
      </c>
      <c r="K66" s="3">
        <v>581.29999999999995</v>
      </c>
      <c r="L66" s="22">
        <f t="shared" ref="L66:L129" si="8">RANK(K66,K$2:K$501)</f>
        <v>87</v>
      </c>
      <c r="M66" s="3">
        <v>0</v>
      </c>
      <c r="N66" s="22">
        <f t="shared" ref="N66:N129" si="9">RANK(M66,M$2:M$501)</f>
        <v>262</v>
      </c>
    </row>
    <row r="67" spans="1:14" x14ac:dyDescent="0.2">
      <c r="A67" s="1">
        <v>127047404</v>
      </c>
      <c r="B67" s="2" t="s">
        <v>494</v>
      </c>
      <c r="C67" s="2" t="s">
        <v>57</v>
      </c>
      <c r="D67" s="19">
        <v>1184.5999999999999</v>
      </c>
      <c r="E67" s="3">
        <v>18035.150000000001</v>
      </c>
      <c r="F67" s="22">
        <f t="shared" si="5"/>
        <v>66</v>
      </c>
      <c r="G67" s="3">
        <v>6570.38</v>
      </c>
      <c r="H67" s="22">
        <f t="shared" si="6"/>
        <v>303</v>
      </c>
      <c r="I67" s="3">
        <v>11215.56</v>
      </c>
      <c r="J67" s="22">
        <f t="shared" si="7"/>
        <v>14</v>
      </c>
      <c r="K67" s="3">
        <v>249.21</v>
      </c>
      <c r="L67" s="22">
        <f t="shared" si="8"/>
        <v>280</v>
      </c>
      <c r="M67" s="3">
        <v>0</v>
      </c>
      <c r="N67" s="22">
        <f t="shared" si="9"/>
        <v>262</v>
      </c>
    </row>
    <row r="68" spans="1:14" x14ac:dyDescent="0.2">
      <c r="A68" s="1">
        <v>127049303</v>
      </c>
      <c r="B68" s="2" t="s">
        <v>457</v>
      </c>
      <c r="C68" s="2" t="s">
        <v>57</v>
      </c>
      <c r="D68" s="19">
        <v>748.92499999999995</v>
      </c>
      <c r="E68" s="3">
        <v>15450.48</v>
      </c>
      <c r="F68" s="22">
        <f t="shared" si="5"/>
        <v>191</v>
      </c>
      <c r="G68" s="3">
        <v>5285.62</v>
      </c>
      <c r="H68" s="22">
        <f t="shared" si="6"/>
        <v>378</v>
      </c>
      <c r="I68" s="3">
        <v>9952.07</v>
      </c>
      <c r="J68" s="22">
        <f t="shared" si="7"/>
        <v>36</v>
      </c>
      <c r="K68" s="3">
        <v>212.8</v>
      </c>
      <c r="L68" s="22">
        <f t="shared" si="8"/>
        <v>310</v>
      </c>
      <c r="M68" s="3">
        <v>0</v>
      </c>
      <c r="N68" s="22">
        <f t="shared" si="9"/>
        <v>262</v>
      </c>
    </row>
    <row r="69" spans="1:14" x14ac:dyDescent="0.2">
      <c r="A69" s="1">
        <v>108051003</v>
      </c>
      <c r="B69" s="2" t="s">
        <v>359</v>
      </c>
      <c r="C69" s="2" t="s">
        <v>43</v>
      </c>
      <c r="D69" s="19">
        <v>2215.8910000000001</v>
      </c>
      <c r="E69" s="3">
        <v>11778.12</v>
      </c>
      <c r="F69" s="22">
        <f t="shared" si="5"/>
        <v>484</v>
      </c>
      <c r="G69" s="3">
        <v>5423.43</v>
      </c>
      <c r="H69" s="22">
        <f t="shared" si="6"/>
        <v>369</v>
      </c>
      <c r="I69" s="3">
        <v>5564.04</v>
      </c>
      <c r="J69" s="22">
        <f t="shared" si="7"/>
        <v>272</v>
      </c>
      <c r="K69" s="3">
        <v>789.54</v>
      </c>
      <c r="L69" s="22">
        <f t="shared" si="8"/>
        <v>45</v>
      </c>
      <c r="M69" s="3">
        <v>1.1200000000000001</v>
      </c>
      <c r="N69" s="22">
        <f t="shared" si="9"/>
        <v>225</v>
      </c>
    </row>
    <row r="70" spans="1:14" x14ac:dyDescent="0.2">
      <c r="A70" s="1">
        <v>108051503</v>
      </c>
      <c r="B70" s="2" t="s">
        <v>358</v>
      </c>
      <c r="C70" s="2" t="s">
        <v>43</v>
      </c>
      <c r="D70" s="19">
        <v>1601.1310000000001</v>
      </c>
      <c r="E70" s="3">
        <v>12033.31</v>
      </c>
      <c r="F70" s="22">
        <f t="shared" si="5"/>
        <v>475</v>
      </c>
      <c r="G70" s="3">
        <v>3822.75</v>
      </c>
      <c r="H70" s="22">
        <f t="shared" si="6"/>
        <v>457</v>
      </c>
      <c r="I70" s="3">
        <v>7890.38</v>
      </c>
      <c r="J70" s="22">
        <f t="shared" si="7"/>
        <v>140</v>
      </c>
      <c r="K70" s="3">
        <v>320.18</v>
      </c>
      <c r="L70" s="22">
        <f t="shared" si="8"/>
        <v>217</v>
      </c>
      <c r="M70" s="3">
        <v>0</v>
      </c>
      <c r="N70" s="22">
        <f t="shared" si="9"/>
        <v>262</v>
      </c>
    </row>
    <row r="71" spans="1:14" x14ac:dyDescent="0.2">
      <c r="A71" s="1">
        <v>108053003</v>
      </c>
      <c r="B71" s="2" t="s">
        <v>357</v>
      </c>
      <c r="C71" s="2" t="s">
        <v>43</v>
      </c>
      <c r="D71" s="19">
        <v>1325.8420000000001</v>
      </c>
      <c r="E71" s="3">
        <v>13193.08</v>
      </c>
      <c r="F71" s="22">
        <f t="shared" si="5"/>
        <v>379</v>
      </c>
      <c r="G71" s="3">
        <v>5811.13</v>
      </c>
      <c r="H71" s="22">
        <f t="shared" si="6"/>
        <v>345</v>
      </c>
      <c r="I71" s="3">
        <v>7014.64</v>
      </c>
      <c r="J71" s="22">
        <f t="shared" si="7"/>
        <v>193</v>
      </c>
      <c r="K71" s="3">
        <v>338.3</v>
      </c>
      <c r="L71" s="22">
        <f t="shared" si="8"/>
        <v>200</v>
      </c>
      <c r="M71" s="3">
        <v>29.02</v>
      </c>
      <c r="N71" s="22">
        <f t="shared" si="9"/>
        <v>117</v>
      </c>
    </row>
    <row r="72" spans="1:14" x14ac:dyDescent="0.2">
      <c r="A72" s="1">
        <v>108056004</v>
      </c>
      <c r="B72" s="2" t="s">
        <v>356</v>
      </c>
      <c r="C72" s="2" t="s">
        <v>43</v>
      </c>
      <c r="D72" s="19">
        <v>1017.38</v>
      </c>
      <c r="E72" s="3">
        <v>12070.85</v>
      </c>
      <c r="F72" s="22">
        <f t="shared" si="5"/>
        <v>473</v>
      </c>
      <c r="G72" s="3">
        <v>3455.62</v>
      </c>
      <c r="H72" s="22">
        <f t="shared" si="6"/>
        <v>476</v>
      </c>
      <c r="I72" s="3">
        <v>8257.93</v>
      </c>
      <c r="J72" s="22">
        <f t="shared" si="7"/>
        <v>119</v>
      </c>
      <c r="K72" s="3">
        <v>357.3</v>
      </c>
      <c r="L72" s="22">
        <f t="shared" si="8"/>
        <v>188</v>
      </c>
      <c r="M72" s="3">
        <v>0</v>
      </c>
      <c r="N72" s="22">
        <f t="shared" si="9"/>
        <v>262</v>
      </c>
    </row>
    <row r="73" spans="1:14" x14ac:dyDescent="0.2">
      <c r="A73" s="1">
        <v>108058003</v>
      </c>
      <c r="B73" s="2" t="s">
        <v>355</v>
      </c>
      <c r="C73" s="2" t="s">
        <v>43</v>
      </c>
      <c r="D73" s="19">
        <v>1113.7809999999999</v>
      </c>
      <c r="E73" s="3">
        <v>14507.83</v>
      </c>
      <c r="F73" s="22">
        <f t="shared" si="5"/>
        <v>256</v>
      </c>
      <c r="G73" s="3">
        <v>3940.37</v>
      </c>
      <c r="H73" s="22">
        <f t="shared" si="6"/>
        <v>452</v>
      </c>
      <c r="I73" s="3">
        <v>10056.44</v>
      </c>
      <c r="J73" s="22">
        <f t="shared" si="7"/>
        <v>35</v>
      </c>
      <c r="K73" s="3">
        <v>511.02</v>
      </c>
      <c r="L73" s="22">
        <f t="shared" si="8"/>
        <v>115</v>
      </c>
      <c r="M73" s="3">
        <v>0</v>
      </c>
      <c r="N73" s="22">
        <f t="shared" si="9"/>
        <v>262</v>
      </c>
    </row>
    <row r="74" spans="1:14" x14ac:dyDescent="0.2">
      <c r="A74" s="1">
        <v>114060503</v>
      </c>
      <c r="B74" s="2" t="s">
        <v>201</v>
      </c>
      <c r="C74" s="2" t="s">
        <v>33</v>
      </c>
      <c r="D74" s="19">
        <v>1053.953</v>
      </c>
      <c r="E74" s="3">
        <v>14585.55</v>
      </c>
      <c r="F74" s="22">
        <f t="shared" si="5"/>
        <v>244</v>
      </c>
      <c r="G74" s="3">
        <v>9223.98</v>
      </c>
      <c r="H74" s="22">
        <f t="shared" si="6"/>
        <v>176</v>
      </c>
      <c r="I74" s="3">
        <v>5147.2299999999996</v>
      </c>
      <c r="J74" s="22">
        <f t="shared" si="7"/>
        <v>308</v>
      </c>
      <c r="K74" s="3">
        <v>214.34</v>
      </c>
      <c r="L74" s="22">
        <f t="shared" si="8"/>
        <v>308</v>
      </c>
      <c r="M74" s="3">
        <v>0</v>
      </c>
      <c r="N74" s="22">
        <f t="shared" si="9"/>
        <v>262</v>
      </c>
    </row>
    <row r="75" spans="1:14" x14ac:dyDescent="0.2">
      <c r="A75" s="1">
        <v>114060753</v>
      </c>
      <c r="B75" s="2" t="s">
        <v>200</v>
      </c>
      <c r="C75" s="2" t="s">
        <v>33</v>
      </c>
      <c r="D75" s="19">
        <v>7297.174</v>
      </c>
      <c r="E75" s="3">
        <v>13206.08</v>
      </c>
      <c r="F75" s="22">
        <f t="shared" si="5"/>
        <v>377</v>
      </c>
      <c r="G75" s="3">
        <v>8957.59</v>
      </c>
      <c r="H75" s="22">
        <f t="shared" si="6"/>
        <v>185</v>
      </c>
      <c r="I75" s="3">
        <v>3977.55</v>
      </c>
      <c r="J75" s="22">
        <f t="shared" si="7"/>
        <v>389</v>
      </c>
      <c r="K75" s="3">
        <v>255.37</v>
      </c>
      <c r="L75" s="22">
        <f t="shared" si="8"/>
        <v>271</v>
      </c>
      <c r="M75" s="3">
        <v>15.57</v>
      </c>
      <c r="N75" s="22">
        <f t="shared" si="9"/>
        <v>140</v>
      </c>
    </row>
    <row r="76" spans="1:14" x14ac:dyDescent="0.2">
      <c r="A76" s="1">
        <v>114060853</v>
      </c>
      <c r="B76" s="2" t="s">
        <v>199</v>
      </c>
      <c r="C76" s="2" t="s">
        <v>33</v>
      </c>
      <c r="D76" s="19">
        <v>1598.1880000000001</v>
      </c>
      <c r="E76" s="3">
        <v>18374.04</v>
      </c>
      <c r="F76" s="22">
        <f t="shared" si="5"/>
        <v>55</v>
      </c>
      <c r="G76" s="3">
        <v>12905.83</v>
      </c>
      <c r="H76" s="22">
        <f t="shared" si="6"/>
        <v>59</v>
      </c>
      <c r="I76" s="3">
        <v>5246.83</v>
      </c>
      <c r="J76" s="22">
        <f t="shared" si="7"/>
        <v>298</v>
      </c>
      <c r="K76" s="3">
        <v>220.68</v>
      </c>
      <c r="L76" s="22">
        <f t="shared" si="8"/>
        <v>304</v>
      </c>
      <c r="M76" s="3">
        <v>0.7</v>
      </c>
      <c r="N76" s="22">
        <f t="shared" si="9"/>
        <v>235</v>
      </c>
    </row>
    <row r="77" spans="1:14" x14ac:dyDescent="0.2">
      <c r="A77" s="1">
        <v>114061103</v>
      </c>
      <c r="B77" s="2" t="s">
        <v>198</v>
      </c>
      <c r="C77" s="2" t="s">
        <v>33</v>
      </c>
      <c r="D77" s="19">
        <v>2792.913</v>
      </c>
      <c r="E77" s="3">
        <v>15320.37</v>
      </c>
      <c r="F77" s="22">
        <f t="shared" si="5"/>
        <v>196</v>
      </c>
      <c r="G77" s="3">
        <v>10287.59</v>
      </c>
      <c r="H77" s="22">
        <f t="shared" si="6"/>
        <v>131</v>
      </c>
      <c r="I77" s="3">
        <v>4501.95</v>
      </c>
      <c r="J77" s="22">
        <f t="shared" si="7"/>
        <v>361</v>
      </c>
      <c r="K77" s="3">
        <v>530.82000000000005</v>
      </c>
      <c r="L77" s="22">
        <f t="shared" si="8"/>
        <v>106</v>
      </c>
      <c r="M77" s="3">
        <v>0</v>
      </c>
      <c r="N77" s="22">
        <f t="shared" si="9"/>
        <v>262</v>
      </c>
    </row>
    <row r="78" spans="1:14" x14ac:dyDescent="0.2">
      <c r="A78" s="1">
        <v>114061503</v>
      </c>
      <c r="B78" s="2" t="s">
        <v>226</v>
      </c>
      <c r="C78" s="2" t="s">
        <v>33</v>
      </c>
      <c r="D78" s="19">
        <v>3716.3330000000001</v>
      </c>
      <c r="E78" s="3">
        <v>13615.13</v>
      </c>
      <c r="F78" s="22">
        <f t="shared" si="5"/>
        <v>331</v>
      </c>
      <c r="G78" s="3">
        <v>9031.9699999999993</v>
      </c>
      <c r="H78" s="22">
        <f t="shared" si="6"/>
        <v>181</v>
      </c>
      <c r="I78" s="3">
        <v>4498.0200000000004</v>
      </c>
      <c r="J78" s="22">
        <f t="shared" si="7"/>
        <v>362</v>
      </c>
      <c r="K78" s="3">
        <v>85.14</v>
      </c>
      <c r="L78" s="22">
        <f t="shared" si="8"/>
        <v>458</v>
      </c>
      <c r="M78" s="3">
        <v>0</v>
      </c>
      <c r="N78" s="22">
        <f t="shared" si="9"/>
        <v>262</v>
      </c>
    </row>
    <row r="79" spans="1:14" x14ac:dyDescent="0.2">
      <c r="A79" s="1">
        <v>114062003</v>
      </c>
      <c r="B79" s="2" t="s">
        <v>205</v>
      </c>
      <c r="C79" s="2" t="s">
        <v>33</v>
      </c>
      <c r="D79" s="19">
        <v>4212.29</v>
      </c>
      <c r="E79" s="3">
        <v>17270.900000000001</v>
      </c>
      <c r="F79" s="22">
        <f t="shared" si="5"/>
        <v>85</v>
      </c>
      <c r="G79" s="3">
        <v>11100.14</v>
      </c>
      <c r="H79" s="22">
        <f t="shared" si="6"/>
        <v>109</v>
      </c>
      <c r="I79" s="3">
        <v>4186.71</v>
      </c>
      <c r="J79" s="22">
        <f t="shared" si="7"/>
        <v>375</v>
      </c>
      <c r="K79" s="3">
        <v>107.5</v>
      </c>
      <c r="L79" s="22">
        <f t="shared" si="8"/>
        <v>441</v>
      </c>
      <c r="M79" s="3">
        <v>1876.55</v>
      </c>
      <c r="N79" s="22">
        <f t="shared" si="9"/>
        <v>20</v>
      </c>
    </row>
    <row r="80" spans="1:14" x14ac:dyDescent="0.2">
      <c r="A80" s="1">
        <v>114062503</v>
      </c>
      <c r="B80" s="2" t="s">
        <v>207</v>
      </c>
      <c r="C80" s="2" t="s">
        <v>33</v>
      </c>
      <c r="D80" s="19">
        <v>2660.1120000000001</v>
      </c>
      <c r="E80" s="3">
        <v>14586.38</v>
      </c>
      <c r="F80" s="22">
        <f t="shared" si="5"/>
        <v>243</v>
      </c>
      <c r="G80" s="3">
        <v>9947.5400000000009</v>
      </c>
      <c r="H80" s="22">
        <f t="shared" si="6"/>
        <v>147</v>
      </c>
      <c r="I80" s="3">
        <v>4480.3</v>
      </c>
      <c r="J80" s="22">
        <f t="shared" si="7"/>
        <v>363</v>
      </c>
      <c r="K80" s="3">
        <v>155.63</v>
      </c>
      <c r="L80" s="22">
        <f t="shared" si="8"/>
        <v>384</v>
      </c>
      <c r="M80" s="3">
        <v>2.9</v>
      </c>
      <c r="N80" s="22">
        <f t="shared" si="9"/>
        <v>198</v>
      </c>
    </row>
    <row r="81" spans="1:14" x14ac:dyDescent="0.2">
      <c r="A81" s="1">
        <v>114063003</v>
      </c>
      <c r="B81" s="2" t="s">
        <v>236</v>
      </c>
      <c r="C81" s="2" t="s">
        <v>33</v>
      </c>
      <c r="D81" s="19">
        <v>4116.2659999999996</v>
      </c>
      <c r="E81" s="3">
        <v>14581.03</v>
      </c>
      <c r="F81" s="22">
        <f t="shared" si="5"/>
        <v>245</v>
      </c>
      <c r="G81" s="3">
        <v>11028.16</v>
      </c>
      <c r="H81" s="22">
        <f t="shared" si="6"/>
        <v>113</v>
      </c>
      <c r="I81" s="3">
        <v>3346.69</v>
      </c>
      <c r="J81" s="22">
        <f t="shared" si="7"/>
        <v>439</v>
      </c>
      <c r="K81" s="3">
        <v>198.76</v>
      </c>
      <c r="L81" s="22">
        <f t="shared" si="8"/>
        <v>334</v>
      </c>
      <c r="M81" s="3">
        <v>7.42</v>
      </c>
      <c r="N81" s="22">
        <f t="shared" si="9"/>
        <v>170</v>
      </c>
    </row>
    <row r="82" spans="1:14" x14ac:dyDescent="0.2">
      <c r="A82" s="1">
        <v>114063503</v>
      </c>
      <c r="B82" s="2" t="s">
        <v>235</v>
      </c>
      <c r="C82" s="2" t="s">
        <v>33</v>
      </c>
      <c r="D82" s="19">
        <v>2321.7660000000001</v>
      </c>
      <c r="E82" s="3">
        <v>15701.67</v>
      </c>
      <c r="F82" s="22">
        <f t="shared" si="5"/>
        <v>170</v>
      </c>
      <c r="G82" s="3">
        <v>10245.82</v>
      </c>
      <c r="H82" s="22">
        <f t="shared" si="6"/>
        <v>135</v>
      </c>
      <c r="I82" s="3">
        <v>5257.42</v>
      </c>
      <c r="J82" s="22">
        <f t="shared" si="7"/>
        <v>297</v>
      </c>
      <c r="K82" s="3">
        <v>182.25</v>
      </c>
      <c r="L82" s="22">
        <f t="shared" si="8"/>
        <v>354</v>
      </c>
      <c r="M82" s="3">
        <v>16.170000000000002</v>
      </c>
      <c r="N82" s="22">
        <f t="shared" si="9"/>
        <v>135</v>
      </c>
    </row>
    <row r="83" spans="1:14" x14ac:dyDescent="0.2">
      <c r="A83" s="1">
        <v>114064003</v>
      </c>
      <c r="B83" s="2" t="s">
        <v>234</v>
      </c>
      <c r="C83" s="2" t="s">
        <v>33</v>
      </c>
      <c r="D83" s="19">
        <v>1451.1610000000001</v>
      </c>
      <c r="E83" s="3">
        <v>21029.48</v>
      </c>
      <c r="F83" s="22">
        <f t="shared" si="5"/>
        <v>23</v>
      </c>
      <c r="G83" s="3">
        <v>14906.43</v>
      </c>
      <c r="H83" s="22">
        <f t="shared" si="6"/>
        <v>25</v>
      </c>
      <c r="I83" s="3">
        <v>5086.92</v>
      </c>
      <c r="J83" s="22">
        <f t="shared" si="7"/>
        <v>313</v>
      </c>
      <c r="K83" s="3">
        <v>218.29</v>
      </c>
      <c r="L83" s="22">
        <f t="shared" si="8"/>
        <v>306</v>
      </c>
      <c r="M83" s="3">
        <v>817.84</v>
      </c>
      <c r="N83" s="22">
        <f t="shared" si="9"/>
        <v>28</v>
      </c>
    </row>
    <row r="84" spans="1:14" x14ac:dyDescent="0.2">
      <c r="A84" s="1">
        <v>114065503</v>
      </c>
      <c r="B84" s="2" t="s">
        <v>233</v>
      </c>
      <c r="C84" s="2" t="s">
        <v>33</v>
      </c>
      <c r="D84" s="19">
        <v>3561.5940000000001</v>
      </c>
      <c r="E84" s="3">
        <v>13922.56</v>
      </c>
      <c r="F84" s="22">
        <f t="shared" si="5"/>
        <v>307</v>
      </c>
      <c r="G84" s="3">
        <v>10313.76</v>
      </c>
      <c r="H84" s="22">
        <f t="shared" si="6"/>
        <v>129</v>
      </c>
      <c r="I84" s="3">
        <v>3372.68</v>
      </c>
      <c r="J84" s="22">
        <f t="shared" si="7"/>
        <v>437</v>
      </c>
      <c r="K84" s="3">
        <v>236.12</v>
      </c>
      <c r="L84" s="22">
        <f t="shared" si="8"/>
        <v>293</v>
      </c>
      <c r="M84" s="3">
        <v>0</v>
      </c>
      <c r="N84" s="22">
        <f t="shared" si="9"/>
        <v>262</v>
      </c>
    </row>
    <row r="85" spans="1:14" x14ac:dyDescent="0.2">
      <c r="A85" s="1">
        <v>114066503</v>
      </c>
      <c r="B85" s="2" t="s">
        <v>232</v>
      </c>
      <c r="C85" s="2" t="s">
        <v>33</v>
      </c>
      <c r="D85" s="19">
        <v>1771.692</v>
      </c>
      <c r="E85" s="3">
        <v>16274.33</v>
      </c>
      <c r="F85" s="22">
        <f t="shared" si="5"/>
        <v>127</v>
      </c>
      <c r="G85" s="3">
        <v>11185.56</v>
      </c>
      <c r="H85" s="22">
        <f t="shared" si="6"/>
        <v>106</v>
      </c>
      <c r="I85" s="3">
        <v>4887.47</v>
      </c>
      <c r="J85" s="22">
        <f t="shared" si="7"/>
        <v>329</v>
      </c>
      <c r="K85" s="3">
        <v>201.29</v>
      </c>
      <c r="L85" s="22">
        <f t="shared" si="8"/>
        <v>325</v>
      </c>
      <c r="M85" s="3">
        <v>0</v>
      </c>
      <c r="N85" s="22">
        <f t="shared" si="9"/>
        <v>262</v>
      </c>
    </row>
    <row r="86" spans="1:14" x14ac:dyDescent="0.2">
      <c r="A86" s="1">
        <v>114067002</v>
      </c>
      <c r="B86" s="2" t="s">
        <v>231</v>
      </c>
      <c r="C86" s="2" t="s">
        <v>33</v>
      </c>
      <c r="D86" s="19">
        <v>18256.798999999999</v>
      </c>
      <c r="E86" s="3">
        <v>11732.73</v>
      </c>
      <c r="F86" s="22">
        <f t="shared" si="5"/>
        <v>485</v>
      </c>
      <c r="G86" s="3">
        <v>2163.61</v>
      </c>
      <c r="H86" s="22">
        <f t="shared" si="6"/>
        <v>500</v>
      </c>
      <c r="I86" s="3">
        <v>8701.77</v>
      </c>
      <c r="J86" s="22">
        <f t="shared" si="7"/>
        <v>99</v>
      </c>
      <c r="K86" s="3">
        <v>866.56</v>
      </c>
      <c r="L86" s="22">
        <f t="shared" si="8"/>
        <v>39</v>
      </c>
      <c r="M86" s="3">
        <v>0.79</v>
      </c>
      <c r="N86" s="22">
        <f t="shared" si="9"/>
        <v>234</v>
      </c>
    </row>
    <row r="87" spans="1:14" x14ac:dyDescent="0.2">
      <c r="A87" s="1">
        <v>114067503</v>
      </c>
      <c r="B87" s="2" t="s">
        <v>230</v>
      </c>
      <c r="C87" s="2" t="s">
        <v>33</v>
      </c>
      <c r="D87" s="19">
        <v>2006.4749999999999</v>
      </c>
      <c r="E87" s="3">
        <v>17027.669999999998</v>
      </c>
      <c r="F87" s="22">
        <f t="shared" si="5"/>
        <v>94</v>
      </c>
      <c r="G87" s="3">
        <v>13238.94</v>
      </c>
      <c r="H87" s="22">
        <f t="shared" si="6"/>
        <v>53</v>
      </c>
      <c r="I87" s="3">
        <v>3596.82</v>
      </c>
      <c r="J87" s="22">
        <f t="shared" si="7"/>
        <v>418</v>
      </c>
      <c r="K87" s="3">
        <v>191.91</v>
      </c>
      <c r="L87" s="22">
        <f t="shared" si="8"/>
        <v>346</v>
      </c>
      <c r="M87" s="3">
        <v>0</v>
      </c>
      <c r="N87" s="22">
        <f t="shared" si="9"/>
        <v>262</v>
      </c>
    </row>
    <row r="88" spans="1:14" x14ac:dyDescent="0.2">
      <c r="A88" s="1">
        <v>114068003</v>
      </c>
      <c r="B88" s="2" t="s">
        <v>229</v>
      </c>
      <c r="C88" s="2" t="s">
        <v>33</v>
      </c>
      <c r="D88" s="19">
        <v>1452.5419999999999</v>
      </c>
      <c r="E88" s="3">
        <v>28927.65</v>
      </c>
      <c r="F88" s="22">
        <f t="shared" si="5"/>
        <v>2</v>
      </c>
      <c r="G88" s="3">
        <v>12633.99</v>
      </c>
      <c r="H88" s="22">
        <f t="shared" si="6"/>
        <v>68</v>
      </c>
      <c r="I88" s="3">
        <v>5845.6</v>
      </c>
      <c r="J88" s="22">
        <f t="shared" si="7"/>
        <v>250</v>
      </c>
      <c r="K88" s="3">
        <v>464.94</v>
      </c>
      <c r="L88" s="22">
        <f t="shared" si="8"/>
        <v>132</v>
      </c>
      <c r="M88" s="3">
        <v>9983.1299999999992</v>
      </c>
      <c r="N88" s="22">
        <f t="shared" si="9"/>
        <v>2</v>
      </c>
    </row>
    <row r="89" spans="1:14" x14ac:dyDescent="0.2">
      <c r="A89" s="1">
        <v>114068103</v>
      </c>
      <c r="B89" s="2" t="s">
        <v>217</v>
      </c>
      <c r="C89" s="2" t="s">
        <v>33</v>
      </c>
      <c r="D89" s="19">
        <v>3488.7550000000001</v>
      </c>
      <c r="E89" s="3">
        <v>15208.85</v>
      </c>
      <c r="F89" s="22">
        <f t="shared" si="5"/>
        <v>205</v>
      </c>
      <c r="G89" s="3">
        <v>11421.17</v>
      </c>
      <c r="H89" s="22">
        <f t="shared" si="6"/>
        <v>95</v>
      </c>
      <c r="I89" s="3">
        <v>3609.67</v>
      </c>
      <c r="J89" s="22">
        <f t="shared" si="7"/>
        <v>416</v>
      </c>
      <c r="K89" s="3">
        <v>178.01</v>
      </c>
      <c r="L89" s="22">
        <f t="shared" si="8"/>
        <v>359</v>
      </c>
      <c r="M89" s="3">
        <v>0</v>
      </c>
      <c r="N89" s="22">
        <f t="shared" si="9"/>
        <v>262</v>
      </c>
    </row>
    <row r="90" spans="1:14" x14ac:dyDescent="0.2">
      <c r="A90" s="1">
        <v>114069103</v>
      </c>
      <c r="B90" s="2" t="s">
        <v>227</v>
      </c>
      <c r="C90" s="2" t="s">
        <v>33</v>
      </c>
      <c r="D90" s="19">
        <v>5973.5680000000002</v>
      </c>
      <c r="E90" s="3">
        <v>14972.36</v>
      </c>
      <c r="F90" s="22">
        <f t="shared" si="5"/>
        <v>221</v>
      </c>
      <c r="G90" s="3">
        <v>11809.16</v>
      </c>
      <c r="H90" s="22">
        <f t="shared" si="6"/>
        <v>88</v>
      </c>
      <c r="I90" s="3">
        <v>2969.08</v>
      </c>
      <c r="J90" s="22">
        <f t="shared" si="7"/>
        <v>472</v>
      </c>
      <c r="K90" s="3">
        <v>157.30000000000001</v>
      </c>
      <c r="L90" s="22">
        <f t="shared" si="8"/>
        <v>380</v>
      </c>
      <c r="M90" s="3">
        <v>36.82</v>
      </c>
      <c r="N90" s="22">
        <f t="shared" si="9"/>
        <v>110</v>
      </c>
    </row>
    <row r="91" spans="1:14" x14ac:dyDescent="0.2">
      <c r="A91" s="1">
        <v>114069353</v>
      </c>
      <c r="B91" s="2" t="s">
        <v>237</v>
      </c>
      <c r="C91" s="2" t="s">
        <v>33</v>
      </c>
      <c r="D91" s="19">
        <v>1926.7940000000001</v>
      </c>
      <c r="E91" s="3">
        <v>16221.74</v>
      </c>
      <c r="F91" s="22">
        <f t="shared" si="5"/>
        <v>135</v>
      </c>
      <c r="G91" s="3">
        <v>13699.85</v>
      </c>
      <c r="H91" s="22">
        <f t="shared" si="6"/>
        <v>45</v>
      </c>
      <c r="I91" s="3">
        <v>2337.21</v>
      </c>
      <c r="J91" s="22">
        <f t="shared" si="7"/>
        <v>499</v>
      </c>
      <c r="K91" s="3">
        <v>163.44999999999999</v>
      </c>
      <c r="L91" s="22">
        <f t="shared" si="8"/>
        <v>374</v>
      </c>
      <c r="M91" s="3">
        <v>21.22</v>
      </c>
      <c r="N91" s="22">
        <f t="shared" si="9"/>
        <v>125</v>
      </c>
    </row>
    <row r="92" spans="1:14" x14ac:dyDescent="0.2">
      <c r="A92" s="1">
        <v>108070502</v>
      </c>
      <c r="B92" s="2" t="s">
        <v>354</v>
      </c>
      <c r="C92" s="2" t="s">
        <v>42</v>
      </c>
      <c r="D92" s="19">
        <v>7958.027</v>
      </c>
      <c r="E92" s="3">
        <v>10975.4</v>
      </c>
      <c r="F92" s="22">
        <f t="shared" si="5"/>
        <v>495</v>
      </c>
      <c r="G92" s="3">
        <v>3351.93</v>
      </c>
      <c r="H92" s="22">
        <f t="shared" si="6"/>
        <v>480</v>
      </c>
      <c r="I92" s="3">
        <v>7033.95</v>
      </c>
      <c r="J92" s="22">
        <f t="shared" si="7"/>
        <v>189</v>
      </c>
      <c r="K92" s="3">
        <v>588.71</v>
      </c>
      <c r="L92" s="22">
        <f t="shared" si="8"/>
        <v>83</v>
      </c>
      <c r="M92" s="3">
        <v>0.81</v>
      </c>
      <c r="N92" s="22">
        <f t="shared" si="9"/>
        <v>232</v>
      </c>
    </row>
    <row r="93" spans="1:14" x14ac:dyDescent="0.2">
      <c r="A93" s="1">
        <v>108071003</v>
      </c>
      <c r="B93" s="2" t="s">
        <v>353</v>
      </c>
      <c r="C93" s="2" t="s">
        <v>42</v>
      </c>
      <c r="D93" s="19">
        <v>1274.008</v>
      </c>
      <c r="E93" s="3">
        <v>12774.72</v>
      </c>
      <c r="F93" s="22">
        <f t="shared" si="5"/>
        <v>421</v>
      </c>
      <c r="G93" s="3">
        <v>4569.1499999999996</v>
      </c>
      <c r="H93" s="22">
        <f t="shared" si="6"/>
        <v>417</v>
      </c>
      <c r="I93" s="3">
        <v>8029.19</v>
      </c>
      <c r="J93" s="22">
        <f t="shared" si="7"/>
        <v>133</v>
      </c>
      <c r="K93" s="3">
        <v>176.38</v>
      </c>
      <c r="L93" s="22">
        <f t="shared" si="8"/>
        <v>361</v>
      </c>
      <c r="M93" s="3">
        <v>0</v>
      </c>
      <c r="N93" s="22">
        <f t="shared" si="9"/>
        <v>262</v>
      </c>
    </row>
    <row r="94" spans="1:14" x14ac:dyDescent="0.2">
      <c r="A94" s="1">
        <v>108071504</v>
      </c>
      <c r="B94" s="2" t="s">
        <v>341</v>
      </c>
      <c r="C94" s="2" t="s">
        <v>42</v>
      </c>
      <c r="D94" s="19">
        <v>889.38599999999997</v>
      </c>
      <c r="E94" s="3">
        <v>12186.14</v>
      </c>
      <c r="F94" s="22">
        <f t="shared" si="5"/>
        <v>463</v>
      </c>
      <c r="G94" s="3">
        <v>3435.24</v>
      </c>
      <c r="H94" s="22">
        <f t="shared" si="6"/>
        <v>477</v>
      </c>
      <c r="I94" s="3">
        <v>8341.4</v>
      </c>
      <c r="J94" s="22">
        <f t="shared" si="7"/>
        <v>114</v>
      </c>
      <c r="K94" s="3">
        <v>336.75</v>
      </c>
      <c r="L94" s="22">
        <f t="shared" si="8"/>
        <v>201</v>
      </c>
      <c r="M94" s="3">
        <v>72.760000000000005</v>
      </c>
      <c r="N94" s="22">
        <f t="shared" si="9"/>
        <v>95</v>
      </c>
    </row>
    <row r="95" spans="1:14" x14ac:dyDescent="0.2">
      <c r="A95" s="1">
        <v>108073503</v>
      </c>
      <c r="B95" s="2" t="s">
        <v>351</v>
      </c>
      <c r="C95" s="2" t="s">
        <v>42</v>
      </c>
      <c r="D95" s="19">
        <v>3466.181</v>
      </c>
      <c r="E95" s="3">
        <v>13184.55</v>
      </c>
      <c r="F95" s="22">
        <f t="shared" si="5"/>
        <v>381</v>
      </c>
      <c r="G95" s="3">
        <v>7001.73</v>
      </c>
      <c r="H95" s="22">
        <f t="shared" si="6"/>
        <v>279</v>
      </c>
      <c r="I95" s="3">
        <v>5369.9</v>
      </c>
      <c r="J95" s="22">
        <f t="shared" si="7"/>
        <v>289</v>
      </c>
      <c r="K95" s="3">
        <v>241.69</v>
      </c>
      <c r="L95" s="22">
        <f t="shared" si="8"/>
        <v>287</v>
      </c>
      <c r="M95" s="3">
        <v>571.23</v>
      </c>
      <c r="N95" s="22">
        <f t="shared" si="9"/>
        <v>32</v>
      </c>
    </row>
    <row r="96" spans="1:14" x14ac:dyDescent="0.2">
      <c r="A96" s="1">
        <v>108077503</v>
      </c>
      <c r="B96" s="2" t="s">
        <v>361</v>
      </c>
      <c r="C96" s="2" t="s">
        <v>42</v>
      </c>
      <c r="D96" s="19">
        <v>1882.8030000000001</v>
      </c>
      <c r="E96" s="3">
        <v>12013.25</v>
      </c>
      <c r="F96" s="22">
        <f t="shared" si="5"/>
        <v>477</v>
      </c>
      <c r="G96" s="3">
        <v>5742.82</v>
      </c>
      <c r="H96" s="22">
        <f t="shared" si="6"/>
        <v>353</v>
      </c>
      <c r="I96" s="3">
        <v>6069.77</v>
      </c>
      <c r="J96" s="22">
        <f t="shared" si="7"/>
        <v>245</v>
      </c>
      <c r="K96" s="3">
        <v>200.66</v>
      </c>
      <c r="L96" s="22">
        <f t="shared" si="8"/>
        <v>330</v>
      </c>
      <c r="M96" s="3">
        <v>0</v>
      </c>
      <c r="N96" s="22">
        <f t="shared" si="9"/>
        <v>262</v>
      </c>
    </row>
    <row r="97" spans="1:14" x14ac:dyDescent="0.2">
      <c r="A97" s="1">
        <v>108078003</v>
      </c>
      <c r="B97" s="2" t="s">
        <v>349</v>
      </c>
      <c r="C97" s="2" t="s">
        <v>42</v>
      </c>
      <c r="D97" s="19">
        <v>1840.3040000000001</v>
      </c>
      <c r="E97" s="3">
        <v>12230.29</v>
      </c>
      <c r="F97" s="22">
        <f t="shared" si="5"/>
        <v>459</v>
      </c>
      <c r="G97" s="3">
        <v>3790.99</v>
      </c>
      <c r="H97" s="22">
        <f t="shared" si="6"/>
        <v>459</v>
      </c>
      <c r="I97" s="3">
        <v>7805.4</v>
      </c>
      <c r="J97" s="22">
        <f t="shared" si="7"/>
        <v>148</v>
      </c>
      <c r="K97" s="3">
        <v>633.91</v>
      </c>
      <c r="L97" s="22">
        <f t="shared" si="8"/>
        <v>74</v>
      </c>
      <c r="M97" s="3">
        <v>0</v>
      </c>
      <c r="N97" s="22">
        <f t="shared" si="9"/>
        <v>262</v>
      </c>
    </row>
    <row r="98" spans="1:14" x14ac:dyDescent="0.2">
      <c r="A98" s="1">
        <v>108079004</v>
      </c>
      <c r="B98" s="2" t="s">
        <v>348</v>
      </c>
      <c r="C98" s="2" t="s">
        <v>42</v>
      </c>
      <c r="D98" s="19">
        <v>517.173</v>
      </c>
      <c r="E98" s="3">
        <v>13689.57</v>
      </c>
      <c r="F98" s="22">
        <f t="shared" si="5"/>
        <v>324</v>
      </c>
      <c r="G98" s="3">
        <v>4035.66</v>
      </c>
      <c r="H98" s="22">
        <f t="shared" si="6"/>
        <v>446</v>
      </c>
      <c r="I98" s="3">
        <v>9232.16</v>
      </c>
      <c r="J98" s="22">
        <f t="shared" si="7"/>
        <v>66</v>
      </c>
      <c r="K98" s="3">
        <v>421.75</v>
      </c>
      <c r="L98" s="22">
        <f t="shared" si="8"/>
        <v>154</v>
      </c>
      <c r="M98" s="3">
        <v>0</v>
      </c>
      <c r="N98" s="22">
        <f t="shared" si="9"/>
        <v>262</v>
      </c>
    </row>
    <row r="99" spans="1:14" x14ac:dyDescent="0.2">
      <c r="A99" s="1">
        <v>117080503</v>
      </c>
      <c r="B99" s="2" t="s">
        <v>195</v>
      </c>
      <c r="C99" s="2" t="s">
        <v>28</v>
      </c>
      <c r="D99" s="19">
        <v>2171.413</v>
      </c>
      <c r="E99" s="3">
        <v>15760.35</v>
      </c>
      <c r="F99" s="22">
        <f t="shared" si="5"/>
        <v>168</v>
      </c>
      <c r="G99" s="3">
        <v>7189.22</v>
      </c>
      <c r="H99" s="22">
        <f t="shared" si="6"/>
        <v>271</v>
      </c>
      <c r="I99" s="3">
        <v>8157.13</v>
      </c>
      <c r="J99" s="22">
        <f t="shared" si="7"/>
        <v>127</v>
      </c>
      <c r="K99" s="3">
        <v>390.06</v>
      </c>
      <c r="L99" s="22">
        <f t="shared" si="8"/>
        <v>167</v>
      </c>
      <c r="M99" s="3">
        <v>23.93</v>
      </c>
      <c r="N99" s="22">
        <f t="shared" si="9"/>
        <v>121</v>
      </c>
    </row>
    <row r="100" spans="1:14" x14ac:dyDescent="0.2">
      <c r="A100" s="1">
        <v>117081003</v>
      </c>
      <c r="B100" s="2" t="s">
        <v>183</v>
      </c>
      <c r="C100" s="2" t="s">
        <v>28</v>
      </c>
      <c r="D100" s="19">
        <v>1012.778</v>
      </c>
      <c r="E100" s="3">
        <v>13973.12</v>
      </c>
      <c r="F100" s="22">
        <f t="shared" si="5"/>
        <v>301</v>
      </c>
      <c r="G100" s="3">
        <v>3956.04</v>
      </c>
      <c r="H100" s="22">
        <f t="shared" si="6"/>
        <v>451</v>
      </c>
      <c r="I100" s="3">
        <v>9726.15</v>
      </c>
      <c r="J100" s="22">
        <f t="shared" si="7"/>
        <v>41</v>
      </c>
      <c r="K100" s="3">
        <v>290.93</v>
      </c>
      <c r="L100" s="22">
        <f t="shared" si="8"/>
        <v>244</v>
      </c>
      <c r="M100" s="3">
        <v>0</v>
      </c>
      <c r="N100" s="22">
        <f t="shared" si="9"/>
        <v>262</v>
      </c>
    </row>
    <row r="101" spans="1:14" x14ac:dyDescent="0.2">
      <c r="A101" s="1">
        <v>117083004</v>
      </c>
      <c r="B101" s="2" t="s">
        <v>182</v>
      </c>
      <c r="C101" s="2" t="s">
        <v>28</v>
      </c>
      <c r="D101" s="19">
        <v>868.58799999999997</v>
      </c>
      <c r="E101" s="3">
        <v>14351.13</v>
      </c>
      <c r="F101" s="22">
        <f t="shared" si="5"/>
        <v>276</v>
      </c>
      <c r="G101" s="3">
        <v>4462.4799999999996</v>
      </c>
      <c r="H101" s="22">
        <f t="shared" si="6"/>
        <v>426</v>
      </c>
      <c r="I101" s="3">
        <v>9600.7999999999993</v>
      </c>
      <c r="J101" s="22">
        <f t="shared" si="7"/>
        <v>45</v>
      </c>
      <c r="K101" s="3">
        <v>287.85000000000002</v>
      </c>
      <c r="L101" s="22">
        <f t="shared" si="8"/>
        <v>247</v>
      </c>
      <c r="M101" s="3">
        <v>0</v>
      </c>
      <c r="N101" s="22">
        <f t="shared" si="9"/>
        <v>262</v>
      </c>
    </row>
    <row r="102" spans="1:14" x14ac:dyDescent="0.2">
      <c r="A102" s="1">
        <v>117086003</v>
      </c>
      <c r="B102" s="2" t="s">
        <v>181</v>
      </c>
      <c r="C102" s="2" t="s">
        <v>28</v>
      </c>
      <c r="D102" s="19">
        <v>1134.68</v>
      </c>
      <c r="E102" s="3">
        <v>14513.93</v>
      </c>
      <c r="F102" s="22">
        <f t="shared" si="5"/>
        <v>255</v>
      </c>
      <c r="G102" s="3">
        <v>6427.38</v>
      </c>
      <c r="H102" s="22">
        <f t="shared" si="6"/>
        <v>313</v>
      </c>
      <c r="I102" s="3">
        <v>7823.96</v>
      </c>
      <c r="J102" s="22">
        <f t="shared" si="7"/>
        <v>146</v>
      </c>
      <c r="K102" s="3">
        <v>262.58999999999997</v>
      </c>
      <c r="L102" s="22">
        <f t="shared" si="8"/>
        <v>262</v>
      </c>
      <c r="M102" s="3">
        <v>0</v>
      </c>
      <c r="N102" s="22">
        <f t="shared" si="9"/>
        <v>262</v>
      </c>
    </row>
    <row r="103" spans="1:14" x14ac:dyDescent="0.2">
      <c r="A103" s="1">
        <v>117086503</v>
      </c>
      <c r="B103" s="2" t="s">
        <v>180</v>
      </c>
      <c r="C103" s="2" t="s">
        <v>28</v>
      </c>
      <c r="D103" s="19">
        <v>1591.3920000000001</v>
      </c>
      <c r="E103" s="3">
        <v>14410.27</v>
      </c>
      <c r="F103" s="22">
        <f t="shared" si="5"/>
        <v>269</v>
      </c>
      <c r="G103" s="3">
        <v>6436.09</v>
      </c>
      <c r="H103" s="22">
        <f t="shared" si="6"/>
        <v>311</v>
      </c>
      <c r="I103" s="3">
        <v>7043.34</v>
      </c>
      <c r="J103" s="22">
        <f t="shared" si="7"/>
        <v>186</v>
      </c>
      <c r="K103" s="3">
        <v>838.21</v>
      </c>
      <c r="L103" s="22">
        <f t="shared" si="8"/>
        <v>41</v>
      </c>
      <c r="M103" s="3">
        <v>92.64</v>
      </c>
      <c r="N103" s="22">
        <f t="shared" si="9"/>
        <v>84</v>
      </c>
    </row>
    <row r="104" spans="1:14" x14ac:dyDescent="0.2">
      <c r="A104" s="1">
        <v>117086653</v>
      </c>
      <c r="B104" s="2" t="s">
        <v>179</v>
      </c>
      <c r="C104" s="2" t="s">
        <v>28</v>
      </c>
      <c r="D104" s="19">
        <v>1530.299</v>
      </c>
      <c r="E104" s="3">
        <v>14249.94</v>
      </c>
      <c r="F104" s="22">
        <f t="shared" si="5"/>
        <v>286</v>
      </c>
      <c r="G104" s="3">
        <v>5006.99</v>
      </c>
      <c r="H104" s="22">
        <f t="shared" si="6"/>
        <v>395</v>
      </c>
      <c r="I104" s="3">
        <v>8865.1299999999992</v>
      </c>
      <c r="J104" s="22">
        <f t="shared" si="7"/>
        <v>89</v>
      </c>
      <c r="K104" s="3">
        <v>377.83</v>
      </c>
      <c r="L104" s="22">
        <f t="shared" si="8"/>
        <v>175</v>
      </c>
      <c r="M104" s="3">
        <v>0</v>
      </c>
      <c r="N104" s="22">
        <f t="shared" si="9"/>
        <v>262</v>
      </c>
    </row>
    <row r="105" spans="1:14" x14ac:dyDescent="0.2">
      <c r="A105" s="1">
        <v>117089003</v>
      </c>
      <c r="B105" s="2" t="s">
        <v>178</v>
      </c>
      <c r="C105" s="2" t="s">
        <v>28</v>
      </c>
      <c r="D105" s="19">
        <v>1400.396</v>
      </c>
      <c r="E105" s="3">
        <v>19484.47</v>
      </c>
      <c r="F105" s="22">
        <f t="shared" si="5"/>
        <v>38</v>
      </c>
      <c r="G105" s="3">
        <v>6560.04</v>
      </c>
      <c r="H105" s="22">
        <f t="shared" si="6"/>
        <v>306</v>
      </c>
      <c r="I105" s="3">
        <v>7761.78</v>
      </c>
      <c r="J105" s="22">
        <f t="shared" si="7"/>
        <v>152</v>
      </c>
      <c r="K105" s="3">
        <v>335.83</v>
      </c>
      <c r="L105" s="22">
        <f t="shared" si="8"/>
        <v>203</v>
      </c>
      <c r="M105" s="3">
        <v>4826.83</v>
      </c>
      <c r="N105" s="22">
        <f t="shared" si="9"/>
        <v>7</v>
      </c>
    </row>
    <row r="106" spans="1:14" x14ac:dyDescent="0.2">
      <c r="A106" s="1">
        <v>122091002</v>
      </c>
      <c r="B106" s="2" t="s">
        <v>436</v>
      </c>
      <c r="C106" s="2" t="s">
        <v>54</v>
      </c>
      <c r="D106" s="19">
        <v>7420.1760000000004</v>
      </c>
      <c r="E106" s="3">
        <v>17040.43</v>
      </c>
      <c r="F106" s="22">
        <f t="shared" si="5"/>
        <v>93</v>
      </c>
      <c r="G106" s="3">
        <v>13247.37</v>
      </c>
      <c r="H106" s="22">
        <f t="shared" si="6"/>
        <v>51</v>
      </c>
      <c r="I106" s="3">
        <v>3598.53</v>
      </c>
      <c r="J106" s="22">
        <f t="shared" si="7"/>
        <v>417</v>
      </c>
      <c r="K106" s="3">
        <v>194.53</v>
      </c>
      <c r="L106" s="22">
        <f t="shared" si="8"/>
        <v>341</v>
      </c>
      <c r="M106" s="3">
        <v>0</v>
      </c>
      <c r="N106" s="22">
        <f t="shared" si="9"/>
        <v>262</v>
      </c>
    </row>
    <row r="107" spans="1:14" x14ac:dyDescent="0.2">
      <c r="A107" s="1">
        <v>122091303</v>
      </c>
      <c r="B107" s="2" t="s">
        <v>437</v>
      </c>
      <c r="C107" s="2" t="s">
        <v>54</v>
      </c>
      <c r="D107" s="19">
        <v>1344.6289999999999</v>
      </c>
      <c r="E107" s="3">
        <v>16345.79</v>
      </c>
      <c r="F107" s="22">
        <f t="shared" si="5"/>
        <v>123</v>
      </c>
      <c r="G107" s="3">
        <v>8914.6200000000008</v>
      </c>
      <c r="H107" s="22">
        <f t="shared" si="6"/>
        <v>189</v>
      </c>
      <c r="I107" s="3">
        <v>6901.86</v>
      </c>
      <c r="J107" s="22">
        <f t="shared" si="7"/>
        <v>198</v>
      </c>
      <c r="K107" s="3">
        <v>529.30999999999995</v>
      </c>
      <c r="L107" s="22">
        <f t="shared" si="8"/>
        <v>108</v>
      </c>
      <c r="M107" s="3">
        <v>0</v>
      </c>
      <c r="N107" s="22">
        <f t="shared" si="9"/>
        <v>262</v>
      </c>
    </row>
    <row r="108" spans="1:14" x14ac:dyDescent="0.2">
      <c r="A108" s="1">
        <v>122091352</v>
      </c>
      <c r="B108" s="2" t="s">
        <v>438</v>
      </c>
      <c r="C108" s="2" t="s">
        <v>54</v>
      </c>
      <c r="D108" s="19">
        <v>7143.3130000000001</v>
      </c>
      <c r="E108" s="3">
        <v>17364.71</v>
      </c>
      <c r="F108" s="22">
        <f t="shared" si="5"/>
        <v>83</v>
      </c>
      <c r="G108" s="3">
        <v>11417.01</v>
      </c>
      <c r="H108" s="22">
        <f t="shared" si="6"/>
        <v>96</v>
      </c>
      <c r="I108" s="3">
        <v>5213.33</v>
      </c>
      <c r="J108" s="22">
        <f t="shared" si="7"/>
        <v>301</v>
      </c>
      <c r="K108" s="3">
        <v>344.55</v>
      </c>
      <c r="L108" s="22">
        <f t="shared" si="8"/>
        <v>196</v>
      </c>
      <c r="M108" s="3">
        <v>389.82</v>
      </c>
      <c r="N108" s="22">
        <f t="shared" si="9"/>
        <v>41</v>
      </c>
    </row>
    <row r="109" spans="1:14" x14ac:dyDescent="0.2">
      <c r="A109" s="1">
        <v>122092002</v>
      </c>
      <c r="B109" s="2" t="s">
        <v>439</v>
      </c>
      <c r="C109" s="2" t="s">
        <v>54</v>
      </c>
      <c r="D109" s="19">
        <v>5642.5780000000004</v>
      </c>
      <c r="E109" s="3">
        <v>17855.53</v>
      </c>
      <c r="F109" s="22">
        <f t="shared" si="5"/>
        <v>70</v>
      </c>
      <c r="G109" s="3">
        <v>13248.88</v>
      </c>
      <c r="H109" s="22">
        <f t="shared" si="6"/>
        <v>50</v>
      </c>
      <c r="I109" s="3">
        <v>4302.79</v>
      </c>
      <c r="J109" s="22">
        <f t="shared" si="7"/>
        <v>368</v>
      </c>
      <c r="K109" s="3">
        <v>268.42</v>
      </c>
      <c r="L109" s="22">
        <f t="shared" si="8"/>
        <v>259</v>
      </c>
      <c r="M109" s="3">
        <v>35.44</v>
      </c>
      <c r="N109" s="22">
        <f t="shared" si="9"/>
        <v>111</v>
      </c>
    </row>
    <row r="110" spans="1:14" x14ac:dyDescent="0.2">
      <c r="A110" s="1">
        <v>122092102</v>
      </c>
      <c r="B110" s="2" t="s">
        <v>440</v>
      </c>
      <c r="C110" s="2" t="s">
        <v>54</v>
      </c>
      <c r="D110" s="19">
        <v>19723.356</v>
      </c>
      <c r="E110" s="3">
        <v>15196.44</v>
      </c>
      <c r="F110" s="22">
        <f t="shared" si="5"/>
        <v>206</v>
      </c>
      <c r="G110" s="3">
        <v>12351.57</v>
      </c>
      <c r="H110" s="22">
        <f t="shared" si="6"/>
        <v>78</v>
      </c>
      <c r="I110" s="3">
        <v>2740.07</v>
      </c>
      <c r="J110" s="22">
        <f t="shared" si="7"/>
        <v>484</v>
      </c>
      <c r="K110" s="3">
        <v>79.959999999999994</v>
      </c>
      <c r="L110" s="22">
        <f t="shared" si="8"/>
        <v>466</v>
      </c>
      <c r="M110" s="3">
        <v>24.84</v>
      </c>
      <c r="N110" s="22">
        <f t="shared" si="9"/>
        <v>120</v>
      </c>
    </row>
    <row r="111" spans="1:14" x14ac:dyDescent="0.2">
      <c r="A111" s="1">
        <v>122092353</v>
      </c>
      <c r="B111" s="2" t="s">
        <v>455</v>
      </c>
      <c r="C111" s="2" t="s">
        <v>54</v>
      </c>
      <c r="D111" s="19">
        <v>11326.112999999999</v>
      </c>
      <c r="E111" s="3">
        <v>18363.59</v>
      </c>
      <c r="F111" s="22">
        <f t="shared" si="5"/>
        <v>57</v>
      </c>
      <c r="G111" s="3">
        <v>14563.07</v>
      </c>
      <c r="H111" s="22">
        <f t="shared" si="6"/>
        <v>31</v>
      </c>
      <c r="I111" s="3">
        <v>3687.2</v>
      </c>
      <c r="J111" s="22">
        <f t="shared" si="7"/>
        <v>405</v>
      </c>
      <c r="K111" s="3">
        <v>108.17</v>
      </c>
      <c r="L111" s="22">
        <f t="shared" si="8"/>
        <v>440</v>
      </c>
      <c r="M111" s="3">
        <v>5.15</v>
      </c>
      <c r="N111" s="22">
        <f t="shared" si="9"/>
        <v>183</v>
      </c>
    </row>
    <row r="112" spans="1:14" x14ac:dyDescent="0.2">
      <c r="A112" s="1">
        <v>122097203</v>
      </c>
      <c r="B112" s="2" t="s">
        <v>442</v>
      </c>
      <c r="C112" s="2" t="s">
        <v>54</v>
      </c>
      <c r="D112" s="19">
        <v>963.34699999999998</v>
      </c>
      <c r="E112" s="3">
        <v>18629.580000000002</v>
      </c>
      <c r="F112" s="22">
        <f t="shared" si="5"/>
        <v>50</v>
      </c>
      <c r="G112" s="3">
        <v>11488.51</v>
      </c>
      <c r="H112" s="22">
        <f t="shared" si="6"/>
        <v>92</v>
      </c>
      <c r="I112" s="3">
        <v>5595.33</v>
      </c>
      <c r="J112" s="22">
        <f t="shared" si="7"/>
        <v>269</v>
      </c>
      <c r="K112" s="3">
        <v>1545.75</v>
      </c>
      <c r="L112" s="22">
        <f t="shared" si="8"/>
        <v>9</v>
      </c>
      <c r="M112" s="3">
        <v>0</v>
      </c>
      <c r="N112" s="22">
        <f t="shared" si="9"/>
        <v>262</v>
      </c>
    </row>
    <row r="113" spans="1:14" x14ac:dyDescent="0.2">
      <c r="A113" s="1">
        <v>122097502</v>
      </c>
      <c r="B113" s="2" t="s">
        <v>430</v>
      </c>
      <c r="C113" s="2" t="s">
        <v>54</v>
      </c>
      <c r="D113" s="19">
        <v>8915.1569999999992</v>
      </c>
      <c r="E113" s="3">
        <v>18465.16</v>
      </c>
      <c r="F113" s="22">
        <f t="shared" si="5"/>
        <v>54</v>
      </c>
      <c r="G113" s="3">
        <v>14115.18</v>
      </c>
      <c r="H113" s="22">
        <f t="shared" si="6"/>
        <v>38</v>
      </c>
      <c r="I113" s="3">
        <v>3995.28</v>
      </c>
      <c r="J113" s="22">
        <f t="shared" si="7"/>
        <v>388</v>
      </c>
      <c r="K113" s="3">
        <v>109.64</v>
      </c>
      <c r="L113" s="22">
        <f t="shared" si="8"/>
        <v>439</v>
      </c>
      <c r="M113" s="3">
        <v>245.07</v>
      </c>
      <c r="N113" s="22">
        <f t="shared" si="9"/>
        <v>50</v>
      </c>
    </row>
    <row r="114" spans="1:14" x14ac:dyDescent="0.2">
      <c r="A114" s="1">
        <v>122097604</v>
      </c>
      <c r="B114" s="2" t="s">
        <v>444</v>
      </c>
      <c r="C114" s="2" t="s">
        <v>54</v>
      </c>
      <c r="D114" s="19">
        <v>1540.9949999999999</v>
      </c>
      <c r="E114" s="3">
        <v>23139.73</v>
      </c>
      <c r="F114" s="22">
        <f t="shared" si="5"/>
        <v>10</v>
      </c>
      <c r="G114" s="3">
        <v>19990.650000000001</v>
      </c>
      <c r="H114" s="22">
        <f t="shared" si="6"/>
        <v>3</v>
      </c>
      <c r="I114" s="3">
        <v>3083.64</v>
      </c>
      <c r="J114" s="22">
        <f t="shared" si="7"/>
        <v>463</v>
      </c>
      <c r="K114" s="3">
        <v>65.14</v>
      </c>
      <c r="L114" s="22">
        <f t="shared" si="8"/>
        <v>476</v>
      </c>
      <c r="M114" s="3">
        <v>0.28999999999999998</v>
      </c>
      <c r="N114" s="22">
        <f t="shared" si="9"/>
        <v>252</v>
      </c>
    </row>
    <row r="115" spans="1:14" x14ac:dyDescent="0.2">
      <c r="A115" s="1">
        <v>122098003</v>
      </c>
      <c r="B115" s="2" t="s">
        <v>445</v>
      </c>
      <c r="C115" s="2" t="s">
        <v>54</v>
      </c>
      <c r="D115" s="19">
        <v>1806.423</v>
      </c>
      <c r="E115" s="3">
        <v>21604.2</v>
      </c>
      <c r="F115" s="22">
        <f t="shared" si="5"/>
        <v>16</v>
      </c>
      <c r="G115" s="3">
        <v>17321.75</v>
      </c>
      <c r="H115" s="22">
        <f t="shared" si="6"/>
        <v>13</v>
      </c>
      <c r="I115" s="3">
        <v>4144.0600000000004</v>
      </c>
      <c r="J115" s="22">
        <f t="shared" si="7"/>
        <v>379</v>
      </c>
      <c r="K115" s="3">
        <v>137.85</v>
      </c>
      <c r="L115" s="22">
        <f t="shared" si="8"/>
        <v>401</v>
      </c>
      <c r="M115" s="3">
        <v>0.54</v>
      </c>
      <c r="N115" s="22">
        <f t="shared" si="9"/>
        <v>241</v>
      </c>
    </row>
    <row r="116" spans="1:14" x14ac:dyDescent="0.2">
      <c r="A116" s="1">
        <v>122098103</v>
      </c>
      <c r="B116" s="2" t="s">
        <v>446</v>
      </c>
      <c r="C116" s="2" t="s">
        <v>54</v>
      </c>
      <c r="D116" s="19">
        <v>7558.7380000000003</v>
      </c>
      <c r="E116" s="3">
        <v>19230.04</v>
      </c>
      <c r="F116" s="22">
        <f t="shared" si="5"/>
        <v>42</v>
      </c>
      <c r="G116" s="3">
        <v>12068.38</v>
      </c>
      <c r="H116" s="22">
        <f t="shared" si="6"/>
        <v>84</v>
      </c>
      <c r="I116" s="3">
        <v>3196.57</v>
      </c>
      <c r="J116" s="22">
        <f t="shared" si="7"/>
        <v>448</v>
      </c>
      <c r="K116" s="3">
        <v>168.43</v>
      </c>
      <c r="L116" s="22">
        <f t="shared" si="8"/>
        <v>367</v>
      </c>
      <c r="M116" s="3">
        <v>3796.66</v>
      </c>
      <c r="N116" s="22">
        <f t="shared" si="9"/>
        <v>11</v>
      </c>
    </row>
    <row r="117" spans="1:14" x14ac:dyDescent="0.2">
      <c r="A117" s="1">
        <v>122098202</v>
      </c>
      <c r="B117" s="2" t="s">
        <v>447</v>
      </c>
      <c r="C117" s="2" t="s">
        <v>54</v>
      </c>
      <c r="D117" s="19">
        <v>10867.252</v>
      </c>
      <c r="E117" s="3">
        <v>16060.29</v>
      </c>
      <c r="F117" s="22">
        <f t="shared" si="5"/>
        <v>151</v>
      </c>
      <c r="G117" s="3">
        <v>12310.75</v>
      </c>
      <c r="H117" s="22">
        <f t="shared" si="6"/>
        <v>82</v>
      </c>
      <c r="I117" s="3">
        <v>3578.52</v>
      </c>
      <c r="J117" s="22">
        <f t="shared" si="7"/>
        <v>423</v>
      </c>
      <c r="K117" s="3">
        <v>155.25</v>
      </c>
      <c r="L117" s="22">
        <f t="shared" si="8"/>
        <v>385</v>
      </c>
      <c r="M117" s="3">
        <v>15.78</v>
      </c>
      <c r="N117" s="22">
        <f t="shared" si="9"/>
        <v>138</v>
      </c>
    </row>
    <row r="118" spans="1:14" x14ac:dyDescent="0.2">
      <c r="A118" s="1">
        <v>122098403</v>
      </c>
      <c r="B118" s="2" t="s">
        <v>448</v>
      </c>
      <c r="C118" s="2" t="s">
        <v>54</v>
      </c>
      <c r="D118" s="19">
        <v>5521.335</v>
      </c>
      <c r="E118" s="3">
        <v>16587.12</v>
      </c>
      <c r="F118" s="22">
        <f t="shared" si="5"/>
        <v>108</v>
      </c>
      <c r="G118" s="3">
        <v>12538.45</v>
      </c>
      <c r="H118" s="22">
        <f t="shared" si="6"/>
        <v>70</v>
      </c>
      <c r="I118" s="3">
        <v>3804.57</v>
      </c>
      <c r="J118" s="22">
        <f t="shared" si="7"/>
        <v>398</v>
      </c>
      <c r="K118" s="3">
        <v>134.24</v>
      </c>
      <c r="L118" s="22">
        <f t="shared" si="8"/>
        <v>407</v>
      </c>
      <c r="M118" s="3">
        <v>109.85</v>
      </c>
      <c r="N118" s="22">
        <f t="shared" si="9"/>
        <v>76</v>
      </c>
    </row>
    <row r="119" spans="1:14" x14ac:dyDescent="0.2">
      <c r="A119" s="1">
        <v>104101252</v>
      </c>
      <c r="B119" s="2" t="s">
        <v>271</v>
      </c>
      <c r="C119" s="2" t="s">
        <v>36</v>
      </c>
      <c r="D119" s="19">
        <v>7584.1509999999998</v>
      </c>
      <c r="E119" s="3">
        <v>12196.03</v>
      </c>
      <c r="F119" s="22">
        <f t="shared" si="5"/>
        <v>461</v>
      </c>
      <c r="G119" s="3">
        <v>6197.84</v>
      </c>
      <c r="H119" s="22">
        <f t="shared" si="6"/>
        <v>325</v>
      </c>
      <c r="I119" s="3">
        <v>5675.37</v>
      </c>
      <c r="J119" s="22">
        <f t="shared" si="7"/>
        <v>267</v>
      </c>
      <c r="K119" s="3">
        <v>322.82</v>
      </c>
      <c r="L119" s="22">
        <f t="shared" si="8"/>
        <v>215</v>
      </c>
      <c r="M119" s="3">
        <v>0</v>
      </c>
      <c r="N119" s="22">
        <f t="shared" si="9"/>
        <v>262</v>
      </c>
    </row>
    <row r="120" spans="1:14" x14ac:dyDescent="0.2">
      <c r="A120" s="1">
        <v>104103603</v>
      </c>
      <c r="B120" s="2" t="s">
        <v>270</v>
      </c>
      <c r="C120" s="2" t="s">
        <v>36</v>
      </c>
      <c r="D120" s="19">
        <v>1594.846</v>
      </c>
      <c r="E120" s="3">
        <v>13259.17</v>
      </c>
      <c r="F120" s="22">
        <f t="shared" si="5"/>
        <v>372</v>
      </c>
      <c r="G120" s="3">
        <v>4105.3999999999996</v>
      </c>
      <c r="H120" s="22">
        <f t="shared" si="6"/>
        <v>439</v>
      </c>
      <c r="I120" s="3">
        <v>9101.41</v>
      </c>
      <c r="J120" s="22">
        <f t="shared" si="7"/>
        <v>78</v>
      </c>
      <c r="K120" s="3">
        <v>47.68</v>
      </c>
      <c r="L120" s="22">
        <f t="shared" si="8"/>
        <v>483</v>
      </c>
      <c r="M120" s="3">
        <v>4.68</v>
      </c>
      <c r="N120" s="22">
        <f t="shared" si="9"/>
        <v>186</v>
      </c>
    </row>
    <row r="121" spans="1:14" x14ac:dyDescent="0.2">
      <c r="A121" s="1">
        <v>104105003</v>
      </c>
      <c r="B121" s="2" t="s">
        <v>258</v>
      </c>
      <c r="C121" s="2" t="s">
        <v>36</v>
      </c>
      <c r="D121" s="19">
        <v>3349.32</v>
      </c>
      <c r="E121" s="3">
        <v>12133.31</v>
      </c>
      <c r="F121" s="22">
        <f t="shared" si="5"/>
        <v>468</v>
      </c>
      <c r="G121" s="3">
        <v>8743.5499999999993</v>
      </c>
      <c r="H121" s="22">
        <f t="shared" si="6"/>
        <v>199</v>
      </c>
      <c r="I121" s="3">
        <v>3367.25</v>
      </c>
      <c r="J121" s="22">
        <f t="shared" si="7"/>
        <v>438</v>
      </c>
      <c r="K121" s="3">
        <v>22.52</v>
      </c>
      <c r="L121" s="22">
        <f t="shared" si="8"/>
        <v>491</v>
      </c>
      <c r="M121" s="3">
        <v>0</v>
      </c>
      <c r="N121" s="22">
        <f t="shared" si="9"/>
        <v>262</v>
      </c>
    </row>
    <row r="122" spans="1:14" x14ac:dyDescent="0.2">
      <c r="A122" s="1">
        <v>104105353</v>
      </c>
      <c r="B122" s="2" t="s">
        <v>268</v>
      </c>
      <c r="C122" s="2" t="s">
        <v>36</v>
      </c>
      <c r="D122" s="19">
        <v>1415.3910000000001</v>
      </c>
      <c r="E122" s="3">
        <v>13361.79</v>
      </c>
      <c r="F122" s="22">
        <f t="shared" si="5"/>
        <v>356</v>
      </c>
      <c r="G122" s="3">
        <v>4478.67</v>
      </c>
      <c r="H122" s="22">
        <f t="shared" si="6"/>
        <v>424</v>
      </c>
      <c r="I122" s="3">
        <v>8731.09</v>
      </c>
      <c r="J122" s="22">
        <f t="shared" si="7"/>
        <v>95</v>
      </c>
      <c r="K122" s="3">
        <v>59.74</v>
      </c>
      <c r="L122" s="22">
        <f t="shared" si="8"/>
        <v>477</v>
      </c>
      <c r="M122" s="3">
        <v>92.3</v>
      </c>
      <c r="N122" s="22">
        <f t="shared" si="9"/>
        <v>85</v>
      </c>
    </row>
    <row r="123" spans="1:14" x14ac:dyDescent="0.2">
      <c r="A123" s="1">
        <v>104107903</v>
      </c>
      <c r="B123" s="2" t="s">
        <v>265</v>
      </c>
      <c r="C123" s="2" t="s">
        <v>36</v>
      </c>
      <c r="D123" s="19">
        <v>7409.38</v>
      </c>
      <c r="E123" s="3">
        <v>14104.72</v>
      </c>
      <c r="F123" s="22">
        <f t="shared" si="5"/>
        <v>295</v>
      </c>
      <c r="G123" s="3">
        <v>10249.530000000001</v>
      </c>
      <c r="H123" s="22">
        <f t="shared" si="6"/>
        <v>133</v>
      </c>
      <c r="I123" s="3">
        <v>3824.85</v>
      </c>
      <c r="J123" s="22">
        <f t="shared" si="7"/>
        <v>397</v>
      </c>
      <c r="K123" s="3">
        <v>30.34</v>
      </c>
      <c r="L123" s="22">
        <f t="shared" si="8"/>
        <v>489</v>
      </c>
      <c r="M123" s="3">
        <v>0</v>
      </c>
      <c r="N123" s="22">
        <f t="shared" si="9"/>
        <v>262</v>
      </c>
    </row>
    <row r="124" spans="1:14" x14ac:dyDescent="0.2">
      <c r="A124" s="1">
        <v>104107503</v>
      </c>
      <c r="B124" s="2" t="s">
        <v>278</v>
      </c>
      <c r="C124" s="2" t="s">
        <v>36</v>
      </c>
      <c r="D124" s="19">
        <v>2164.9650000000001</v>
      </c>
      <c r="E124" s="3">
        <v>13105.75</v>
      </c>
      <c r="F124" s="22">
        <f t="shared" si="5"/>
        <v>389</v>
      </c>
      <c r="G124" s="3">
        <v>6807.27</v>
      </c>
      <c r="H124" s="22">
        <f t="shared" si="6"/>
        <v>289</v>
      </c>
      <c r="I124" s="3">
        <v>6287.03</v>
      </c>
      <c r="J124" s="22">
        <f t="shared" si="7"/>
        <v>231</v>
      </c>
      <c r="K124" s="3">
        <v>0</v>
      </c>
      <c r="L124" s="22">
        <f t="shared" si="8"/>
        <v>498</v>
      </c>
      <c r="M124" s="3">
        <v>11.44</v>
      </c>
      <c r="N124" s="22">
        <f t="shared" si="9"/>
        <v>152</v>
      </c>
    </row>
    <row r="125" spans="1:14" x14ac:dyDescent="0.2">
      <c r="A125" s="1">
        <v>104107803</v>
      </c>
      <c r="B125" s="2" t="s">
        <v>266</v>
      </c>
      <c r="C125" s="2" t="s">
        <v>36</v>
      </c>
      <c r="D125" s="19">
        <v>2618.5709999999999</v>
      </c>
      <c r="E125" s="3">
        <v>12491.8</v>
      </c>
      <c r="F125" s="22">
        <f t="shared" si="5"/>
        <v>440</v>
      </c>
      <c r="G125" s="3">
        <v>7256.23</v>
      </c>
      <c r="H125" s="22">
        <f t="shared" si="6"/>
        <v>267</v>
      </c>
      <c r="I125" s="3">
        <v>5108.0600000000004</v>
      </c>
      <c r="J125" s="22">
        <f t="shared" si="7"/>
        <v>310</v>
      </c>
      <c r="K125" s="3">
        <v>127.5</v>
      </c>
      <c r="L125" s="22">
        <f t="shared" si="8"/>
        <v>420</v>
      </c>
      <c r="M125" s="3">
        <v>0</v>
      </c>
      <c r="N125" s="22">
        <f t="shared" si="9"/>
        <v>262</v>
      </c>
    </row>
    <row r="126" spans="1:14" x14ac:dyDescent="0.2">
      <c r="A126" s="1">
        <v>108110603</v>
      </c>
      <c r="B126" s="2" t="s">
        <v>347</v>
      </c>
      <c r="C126" s="2" t="s">
        <v>13</v>
      </c>
      <c r="D126" s="19">
        <v>707.84799999999996</v>
      </c>
      <c r="E126" s="3">
        <v>12664.01</v>
      </c>
      <c r="F126" s="22">
        <f t="shared" si="5"/>
        <v>429</v>
      </c>
      <c r="G126" s="3">
        <v>2556.85</v>
      </c>
      <c r="H126" s="22">
        <f t="shared" si="6"/>
        <v>496</v>
      </c>
      <c r="I126" s="3">
        <v>9721.1299999999992</v>
      </c>
      <c r="J126" s="22">
        <f t="shared" si="7"/>
        <v>42</v>
      </c>
      <c r="K126" s="3">
        <v>386.03</v>
      </c>
      <c r="L126" s="22">
        <f t="shared" si="8"/>
        <v>171</v>
      </c>
      <c r="M126" s="3">
        <v>0</v>
      </c>
      <c r="N126" s="22">
        <f t="shared" si="9"/>
        <v>262</v>
      </c>
    </row>
    <row r="127" spans="1:14" x14ac:dyDescent="0.2">
      <c r="A127" s="1">
        <v>108111203</v>
      </c>
      <c r="B127" s="2" t="s">
        <v>346</v>
      </c>
      <c r="C127" s="2" t="s">
        <v>13</v>
      </c>
      <c r="D127" s="19">
        <v>1445.8040000000001</v>
      </c>
      <c r="E127" s="3">
        <v>13309.42</v>
      </c>
      <c r="F127" s="22">
        <f t="shared" si="5"/>
        <v>362</v>
      </c>
      <c r="G127" s="3">
        <v>3778.83</v>
      </c>
      <c r="H127" s="22">
        <f t="shared" si="6"/>
        <v>460</v>
      </c>
      <c r="I127" s="3">
        <v>9293.07</v>
      </c>
      <c r="J127" s="22">
        <f t="shared" si="7"/>
        <v>61</v>
      </c>
      <c r="K127" s="3">
        <v>237.51</v>
      </c>
      <c r="L127" s="22">
        <f t="shared" si="8"/>
        <v>292</v>
      </c>
      <c r="M127" s="3">
        <v>0</v>
      </c>
      <c r="N127" s="22">
        <f t="shared" si="9"/>
        <v>262</v>
      </c>
    </row>
    <row r="128" spans="1:14" x14ac:dyDescent="0.2">
      <c r="A128" s="1">
        <v>108111303</v>
      </c>
      <c r="B128" s="2" t="s">
        <v>345</v>
      </c>
      <c r="C128" s="2" t="s">
        <v>13</v>
      </c>
      <c r="D128" s="19">
        <v>1719.6379999999999</v>
      </c>
      <c r="E128" s="3">
        <v>12806.13</v>
      </c>
      <c r="F128" s="22">
        <f t="shared" si="5"/>
        <v>417</v>
      </c>
      <c r="G128" s="3">
        <v>6120.93</v>
      </c>
      <c r="H128" s="22">
        <f t="shared" si="6"/>
        <v>333</v>
      </c>
      <c r="I128" s="3">
        <v>6430.6</v>
      </c>
      <c r="J128" s="22">
        <f t="shared" si="7"/>
        <v>226</v>
      </c>
      <c r="K128" s="3">
        <v>254.61</v>
      </c>
      <c r="L128" s="22">
        <f t="shared" si="8"/>
        <v>272</v>
      </c>
      <c r="M128" s="3">
        <v>0</v>
      </c>
      <c r="N128" s="22">
        <f t="shared" si="9"/>
        <v>262</v>
      </c>
    </row>
    <row r="129" spans="1:14" x14ac:dyDescent="0.2">
      <c r="A129" s="1">
        <v>108111403</v>
      </c>
      <c r="B129" s="2" t="s">
        <v>344</v>
      </c>
      <c r="C129" s="2" t="s">
        <v>13</v>
      </c>
      <c r="D129" s="19">
        <v>831.98900000000003</v>
      </c>
      <c r="E129" s="3">
        <v>13958.23</v>
      </c>
      <c r="F129" s="22">
        <f t="shared" si="5"/>
        <v>303</v>
      </c>
      <c r="G129" s="3">
        <v>3590.58</v>
      </c>
      <c r="H129" s="22">
        <f t="shared" si="6"/>
        <v>469</v>
      </c>
      <c r="I129" s="3">
        <v>9537.49</v>
      </c>
      <c r="J129" s="22">
        <f t="shared" si="7"/>
        <v>48</v>
      </c>
      <c r="K129" s="3">
        <v>387.84</v>
      </c>
      <c r="L129" s="22">
        <f t="shared" si="8"/>
        <v>169</v>
      </c>
      <c r="M129" s="3">
        <v>442.31</v>
      </c>
      <c r="N129" s="22">
        <f t="shared" si="9"/>
        <v>37</v>
      </c>
    </row>
    <row r="130" spans="1:14" x14ac:dyDescent="0.2">
      <c r="A130" s="1">
        <v>108112003</v>
      </c>
      <c r="B130" s="2" t="s">
        <v>343</v>
      </c>
      <c r="C130" s="2" t="s">
        <v>13</v>
      </c>
      <c r="D130" s="19">
        <v>729.072</v>
      </c>
      <c r="E130" s="3">
        <v>13998.51</v>
      </c>
      <c r="F130" s="22">
        <f t="shared" ref="F130:F193" si="10">RANK(E130,E$2:E$501)</f>
        <v>299</v>
      </c>
      <c r="G130" s="3">
        <v>3245.28</v>
      </c>
      <c r="H130" s="22">
        <f t="shared" ref="H130:H193" si="11">RANK(G130,G$2:G$501)</f>
        <v>484</v>
      </c>
      <c r="I130" s="3">
        <v>10296.5</v>
      </c>
      <c r="J130" s="22">
        <f t="shared" ref="J130:J193" si="12">RANK(I130,I$2:I$501)</f>
        <v>30</v>
      </c>
      <c r="K130" s="3">
        <v>456.73</v>
      </c>
      <c r="L130" s="22">
        <f t="shared" ref="L130:L193" si="13">RANK(K130,K$2:K$501)</f>
        <v>136</v>
      </c>
      <c r="M130" s="3">
        <v>0</v>
      </c>
      <c r="N130" s="22">
        <f t="shared" ref="N130:N193" si="14">RANK(M130,M$2:M$501)</f>
        <v>262</v>
      </c>
    </row>
    <row r="131" spans="1:14" x14ac:dyDescent="0.2">
      <c r="A131" s="1">
        <v>108112203</v>
      </c>
      <c r="B131" s="2" t="s">
        <v>342</v>
      </c>
      <c r="C131" s="2" t="s">
        <v>13</v>
      </c>
      <c r="D131" s="19">
        <v>1976.7339999999999</v>
      </c>
      <c r="E131" s="3">
        <v>12355.65</v>
      </c>
      <c r="F131" s="22">
        <f t="shared" si="10"/>
        <v>449</v>
      </c>
      <c r="G131" s="3">
        <v>3005.27</v>
      </c>
      <c r="H131" s="22">
        <f t="shared" si="11"/>
        <v>487</v>
      </c>
      <c r="I131" s="3">
        <v>9021.56</v>
      </c>
      <c r="J131" s="22">
        <f t="shared" si="12"/>
        <v>79</v>
      </c>
      <c r="K131" s="3">
        <v>306.92</v>
      </c>
      <c r="L131" s="22">
        <f t="shared" si="13"/>
        <v>227</v>
      </c>
      <c r="M131" s="3">
        <v>21.9</v>
      </c>
      <c r="N131" s="22">
        <f t="shared" si="14"/>
        <v>124</v>
      </c>
    </row>
    <row r="132" spans="1:14" x14ac:dyDescent="0.2">
      <c r="A132" s="1">
        <v>108112502</v>
      </c>
      <c r="B132" s="2" t="s">
        <v>218</v>
      </c>
      <c r="C132" s="2" t="s">
        <v>13</v>
      </c>
      <c r="D132" s="19">
        <v>3243.58</v>
      </c>
      <c r="E132" s="3">
        <v>12949.74</v>
      </c>
      <c r="F132" s="22">
        <f t="shared" si="10"/>
        <v>407</v>
      </c>
      <c r="G132" s="3">
        <v>3379.58</v>
      </c>
      <c r="H132" s="22">
        <f t="shared" si="11"/>
        <v>479</v>
      </c>
      <c r="I132" s="3">
        <v>7917.65</v>
      </c>
      <c r="J132" s="22">
        <f t="shared" si="12"/>
        <v>138</v>
      </c>
      <c r="K132" s="3">
        <v>1511.42</v>
      </c>
      <c r="L132" s="22">
        <f t="shared" si="13"/>
        <v>12</v>
      </c>
      <c r="M132" s="3">
        <v>141.1</v>
      </c>
      <c r="N132" s="22">
        <f t="shared" si="14"/>
        <v>72</v>
      </c>
    </row>
    <row r="133" spans="1:14" x14ac:dyDescent="0.2">
      <c r="A133" s="1">
        <v>108114503</v>
      </c>
      <c r="B133" s="2" t="s">
        <v>93</v>
      </c>
      <c r="C133" s="2" t="s">
        <v>13</v>
      </c>
      <c r="D133" s="19">
        <v>1160.92</v>
      </c>
      <c r="E133" s="3">
        <v>13895.07</v>
      </c>
      <c r="F133" s="22">
        <f t="shared" si="10"/>
        <v>311</v>
      </c>
      <c r="G133" s="3">
        <v>2965.97</v>
      </c>
      <c r="H133" s="22">
        <f t="shared" si="11"/>
        <v>489</v>
      </c>
      <c r="I133" s="3">
        <v>10484.459999999999</v>
      </c>
      <c r="J133" s="22">
        <f t="shared" si="12"/>
        <v>26</v>
      </c>
      <c r="K133" s="3">
        <v>460.58</v>
      </c>
      <c r="L133" s="22">
        <f t="shared" si="13"/>
        <v>134</v>
      </c>
      <c r="M133" s="3">
        <v>-15.94</v>
      </c>
      <c r="N133" s="22">
        <f t="shared" si="14"/>
        <v>500</v>
      </c>
    </row>
    <row r="134" spans="1:14" x14ac:dyDescent="0.2">
      <c r="A134" s="1">
        <v>108116003</v>
      </c>
      <c r="B134" s="2" t="s">
        <v>259</v>
      </c>
      <c r="C134" s="2" t="s">
        <v>13</v>
      </c>
      <c r="D134" s="19">
        <v>1780.385</v>
      </c>
      <c r="E134" s="3">
        <v>12586.93</v>
      </c>
      <c r="F134" s="22">
        <f t="shared" si="10"/>
        <v>436</v>
      </c>
      <c r="G134" s="3">
        <v>4049.26</v>
      </c>
      <c r="H134" s="22">
        <f t="shared" si="11"/>
        <v>444</v>
      </c>
      <c r="I134" s="3">
        <v>8164.75</v>
      </c>
      <c r="J134" s="22">
        <f t="shared" si="12"/>
        <v>126</v>
      </c>
      <c r="K134" s="3">
        <v>371.9</v>
      </c>
      <c r="L134" s="22">
        <f t="shared" si="13"/>
        <v>178</v>
      </c>
      <c r="M134" s="3">
        <v>1.02</v>
      </c>
      <c r="N134" s="22">
        <f t="shared" si="14"/>
        <v>228</v>
      </c>
    </row>
    <row r="135" spans="1:14" x14ac:dyDescent="0.2">
      <c r="A135" s="1">
        <v>108116303</v>
      </c>
      <c r="B135" s="2" t="s">
        <v>131</v>
      </c>
      <c r="C135" s="2" t="s">
        <v>13</v>
      </c>
      <c r="D135" s="19">
        <v>965.41499999999996</v>
      </c>
      <c r="E135" s="3">
        <v>12394.49</v>
      </c>
      <c r="F135" s="22">
        <f t="shared" si="10"/>
        <v>445</v>
      </c>
      <c r="G135" s="3">
        <v>2710.24</v>
      </c>
      <c r="H135" s="22">
        <f t="shared" si="11"/>
        <v>495</v>
      </c>
      <c r="I135" s="3">
        <v>9330.57</v>
      </c>
      <c r="J135" s="22">
        <f t="shared" si="12"/>
        <v>59</v>
      </c>
      <c r="K135" s="3">
        <v>353.68</v>
      </c>
      <c r="L135" s="22">
        <f t="shared" si="13"/>
        <v>192</v>
      </c>
      <c r="M135" s="3">
        <v>0</v>
      </c>
      <c r="N135" s="22">
        <f t="shared" si="14"/>
        <v>262</v>
      </c>
    </row>
    <row r="136" spans="1:14" x14ac:dyDescent="0.2">
      <c r="A136" s="1">
        <v>108116503</v>
      </c>
      <c r="B136" s="2" t="s">
        <v>130</v>
      </c>
      <c r="C136" s="2" t="s">
        <v>13</v>
      </c>
      <c r="D136" s="19">
        <v>1657.2750000000001</v>
      </c>
      <c r="E136" s="3">
        <v>12457.2</v>
      </c>
      <c r="F136" s="22">
        <f t="shared" si="10"/>
        <v>441</v>
      </c>
      <c r="G136" s="3">
        <v>8820.61</v>
      </c>
      <c r="H136" s="22">
        <f t="shared" si="11"/>
        <v>194</v>
      </c>
      <c r="I136" s="3">
        <v>3463.9</v>
      </c>
      <c r="J136" s="22">
        <f t="shared" si="12"/>
        <v>431</v>
      </c>
      <c r="K136" s="3">
        <v>172.69</v>
      </c>
      <c r="L136" s="22">
        <f t="shared" si="13"/>
        <v>364</v>
      </c>
      <c r="M136" s="3">
        <v>0</v>
      </c>
      <c r="N136" s="22">
        <f t="shared" si="14"/>
        <v>262</v>
      </c>
    </row>
    <row r="137" spans="1:14" x14ac:dyDescent="0.2">
      <c r="A137" s="1">
        <v>108118503</v>
      </c>
      <c r="B137" s="2" t="s">
        <v>129</v>
      </c>
      <c r="C137" s="2" t="s">
        <v>13</v>
      </c>
      <c r="D137" s="19">
        <v>1579.729</v>
      </c>
      <c r="E137" s="3">
        <v>13272.53</v>
      </c>
      <c r="F137" s="22">
        <f t="shared" si="10"/>
        <v>368</v>
      </c>
      <c r="G137" s="3">
        <v>8744.2000000000007</v>
      </c>
      <c r="H137" s="22">
        <f t="shared" si="11"/>
        <v>198</v>
      </c>
      <c r="I137" s="3">
        <v>4277.96</v>
      </c>
      <c r="J137" s="22">
        <f t="shared" si="12"/>
        <v>370</v>
      </c>
      <c r="K137" s="3">
        <v>250.36</v>
      </c>
      <c r="L137" s="22">
        <f t="shared" si="13"/>
        <v>278</v>
      </c>
      <c r="M137" s="3">
        <v>0</v>
      </c>
      <c r="N137" s="22">
        <f t="shared" si="14"/>
        <v>262</v>
      </c>
    </row>
    <row r="138" spans="1:14" x14ac:dyDescent="0.2">
      <c r="A138" s="1">
        <v>109122703</v>
      </c>
      <c r="B138" s="2" t="s">
        <v>117</v>
      </c>
      <c r="C138" s="2" t="s">
        <v>17</v>
      </c>
      <c r="D138" s="19">
        <v>664.32799999999997</v>
      </c>
      <c r="E138" s="3">
        <v>21144.31</v>
      </c>
      <c r="F138" s="22">
        <f t="shared" si="10"/>
        <v>22</v>
      </c>
      <c r="G138" s="3">
        <v>5846.29</v>
      </c>
      <c r="H138" s="22">
        <f t="shared" si="11"/>
        <v>343</v>
      </c>
      <c r="I138" s="3">
        <v>11616.4</v>
      </c>
      <c r="J138" s="22">
        <f t="shared" si="12"/>
        <v>12</v>
      </c>
      <c r="K138" s="3">
        <v>0</v>
      </c>
      <c r="L138" s="22">
        <f t="shared" si="13"/>
        <v>498</v>
      </c>
      <c r="M138" s="3">
        <v>3681.62</v>
      </c>
      <c r="N138" s="22">
        <f t="shared" si="14"/>
        <v>12</v>
      </c>
    </row>
    <row r="139" spans="1:14" x14ac:dyDescent="0.2">
      <c r="A139" s="1">
        <v>121135003</v>
      </c>
      <c r="B139" s="2" t="s">
        <v>569</v>
      </c>
      <c r="C139" s="2" t="s">
        <v>69</v>
      </c>
      <c r="D139" s="19">
        <v>2272.8209999999999</v>
      </c>
      <c r="E139" s="3">
        <v>17903.5</v>
      </c>
      <c r="F139" s="22">
        <f t="shared" si="10"/>
        <v>68</v>
      </c>
      <c r="G139" s="3">
        <v>14199.88</v>
      </c>
      <c r="H139" s="22">
        <f t="shared" si="11"/>
        <v>36</v>
      </c>
      <c r="I139" s="3">
        <v>3493.02</v>
      </c>
      <c r="J139" s="22">
        <f t="shared" si="12"/>
        <v>430</v>
      </c>
      <c r="K139" s="3">
        <v>199.54</v>
      </c>
      <c r="L139" s="22">
        <f t="shared" si="13"/>
        <v>331</v>
      </c>
      <c r="M139" s="3">
        <v>11.05</v>
      </c>
      <c r="N139" s="22">
        <f t="shared" si="14"/>
        <v>156</v>
      </c>
    </row>
    <row r="140" spans="1:14" x14ac:dyDescent="0.2">
      <c r="A140" s="1">
        <v>121135503</v>
      </c>
      <c r="B140" s="2" t="s">
        <v>570</v>
      </c>
      <c r="C140" s="2" t="s">
        <v>69</v>
      </c>
      <c r="D140" s="19">
        <v>2484.2449999999999</v>
      </c>
      <c r="E140" s="3">
        <v>14321.95</v>
      </c>
      <c r="F140" s="22">
        <f t="shared" si="10"/>
        <v>280</v>
      </c>
      <c r="G140" s="3">
        <v>8372.73</v>
      </c>
      <c r="H140" s="22">
        <f t="shared" si="11"/>
        <v>214</v>
      </c>
      <c r="I140" s="3">
        <v>5714.03</v>
      </c>
      <c r="J140" s="22">
        <f t="shared" si="12"/>
        <v>260</v>
      </c>
      <c r="K140" s="3">
        <v>222.68</v>
      </c>
      <c r="L140" s="22">
        <f t="shared" si="13"/>
        <v>302</v>
      </c>
      <c r="M140" s="3">
        <v>12.51</v>
      </c>
      <c r="N140" s="22">
        <f t="shared" si="14"/>
        <v>148</v>
      </c>
    </row>
    <row r="141" spans="1:14" x14ac:dyDescent="0.2">
      <c r="A141" s="1">
        <v>121136503</v>
      </c>
      <c r="B141" s="2" t="s">
        <v>547</v>
      </c>
      <c r="C141" s="2" t="s">
        <v>69</v>
      </c>
      <c r="D141" s="19">
        <v>2040.624</v>
      </c>
      <c r="E141" s="3">
        <v>13907.98</v>
      </c>
      <c r="F141" s="22">
        <f t="shared" si="10"/>
        <v>309</v>
      </c>
      <c r="G141" s="3">
        <v>8419.7000000000007</v>
      </c>
      <c r="H141" s="22">
        <f t="shared" si="11"/>
        <v>212</v>
      </c>
      <c r="I141" s="3">
        <v>5307.81</v>
      </c>
      <c r="J141" s="22">
        <f t="shared" si="12"/>
        <v>295</v>
      </c>
      <c r="K141" s="3">
        <v>180.01</v>
      </c>
      <c r="L141" s="22">
        <f t="shared" si="13"/>
        <v>356</v>
      </c>
      <c r="M141" s="3">
        <v>0.46</v>
      </c>
      <c r="N141" s="22">
        <f t="shared" si="14"/>
        <v>242</v>
      </c>
    </row>
    <row r="142" spans="1:14" x14ac:dyDescent="0.2">
      <c r="A142" s="1">
        <v>121136603</v>
      </c>
      <c r="B142" s="2" t="s">
        <v>546</v>
      </c>
      <c r="C142" s="2" t="s">
        <v>69</v>
      </c>
      <c r="D142" s="19">
        <v>1766.4739999999999</v>
      </c>
      <c r="E142" s="3">
        <v>13467.07</v>
      </c>
      <c r="F142" s="22">
        <f t="shared" si="10"/>
        <v>345</v>
      </c>
      <c r="G142" s="3">
        <v>6105.65</v>
      </c>
      <c r="H142" s="22">
        <f t="shared" si="11"/>
        <v>334</v>
      </c>
      <c r="I142" s="3">
        <v>6831.47</v>
      </c>
      <c r="J142" s="22">
        <f t="shared" si="12"/>
        <v>204</v>
      </c>
      <c r="K142" s="3">
        <v>528.91</v>
      </c>
      <c r="L142" s="22">
        <f t="shared" si="13"/>
        <v>109</v>
      </c>
      <c r="M142" s="3">
        <v>1.05</v>
      </c>
      <c r="N142" s="22">
        <f t="shared" si="14"/>
        <v>227</v>
      </c>
    </row>
    <row r="143" spans="1:14" x14ac:dyDescent="0.2">
      <c r="A143" s="1">
        <v>121139004</v>
      </c>
      <c r="B143" s="2" t="s">
        <v>556</v>
      </c>
      <c r="C143" s="2" t="s">
        <v>69</v>
      </c>
      <c r="D143" s="19">
        <v>683.24300000000005</v>
      </c>
      <c r="E143" s="3">
        <v>17073.490000000002</v>
      </c>
      <c r="F143" s="22">
        <f t="shared" si="10"/>
        <v>92</v>
      </c>
      <c r="G143" s="3">
        <v>9117.41</v>
      </c>
      <c r="H143" s="22">
        <f t="shared" si="11"/>
        <v>179</v>
      </c>
      <c r="I143" s="3">
        <v>7073.66</v>
      </c>
      <c r="J143" s="22">
        <f t="shared" si="12"/>
        <v>184</v>
      </c>
      <c r="K143" s="3">
        <v>298.37</v>
      </c>
      <c r="L143" s="22">
        <f t="shared" si="13"/>
        <v>236</v>
      </c>
      <c r="M143" s="3">
        <v>584.04999999999995</v>
      </c>
      <c r="N143" s="22">
        <f t="shared" si="14"/>
        <v>30</v>
      </c>
    </row>
    <row r="144" spans="1:14" x14ac:dyDescent="0.2">
      <c r="A144" s="1">
        <v>110141003</v>
      </c>
      <c r="B144" s="2" t="s">
        <v>134</v>
      </c>
      <c r="C144" s="2" t="s">
        <v>20</v>
      </c>
      <c r="D144" s="19">
        <v>1792.4380000000001</v>
      </c>
      <c r="E144" s="3">
        <v>16117.61</v>
      </c>
      <c r="F144" s="22">
        <f t="shared" si="10"/>
        <v>147</v>
      </c>
      <c r="G144" s="3">
        <v>7974.8</v>
      </c>
      <c r="H144" s="22">
        <f t="shared" si="11"/>
        <v>232</v>
      </c>
      <c r="I144" s="3">
        <v>7845.56</v>
      </c>
      <c r="J144" s="22">
        <f t="shared" si="12"/>
        <v>142</v>
      </c>
      <c r="K144" s="3">
        <v>296.92</v>
      </c>
      <c r="L144" s="22">
        <f t="shared" si="13"/>
        <v>238</v>
      </c>
      <c r="M144" s="3">
        <v>0.33</v>
      </c>
      <c r="N144" s="22">
        <f t="shared" si="14"/>
        <v>250</v>
      </c>
    </row>
    <row r="145" spans="1:14" x14ac:dyDescent="0.2">
      <c r="A145" s="1">
        <v>110141103</v>
      </c>
      <c r="B145" s="2" t="s">
        <v>144</v>
      </c>
      <c r="C145" s="2" t="s">
        <v>20</v>
      </c>
      <c r="D145" s="19">
        <v>2830.5070000000001</v>
      </c>
      <c r="E145" s="3">
        <v>15573.86</v>
      </c>
      <c r="F145" s="22">
        <f t="shared" si="10"/>
        <v>184</v>
      </c>
      <c r="G145" s="3">
        <v>10202.620000000001</v>
      </c>
      <c r="H145" s="22">
        <f t="shared" si="11"/>
        <v>138</v>
      </c>
      <c r="I145" s="3">
        <v>5092.57</v>
      </c>
      <c r="J145" s="22">
        <f t="shared" si="12"/>
        <v>312</v>
      </c>
      <c r="K145" s="3">
        <v>212.65</v>
      </c>
      <c r="L145" s="22">
        <f t="shared" si="13"/>
        <v>311</v>
      </c>
      <c r="M145" s="3">
        <v>66.02</v>
      </c>
      <c r="N145" s="22">
        <f t="shared" si="14"/>
        <v>99</v>
      </c>
    </row>
    <row r="146" spans="1:14" x14ac:dyDescent="0.2">
      <c r="A146" s="1">
        <v>110147003</v>
      </c>
      <c r="B146" s="2" t="s">
        <v>154</v>
      </c>
      <c r="C146" s="2" t="s">
        <v>20</v>
      </c>
      <c r="D146" s="19">
        <v>1534.538</v>
      </c>
      <c r="E146" s="3">
        <v>16006.2</v>
      </c>
      <c r="F146" s="22">
        <f t="shared" si="10"/>
        <v>152</v>
      </c>
      <c r="G146" s="3">
        <v>9658.08</v>
      </c>
      <c r="H146" s="22">
        <f t="shared" si="11"/>
        <v>156</v>
      </c>
      <c r="I146" s="3">
        <v>5702.85</v>
      </c>
      <c r="J146" s="22">
        <f t="shared" si="12"/>
        <v>263</v>
      </c>
      <c r="K146" s="3">
        <v>439.27</v>
      </c>
      <c r="L146" s="22">
        <f t="shared" si="13"/>
        <v>146</v>
      </c>
      <c r="M146" s="3">
        <v>206</v>
      </c>
      <c r="N146" s="22">
        <f t="shared" si="14"/>
        <v>54</v>
      </c>
    </row>
    <row r="147" spans="1:14" x14ac:dyDescent="0.2">
      <c r="A147" s="1">
        <v>110148002</v>
      </c>
      <c r="B147" s="2" t="s">
        <v>142</v>
      </c>
      <c r="C147" s="2" t="s">
        <v>20</v>
      </c>
      <c r="D147" s="19">
        <v>7046.5450000000001</v>
      </c>
      <c r="E147" s="3">
        <v>17693.650000000001</v>
      </c>
      <c r="F147" s="22">
        <f t="shared" si="10"/>
        <v>73</v>
      </c>
      <c r="G147" s="3">
        <v>14673.57</v>
      </c>
      <c r="H147" s="22">
        <f t="shared" si="11"/>
        <v>29</v>
      </c>
      <c r="I147" s="3">
        <v>2817.01</v>
      </c>
      <c r="J147" s="22">
        <f t="shared" si="12"/>
        <v>483</v>
      </c>
      <c r="K147" s="3">
        <v>197.32</v>
      </c>
      <c r="L147" s="22">
        <f t="shared" si="13"/>
        <v>338</v>
      </c>
      <c r="M147" s="3">
        <v>5.75</v>
      </c>
      <c r="N147" s="22">
        <f t="shared" si="14"/>
        <v>179</v>
      </c>
    </row>
    <row r="148" spans="1:14" x14ac:dyDescent="0.2">
      <c r="A148" s="1">
        <v>124150503</v>
      </c>
      <c r="B148" s="2" t="s">
        <v>419</v>
      </c>
      <c r="C148" s="2" t="s">
        <v>53</v>
      </c>
      <c r="D148" s="19">
        <v>6008.5879999999997</v>
      </c>
      <c r="E148" s="3">
        <v>12795.66</v>
      </c>
      <c r="F148" s="22">
        <f t="shared" si="10"/>
        <v>419</v>
      </c>
      <c r="G148" s="3">
        <v>8182.46</v>
      </c>
      <c r="H148" s="22">
        <f t="shared" si="11"/>
        <v>223</v>
      </c>
      <c r="I148" s="3">
        <v>4475.6899999999996</v>
      </c>
      <c r="J148" s="22">
        <f t="shared" si="12"/>
        <v>364</v>
      </c>
      <c r="K148" s="3">
        <v>137.51</v>
      </c>
      <c r="L148" s="22">
        <f t="shared" si="13"/>
        <v>402</v>
      </c>
      <c r="M148" s="3">
        <v>0</v>
      </c>
      <c r="N148" s="22">
        <f t="shared" si="14"/>
        <v>262</v>
      </c>
    </row>
    <row r="149" spans="1:14" x14ac:dyDescent="0.2">
      <c r="A149" s="1">
        <v>124151902</v>
      </c>
      <c r="B149" s="2" t="s">
        <v>420</v>
      </c>
      <c r="C149" s="2" t="s">
        <v>53</v>
      </c>
      <c r="D149" s="19">
        <v>8940.5439999999999</v>
      </c>
      <c r="E149" s="3">
        <v>16296.73</v>
      </c>
      <c r="F149" s="22">
        <f t="shared" si="10"/>
        <v>124</v>
      </c>
      <c r="G149" s="3">
        <v>10303.15</v>
      </c>
      <c r="H149" s="22">
        <f t="shared" si="11"/>
        <v>130</v>
      </c>
      <c r="I149" s="3">
        <v>5032.8999999999996</v>
      </c>
      <c r="J149" s="22">
        <f t="shared" si="12"/>
        <v>318</v>
      </c>
      <c r="K149" s="3">
        <v>391.92</v>
      </c>
      <c r="L149" s="22">
        <f t="shared" si="13"/>
        <v>166</v>
      </c>
      <c r="M149" s="3">
        <v>568.76</v>
      </c>
      <c r="N149" s="22">
        <f t="shared" si="14"/>
        <v>33</v>
      </c>
    </row>
    <row r="150" spans="1:14" x14ac:dyDescent="0.2">
      <c r="A150" s="1">
        <v>124152003</v>
      </c>
      <c r="B150" s="2" t="s">
        <v>421</v>
      </c>
      <c r="C150" s="2" t="s">
        <v>53</v>
      </c>
      <c r="D150" s="19">
        <v>12835.813</v>
      </c>
      <c r="E150" s="3">
        <v>15595.18</v>
      </c>
      <c r="F150" s="22">
        <f t="shared" si="10"/>
        <v>182</v>
      </c>
      <c r="G150" s="3">
        <v>12333.2</v>
      </c>
      <c r="H150" s="22">
        <f t="shared" si="11"/>
        <v>80</v>
      </c>
      <c r="I150" s="3">
        <v>3022.42</v>
      </c>
      <c r="J150" s="22">
        <f t="shared" si="12"/>
        <v>469</v>
      </c>
      <c r="K150" s="3">
        <v>238.22</v>
      </c>
      <c r="L150" s="22">
        <f t="shared" si="13"/>
        <v>291</v>
      </c>
      <c r="M150" s="3">
        <v>1.33</v>
      </c>
      <c r="N150" s="22">
        <f t="shared" si="14"/>
        <v>221</v>
      </c>
    </row>
    <row r="151" spans="1:14" x14ac:dyDescent="0.2">
      <c r="A151" s="1">
        <v>124153503</v>
      </c>
      <c r="B151" s="2" t="s">
        <v>422</v>
      </c>
      <c r="C151" s="2" t="s">
        <v>53</v>
      </c>
      <c r="D151" s="19">
        <v>4074.32</v>
      </c>
      <c r="E151" s="3">
        <v>19429.77</v>
      </c>
      <c r="F151" s="22">
        <f t="shared" si="10"/>
        <v>39</v>
      </c>
      <c r="G151" s="3">
        <v>16736.88</v>
      </c>
      <c r="H151" s="22">
        <f t="shared" si="11"/>
        <v>15</v>
      </c>
      <c r="I151" s="3">
        <v>2615.29</v>
      </c>
      <c r="J151" s="22">
        <f t="shared" si="12"/>
        <v>488</v>
      </c>
      <c r="K151" s="3">
        <v>77.22</v>
      </c>
      <c r="L151" s="22">
        <f t="shared" si="13"/>
        <v>470</v>
      </c>
      <c r="M151" s="3">
        <v>0.39</v>
      </c>
      <c r="N151" s="22">
        <f t="shared" si="14"/>
        <v>246</v>
      </c>
    </row>
    <row r="152" spans="1:14" x14ac:dyDescent="0.2">
      <c r="A152" s="1">
        <v>124154003</v>
      </c>
      <c r="B152" s="2" t="s">
        <v>423</v>
      </c>
      <c r="C152" s="2" t="s">
        <v>53</v>
      </c>
      <c r="D152" s="19">
        <v>4487.3429999999998</v>
      </c>
      <c r="E152" s="3">
        <v>16501.46</v>
      </c>
      <c r="F152" s="22">
        <f t="shared" si="10"/>
        <v>114</v>
      </c>
      <c r="G152" s="3">
        <v>13242.29</v>
      </c>
      <c r="H152" s="22">
        <f t="shared" si="11"/>
        <v>52</v>
      </c>
      <c r="I152" s="3">
        <v>3002.12</v>
      </c>
      <c r="J152" s="22">
        <f t="shared" si="12"/>
        <v>471</v>
      </c>
      <c r="K152" s="3">
        <v>257.06</v>
      </c>
      <c r="L152" s="22">
        <f t="shared" si="13"/>
        <v>270</v>
      </c>
      <c r="M152" s="3">
        <v>0</v>
      </c>
      <c r="N152" s="22">
        <f t="shared" si="14"/>
        <v>262</v>
      </c>
    </row>
    <row r="153" spans="1:14" x14ac:dyDescent="0.2">
      <c r="A153" s="1">
        <v>124156503</v>
      </c>
      <c r="B153" s="2" t="s">
        <v>424</v>
      </c>
      <c r="C153" s="2" t="s">
        <v>53</v>
      </c>
      <c r="D153" s="19">
        <v>2693.9169999999999</v>
      </c>
      <c r="E153" s="3">
        <v>17420.41</v>
      </c>
      <c r="F153" s="22">
        <f t="shared" si="10"/>
        <v>81</v>
      </c>
      <c r="G153" s="3">
        <v>12454.3</v>
      </c>
      <c r="H153" s="22">
        <f t="shared" si="11"/>
        <v>76</v>
      </c>
      <c r="I153" s="3">
        <v>4599.01</v>
      </c>
      <c r="J153" s="22">
        <f t="shared" si="12"/>
        <v>353</v>
      </c>
      <c r="K153" s="3">
        <v>366.21</v>
      </c>
      <c r="L153" s="22">
        <f t="shared" si="13"/>
        <v>183</v>
      </c>
      <c r="M153" s="3">
        <v>0.89</v>
      </c>
      <c r="N153" s="22">
        <f t="shared" si="14"/>
        <v>231</v>
      </c>
    </row>
    <row r="154" spans="1:14" x14ac:dyDescent="0.2">
      <c r="A154" s="1">
        <v>124156603</v>
      </c>
      <c r="B154" s="2" t="s">
        <v>425</v>
      </c>
      <c r="C154" s="2" t="s">
        <v>53</v>
      </c>
      <c r="D154" s="19">
        <v>5394.56</v>
      </c>
      <c r="E154" s="3">
        <v>16381.97</v>
      </c>
      <c r="F154" s="22">
        <f t="shared" si="10"/>
        <v>119</v>
      </c>
      <c r="G154" s="3">
        <v>13019.55</v>
      </c>
      <c r="H154" s="22">
        <f t="shared" si="11"/>
        <v>58</v>
      </c>
      <c r="I154" s="3">
        <v>3137.33</v>
      </c>
      <c r="J154" s="22">
        <f t="shared" si="12"/>
        <v>456</v>
      </c>
      <c r="K154" s="3">
        <v>224.7</v>
      </c>
      <c r="L154" s="22">
        <f t="shared" si="13"/>
        <v>299</v>
      </c>
      <c r="M154" s="3">
        <v>0.39</v>
      </c>
      <c r="N154" s="22">
        <f t="shared" si="14"/>
        <v>246</v>
      </c>
    </row>
    <row r="155" spans="1:14" x14ac:dyDescent="0.2">
      <c r="A155" s="1">
        <v>124156703</v>
      </c>
      <c r="B155" s="2" t="s">
        <v>426</v>
      </c>
      <c r="C155" s="2" t="s">
        <v>53</v>
      </c>
      <c r="D155" s="19">
        <v>4401.5479999999998</v>
      </c>
      <c r="E155" s="3">
        <v>12969.23</v>
      </c>
      <c r="F155" s="22">
        <f t="shared" si="10"/>
        <v>403</v>
      </c>
      <c r="G155" s="3">
        <v>7990.93</v>
      </c>
      <c r="H155" s="22">
        <f t="shared" si="11"/>
        <v>230</v>
      </c>
      <c r="I155" s="3">
        <v>4763.26</v>
      </c>
      <c r="J155" s="22">
        <f t="shared" si="12"/>
        <v>342</v>
      </c>
      <c r="K155" s="3">
        <v>214.72</v>
      </c>
      <c r="L155" s="22">
        <f t="shared" si="13"/>
        <v>307</v>
      </c>
      <c r="M155" s="3">
        <v>0.32</v>
      </c>
      <c r="N155" s="22">
        <f t="shared" si="14"/>
        <v>251</v>
      </c>
    </row>
    <row r="156" spans="1:14" x14ac:dyDescent="0.2">
      <c r="A156" s="1">
        <v>124157203</v>
      </c>
      <c r="B156" s="2" t="s">
        <v>427</v>
      </c>
      <c r="C156" s="2" t="s">
        <v>53</v>
      </c>
      <c r="D156" s="19">
        <v>4137.4290000000001</v>
      </c>
      <c r="E156" s="3">
        <v>19015.75</v>
      </c>
      <c r="F156" s="22">
        <f t="shared" si="10"/>
        <v>44</v>
      </c>
      <c r="G156" s="3">
        <v>15935.96</v>
      </c>
      <c r="H156" s="22">
        <f t="shared" si="11"/>
        <v>18</v>
      </c>
      <c r="I156" s="3">
        <v>2946.76</v>
      </c>
      <c r="J156" s="22">
        <f t="shared" si="12"/>
        <v>475</v>
      </c>
      <c r="K156" s="3">
        <v>133.03</v>
      </c>
      <c r="L156" s="22">
        <f t="shared" si="13"/>
        <v>409</v>
      </c>
      <c r="M156" s="3">
        <v>0</v>
      </c>
      <c r="N156" s="22">
        <f t="shared" si="14"/>
        <v>262</v>
      </c>
    </row>
    <row r="157" spans="1:14" x14ac:dyDescent="0.2">
      <c r="A157" s="1">
        <v>124157802</v>
      </c>
      <c r="B157" s="2" t="s">
        <v>428</v>
      </c>
      <c r="C157" s="2" t="s">
        <v>53</v>
      </c>
      <c r="D157" s="19">
        <v>6646.1170000000002</v>
      </c>
      <c r="E157" s="3">
        <v>16988.62</v>
      </c>
      <c r="F157" s="22">
        <f t="shared" si="10"/>
        <v>96</v>
      </c>
      <c r="G157" s="3">
        <v>14439.64</v>
      </c>
      <c r="H157" s="22">
        <f t="shared" si="11"/>
        <v>34</v>
      </c>
      <c r="I157" s="3">
        <v>2431.5300000000002</v>
      </c>
      <c r="J157" s="22">
        <f t="shared" si="12"/>
        <v>495</v>
      </c>
      <c r="K157" s="3">
        <v>117.45</v>
      </c>
      <c r="L157" s="22">
        <f t="shared" si="13"/>
        <v>432</v>
      </c>
      <c r="M157" s="3">
        <v>0</v>
      </c>
      <c r="N157" s="22">
        <f t="shared" si="14"/>
        <v>262</v>
      </c>
    </row>
    <row r="158" spans="1:14" x14ac:dyDescent="0.2">
      <c r="A158" s="1">
        <v>124158503</v>
      </c>
      <c r="B158" s="2" t="s">
        <v>467</v>
      </c>
      <c r="C158" s="2" t="s">
        <v>53</v>
      </c>
      <c r="D158" s="19">
        <v>4214.1329999999998</v>
      </c>
      <c r="E158" s="3">
        <v>17624.060000000001</v>
      </c>
      <c r="F158" s="22">
        <f t="shared" si="10"/>
        <v>76</v>
      </c>
      <c r="G158" s="3">
        <v>14628.05</v>
      </c>
      <c r="H158" s="22">
        <f t="shared" si="11"/>
        <v>30</v>
      </c>
      <c r="I158" s="3">
        <v>2854.75</v>
      </c>
      <c r="J158" s="22">
        <f t="shared" si="12"/>
        <v>481</v>
      </c>
      <c r="K158" s="3">
        <v>141.26</v>
      </c>
      <c r="L158" s="22">
        <f t="shared" si="13"/>
        <v>399</v>
      </c>
      <c r="M158" s="3">
        <v>0</v>
      </c>
      <c r="N158" s="22">
        <f t="shared" si="14"/>
        <v>262</v>
      </c>
    </row>
    <row r="159" spans="1:14" x14ac:dyDescent="0.2">
      <c r="A159" s="1">
        <v>124159002</v>
      </c>
      <c r="B159" s="2" t="s">
        <v>507</v>
      </c>
      <c r="C159" s="2" t="s">
        <v>53</v>
      </c>
      <c r="D159" s="19">
        <v>12479.302</v>
      </c>
      <c r="E159" s="3">
        <v>16543.66</v>
      </c>
      <c r="F159" s="22">
        <f t="shared" si="10"/>
        <v>110</v>
      </c>
      <c r="G159" s="3">
        <v>13881.25</v>
      </c>
      <c r="H159" s="22">
        <f t="shared" si="11"/>
        <v>42</v>
      </c>
      <c r="I159" s="3">
        <v>2541.64</v>
      </c>
      <c r="J159" s="22">
        <f t="shared" si="12"/>
        <v>490</v>
      </c>
      <c r="K159" s="3">
        <v>120.77</v>
      </c>
      <c r="L159" s="22">
        <f t="shared" si="13"/>
        <v>426</v>
      </c>
      <c r="M159" s="3">
        <v>0</v>
      </c>
      <c r="N159" s="22">
        <f t="shared" si="14"/>
        <v>262</v>
      </c>
    </row>
    <row r="160" spans="1:14" x14ac:dyDescent="0.2">
      <c r="A160" s="1">
        <v>106160303</v>
      </c>
      <c r="B160" s="2" t="s">
        <v>383</v>
      </c>
      <c r="C160" s="2" t="s">
        <v>48</v>
      </c>
      <c r="D160" s="19">
        <v>723.57399999999996</v>
      </c>
      <c r="E160" s="3">
        <v>19912.099999999999</v>
      </c>
      <c r="F160" s="22">
        <f t="shared" si="10"/>
        <v>32</v>
      </c>
      <c r="G160" s="3">
        <v>6499.41</v>
      </c>
      <c r="H160" s="22">
        <f t="shared" si="11"/>
        <v>308</v>
      </c>
      <c r="I160" s="3">
        <v>11721.99</v>
      </c>
      <c r="J160" s="22">
        <f t="shared" si="12"/>
        <v>10</v>
      </c>
      <c r="K160" s="3">
        <v>1593.03</v>
      </c>
      <c r="L160" s="22">
        <f t="shared" si="13"/>
        <v>7</v>
      </c>
      <c r="M160" s="3">
        <v>97.67</v>
      </c>
      <c r="N160" s="22">
        <f t="shared" si="14"/>
        <v>79</v>
      </c>
    </row>
    <row r="161" spans="1:14" x14ac:dyDescent="0.2">
      <c r="A161" s="1">
        <v>106161203</v>
      </c>
      <c r="B161" s="2" t="s">
        <v>393</v>
      </c>
      <c r="C161" s="2" t="s">
        <v>48</v>
      </c>
      <c r="D161" s="19">
        <v>806.23400000000004</v>
      </c>
      <c r="E161" s="3">
        <v>14788.15</v>
      </c>
      <c r="F161" s="22">
        <f t="shared" si="10"/>
        <v>232</v>
      </c>
      <c r="G161" s="3">
        <v>8957.4</v>
      </c>
      <c r="H161" s="22">
        <f t="shared" si="11"/>
        <v>186</v>
      </c>
      <c r="I161" s="3">
        <v>5555.22</v>
      </c>
      <c r="J161" s="22">
        <f t="shared" si="12"/>
        <v>276</v>
      </c>
      <c r="K161" s="3">
        <v>275.52999999999997</v>
      </c>
      <c r="L161" s="22">
        <f t="shared" si="13"/>
        <v>253</v>
      </c>
      <c r="M161" s="3">
        <v>0</v>
      </c>
      <c r="N161" s="22">
        <f t="shared" si="14"/>
        <v>262</v>
      </c>
    </row>
    <row r="162" spans="1:14" x14ac:dyDescent="0.2">
      <c r="A162" s="1">
        <v>106161703</v>
      </c>
      <c r="B162" s="2" t="s">
        <v>403</v>
      </c>
      <c r="C162" s="2" t="s">
        <v>48</v>
      </c>
      <c r="D162" s="19">
        <v>947.69600000000003</v>
      </c>
      <c r="E162" s="3">
        <v>13542.75</v>
      </c>
      <c r="F162" s="22">
        <f t="shared" si="10"/>
        <v>340</v>
      </c>
      <c r="G162" s="3">
        <v>5147.33</v>
      </c>
      <c r="H162" s="22">
        <f t="shared" si="11"/>
        <v>387</v>
      </c>
      <c r="I162" s="3">
        <v>7893.37</v>
      </c>
      <c r="J162" s="22">
        <f t="shared" si="12"/>
        <v>139</v>
      </c>
      <c r="K162" s="3">
        <v>493.16</v>
      </c>
      <c r="L162" s="22">
        <f t="shared" si="13"/>
        <v>122</v>
      </c>
      <c r="M162" s="3">
        <v>8.89</v>
      </c>
      <c r="N162" s="22">
        <f t="shared" si="14"/>
        <v>164</v>
      </c>
    </row>
    <row r="163" spans="1:14" x14ac:dyDescent="0.2">
      <c r="A163" s="1">
        <v>106166503</v>
      </c>
      <c r="B163" s="2" t="s">
        <v>391</v>
      </c>
      <c r="C163" s="2" t="s">
        <v>48</v>
      </c>
      <c r="D163" s="19">
        <v>1083.7070000000001</v>
      </c>
      <c r="E163" s="3">
        <v>13235.53</v>
      </c>
      <c r="F163" s="22">
        <f t="shared" si="10"/>
        <v>374</v>
      </c>
      <c r="G163" s="3">
        <v>4045.33</v>
      </c>
      <c r="H163" s="22">
        <f t="shared" si="11"/>
        <v>445</v>
      </c>
      <c r="I163" s="3">
        <v>8828.48</v>
      </c>
      <c r="J163" s="22">
        <f t="shared" si="12"/>
        <v>91</v>
      </c>
      <c r="K163" s="3">
        <v>361.72</v>
      </c>
      <c r="L163" s="22">
        <f t="shared" si="13"/>
        <v>186</v>
      </c>
      <c r="M163" s="3">
        <v>0</v>
      </c>
      <c r="N163" s="22">
        <f t="shared" si="14"/>
        <v>262</v>
      </c>
    </row>
    <row r="164" spans="1:14" x14ac:dyDescent="0.2">
      <c r="A164" s="1">
        <v>106167504</v>
      </c>
      <c r="B164" s="2" t="s">
        <v>390</v>
      </c>
      <c r="C164" s="2" t="s">
        <v>48</v>
      </c>
      <c r="D164" s="19">
        <v>612.60299999999995</v>
      </c>
      <c r="E164" s="3">
        <v>13259.87</v>
      </c>
      <c r="F164" s="22">
        <f t="shared" si="10"/>
        <v>371</v>
      </c>
      <c r="G164" s="3">
        <v>4602.5200000000004</v>
      </c>
      <c r="H164" s="22">
        <f t="shared" si="11"/>
        <v>412</v>
      </c>
      <c r="I164" s="3">
        <v>8226.92</v>
      </c>
      <c r="J164" s="22">
        <f t="shared" si="12"/>
        <v>121</v>
      </c>
      <c r="K164" s="3">
        <v>417.38</v>
      </c>
      <c r="L164" s="22">
        <f t="shared" si="13"/>
        <v>155</v>
      </c>
      <c r="M164" s="3">
        <v>13.06</v>
      </c>
      <c r="N164" s="22">
        <f t="shared" si="14"/>
        <v>147</v>
      </c>
    </row>
    <row r="165" spans="1:14" x14ac:dyDescent="0.2">
      <c r="A165" s="1">
        <v>106168003</v>
      </c>
      <c r="B165" s="2" t="s">
        <v>389</v>
      </c>
      <c r="C165" s="2" t="s">
        <v>48</v>
      </c>
      <c r="D165" s="19">
        <v>1164.5540000000001</v>
      </c>
      <c r="E165" s="3">
        <v>13721.67</v>
      </c>
      <c r="F165" s="22">
        <f t="shared" si="10"/>
        <v>323</v>
      </c>
      <c r="G165" s="3">
        <v>2906.85</v>
      </c>
      <c r="H165" s="22">
        <f t="shared" si="11"/>
        <v>490</v>
      </c>
      <c r="I165" s="3">
        <v>10294.09</v>
      </c>
      <c r="J165" s="22">
        <f t="shared" si="12"/>
        <v>31</v>
      </c>
      <c r="K165" s="3">
        <v>520.74</v>
      </c>
      <c r="L165" s="22">
        <f t="shared" si="13"/>
        <v>111</v>
      </c>
      <c r="M165" s="3">
        <v>0</v>
      </c>
      <c r="N165" s="22">
        <f t="shared" si="14"/>
        <v>262</v>
      </c>
    </row>
    <row r="166" spans="1:14" x14ac:dyDescent="0.2">
      <c r="A166" s="1">
        <v>106169003</v>
      </c>
      <c r="B166" s="2" t="s">
        <v>388</v>
      </c>
      <c r="C166" s="2" t="s">
        <v>48</v>
      </c>
      <c r="D166" s="19">
        <v>634.12099999999998</v>
      </c>
      <c r="E166" s="3">
        <v>16233.86</v>
      </c>
      <c r="F166" s="22">
        <f t="shared" si="10"/>
        <v>132</v>
      </c>
      <c r="G166" s="3">
        <v>3655.58</v>
      </c>
      <c r="H166" s="22">
        <f t="shared" si="11"/>
        <v>464</v>
      </c>
      <c r="I166" s="3">
        <v>12088.29</v>
      </c>
      <c r="J166" s="22">
        <f t="shared" si="12"/>
        <v>8</v>
      </c>
      <c r="K166" s="3">
        <v>489.99</v>
      </c>
      <c r="L166" s="22">
        <f t="shared" si="13"/>
        <v>124</v>
      </c>
      <c r="M166" s="3">
        <v>0</v>
      </c>
      <c r="N166" s="22">
        <f t="shared" si="14"/>
        <v>262</v>
      </c>
    </row>
    <row r="167" spans="1:14" x14ac:dyDescent="0.2">
      <c r="A167" s="1">
        <v>110171003</v>
      </c>
      <c r="B167" s="2" t="s">
        <v>141</v>
      </c>
      <c r="C167" s="2" t="s">
        <v>14</v>
      </c>
      <c r="D167" s="19">
        <v>2366.1680000000001</v>
      </c>
      <c r="E167" s="3">
        <v>14554.72</v>
      </c>
      <c r="F167" s="22">
        <f t="shared" si="10"/>
        <v>248</v>
      </c>
      <c r="G167" s="3">
        <v>6290.37</v>
      </c>
      <c r="H167" s="22">
        <f t="shared" si="11"/>
        <v>321</v>
      </c>
      <c r="I167" s="3">
        <v>7695.72</v>
      </c>
      <c r="J167" s="22">
        <f t="shared" si="12"/>
        <v>157</v>
      </c>
      <c r="K167" s="3">
        <v>552.77</v>
      </c>
      <c r="L167" s="22">
        <f t="shared" si="13"/>
        <v>96</v>
      </c>
      <c r="M167" s="3">
        <v>15.86</v>
      </c>
      <c r="N167" s="22">
        <f t="shared" si="14"/>
        <v>136</v>
      </c>
    </row>
    <row r="168" spans="1:14" x14ac:dyDescent="0.2">
      <c r="A168" s="1">
        <v>110171803</v>
      </c>
      <c r="B168" s="2" t="s">
        <v>140</v>
      </c>
      <c r="C168" s="2" t="s">
        <v>14</v>
      </c>
      <c r="D168" s="19">
        <v>1106.5609999999999</v>
      </c>
      <c r="E168" s="3">
        <v>13929.91</v>
      </c>
      <c r="F168" s="22">
        <f t="shared" si="10"/>
        <v>306</v>
      </c>
      <c r="G168" s="3">
        <v>3692.87</v>
      </c>
      <c r="H168" s="22">
        <f t="shared" si="11"/>
        <v>463</v>
      </c>
      <c r="I168" s="3">
        <v>9472.4500000000007</v>
      </c>
      <c r="J168" s="22">
        <f t="shared" si="12"/>
        <v>50</v>
      </c>
      <c r="K168" s="3">
        <v>764.59</v>
      </c>
      <c r="L168" s="22">
        <f t="shared" si="13"/>
        <v>48</v>
      </c>
      <c r="M168" s="3">
        <v>0</v>
      </c>
      <c r="N168" s="22">
        <f t="shared" si="14"/>
        <v>262</v>
      </c>
    </row>
    <row r="169" spans="1:14" x14ac:dyDescent="0.2">
      <c r="A169" s="1">
        <v>106172003</v>
      </c>
      <c r="B169" s="2" t="s">
        <v>387</v>
      </c>
      <c r="C169" s="2" t="s">
        <v>14</v>
      </c>
      <c r="D169" s="19">
        <v>4052.665</v>
      </c>
      <c r="E169" s="3">
        <v>12701.86</v>
      </c>
      <c r="F169" s="22">
        <f t="shared" si="10"/>
        <v>428</v>
      </c>
      <c r="G169" s="3">
        <v>5692.17</v>
      </c>
      <c r="H169" s="22">
        <f t="shared" si="11"/>
        <v>356</v>
      </c>
      <c r="I169" s="3">
        <v>6647.92</v>
      </c>
      <c r="J169" s="22">
        <f t="shared" si="12"/>
        <v>215</v>
      </c>
      <c r="K169" s="3">
        <v>361.78</v>
      </c>
      <c r="L169" s="22">
        <f t="shared" si="13"/>
        <v>185</v>
      </c>
      <c r="M169" s="3">
        <v>0</v>
      </c>
      <c r="N169" s="22">
        <f t="shared" si="14"/>
        <v>262</v>
      </c>
    </row>
    <row r="170" spans="1:14" x14ac:dyDescent="0.2">
      <c r="A170" s="1">
        <v>110173003</v>
      </c>
      <c r="B170" s="2" t="s">
        <v>139</v>
      </c>
      <c r="C170" s="2" t="s">
        <v>14</v>
      </c>
      <c r="D170" s="19">
        <v>830.48900000000003</v>
      </c>
      <c r="E170" s="3">
        <v>15079.07</v>
      </c>
      <c r="F170" s="22">
        <f t="shared" si="10"/>
        <v>214</v>
      </c>
      <c r="G170" s="3">
        <v>3638.99</v>
      </c>
      <c r="H170" s="22">
        <f t="shared" si="11"/>
        <v>465</v>
      </c>
      <c r="I170" s="3">
        <v>10080.120000000001</v>
      </c>
      <c r="J170" s="22">
        <f t="shared" si="12"/>
        <v>34</v>
      </c>
      <c r="K170" s="3">
        <v>1359.97</v>
      </c>
      <c r="L170" s="22">
        <f t="shared" si="13"/>
        <v>13</v>
      </c>
      <c r="M170" s="3">
        <v>0</v>
      </c>
      <c r="N170" s="22">
        <f t="shared" si="14"/>
        <v>262</v>
      </c>
    </row>
    <row r="171" spans="1:14" x14ac:dyDescent="0.2">
      <c r="A171" s="1">
        <v>110173504</v>
      </c>
      <c r="B171" s="2" t="s">
        <v>138</v>
      </c>
      <c r="C171" s="2" t="s">
        <v>14</v>
      </c>
      <c r="D171" s="19">
        <v>313.87299999999999</v>
      </c>
      <c r="E171" s="3">
        <v>19735.900000000001</v>
      </c>
      <c r="F171" s="22">
        <f t="shared" si="10"/>
        <v>35</v>
      </c>
      <c r="G171" s="3">
        <v>3922.98</v>
      </c>
      <c r="H171" s="22">
        <f t="shared" si="11"/>
        <v>453</v>
      </c>
      <c r="I171" s="3">
        <v>12946.14</v>
      </c>
      <c r="J171" s="22">
        <f t="shared" si="12"/>
        <v>2</v>
      </c>
      <c r="K171" s="3">
        <v>2817.23</v>
      </c>
      <c r="L171" s="22">
        <f t="shared" si="13"/>
        <v>2</v>
      </c>
      <c r="M171" s="3">
        <v>49.54</v>
      </c>
      <c r="N171" s="22">
        <f t="shared" si="14"/>
        <v>104</v>
      </c>
    </row>
    <row r="172" spans="1:14" x14ac:dyDescent="0.2">
      <c r="A172" s="1">
        <v>110175003</v>
      </c>
      <c r="B172" s="2" t="s">
        <v>137</v>
      </c>
      <c r="C172" s="2" t="s">
        <v>14</v>
      </c>
      <c r="D172" s="19">
        <v>964.23800000000006</v>
      </c>
      <c r="E172" s="3">
        <v>14334.55</v>
      </c>
      <c r="F172" s="22">
        <f t="shared" si="10"/>
        <v>278</v>
      </c>
      <c r="G172" s="3">
        <v>3637.8</v>
      </c>
      <c r="H172" s="22">
        <f t="shared" si="11"/>
        <v>466</v>
      </c>
      <c r="I172" s="3">
        <v>10240.67</v>
      </c>
      <c r="J172" s="22">
        <f t="shared" si="12"/>
        <v>32</v>
      </c>
      <c r="K172" s="3">
        <v>456.09</v>
      </c>
      <c r="L172" s="22">
        <f t="shared" si="13"/>
        <v>138</v>
      </c>
      <c r="M172" s="3">
        <v>0</v>
      </c>
      <c r="N172" s="22">
        <f t="shared" si="14"/>
        <v>262</v>
      </c>
    </row>
    <row r="173" spans="1:14" x14ac:dyDescent="0.2">
      <c r="A173" s="1">
        <v>110177003</v>
      </c>
      <c r="B173" s="2" t="s">
        <v>136</v>
      </c>
      <c r="C173" s="2" t="s">
        <v>14</v>
      </c>
      <c r="D173" s="19">
        <v>1826.7370000000001</v>
      </c>
      <c r="E173" s="3">
        <v>16372.12</v>
      </c>
      <c r="F173" s="22">
        <f t="shared" si="10"/>
        <v>120</v>
      </c>
      <c r="G173" s="3">
        <v>5979.12</v>
      </c>
      <c r="H173" s="22">
        <f t="shared" si="11"/>
        <v>339</v>
      </c>
      <c r="I173" s="3">
        <v>9452.86</v>
      </c>
      <c r="J173" s="22">
        <f t="shared" si="12"/>
        <v>52</v>
      </c>
      <c r="K173" s="3">
        <v>921.99</v>
      </c>
      <c r="L173" s="22">
        <f t="shared" si="13"/>
        <v>33</v>
      </c>
      <c r="M173" s="3">
        <v>18.14</v>
      </c>
      <c r="N173" s="22">
        <f t="shared" si="14"/>
        <v>131</v>
      </c>
    </row>
    <row r="174" spans="1:14" x14ac:dyDescent="0.2">
      <c r="A174" s="1">
        <v>110179003</v>
      </c>
      <c r="B174" s="2" t="s">
        <v>111</v>
      </c>
      <c r="C174" s="2" t="s">
        <v>14</v>
      </c>
      <c r="D174" s="19">
        <v>1135.192</v>
      </c>
      <c r="E174" s="3">
        <v>13439.9</v>
      </c>
      <c r="F174" s="22">
        <f t="shared" si="10"/>
        <v>348</v>
      </c>
      <c r="G174" s="3">
        <v>4002.65</v>
      </c>
      <c r="H174" s="22">
        <f t="shared" si="11"/>
        <v>448</v>
      </c>
      <c r="I174" s="3">
        <v>9227.4699999999993</v>
      </c>
      <c r="J174" s="22">
        <f t="shared" si="12"/>
        <v>67</v>
      </c>
      <c r="K174" s="3">
        <v>209.77</v>
      </c>
      <c r="L174" s="22">
        <f t="shared" si="13"/>
        <v>317</v>
      </c>
      <c r="M174" s="3">
        <v>0</v>
      </c>
      <c r="N174" s="22">
        <f t="shared" si="14"/>
        <v>262</v>
      </c>
    </row>
    <row r="175" spans="1:14" x14ac:dyDescent="0.2">
      <c r="A175" s="1">
        <v>110183602</v>
      </c>
      <c r="B175" s="2" t="s">
        <v>145</v>
      </c>
      <c r="C175" s="2" t="s">
        <v>21</v>
      </c>
      <c r="D175" s="19">
        <v>4506.6210000000001</v>
      </c>
      <c r="E175" s="3">
        <v>14211.4</v>
      </c>
      <c r="F175" s="22">
        <f t="shared" si="10"/>
        <v>288</v>
      </c>
      <c r="G175" s="3">
        <v>6409.02</v>
      </c>
      <c r="H175" s="22">
        <f t="shared" si="11"/>
        <v>314</v>
      </c>
      <c r="I175" s="3">
        <v>7407.21</v>
      </c>
      <c r="J175" s="22">
        <f t="shared" si="12"/>
        <v>170</v>
      </c>
      <c r="K175" s="3">
        <v>389.2</v>
      </c>
      <c r="L175" s="22">
        <f t="shared" si="13"/>
        <v>168</v>
      </c>
      <c r="M175" s="3">
        <v>5.97</v>
      </c>
      <c r="N175" s="22">
        <f t="shared" si="14"/>
        <v>176</v>
      </c>
    </row>
    <row r="176" spans="1:14" x14ac:dyDescent="0.2">
      <c r="A176" s="1">
        <v>116191004</v>
      </c>
      <c r="B176" s="2" t="s">
        <v>160</v>
      </c>
      <c r="C176" s="2" t="s">
        <v>24</v>
      </c>
      <c r="D176" s="19">
        <v>750.49800000000005</v>
      </c>
      <c r="E176" s="3">
        <v>14390.85</v>
      </c>
      <c r="F176" s="22">
        <f t="shared" si="10"/>
        <v>271</v>
      </c>
      <c r="G176" s="3">
        <v>7209.25</v>
      </c>
      <c r="H176" s="22">
        <f t="shared" si="11"/>
        <v>269</v>
      </c>
      <c r="I176" s="3">
        <v>6921.31</v>
      </c>
      <c r="J176" s="22">
        <f t="shared" si="12"/>
        <v>197</v>
      </c>
      <c r="K176" s="3">
        <v>258.77</v>
      </c>
      <c r="L176" s="22">
        <f t="shared" si="13"/>
        <v>266</v>
      </c>
      <c r="M176" s="3">
        <v>1.52</v>
      </c>
      <c r="N176" s="22">
        <f t="shared" si="14"/>
        <v>216</v>
      </c>
    </row>
    <row r="177" spans="1:14" x14ac:dyDescent="0.2">
      <c r="A177" s="1">
        <v>116191103</v>
      </c>
      <c r="B177" s="2" t="s">
        <v>159</v>
      </c>
      <c r="C177" s="2" t="s">
        <v>24</v>
      </c>
      <c r="D177" s="19">
        <v>3215.6390000000001</v>
      </c>
      <c r="E177" s="3">
        <v>13311.89</v>
      </c>
      <c r="F177" s="22">
        <f t="shared" si="10"/>
        <v>361</v>
      </c>
      <c r="G177" s="3">
        <v>6183.12</v>
      </c>
      <c r="H177" s="22">
        <f t="shared" si="11"/>
        <v>329</v>
      </c>
      <c r="I177" s="3">
        <v>6680.11</v>
      </c>
      <c r="J177" s="22">
        <f t="shared" si="12"/>
        <v>212</v>
      </c>
      <c r="K177" s="3">
        <v>392.3</v>
      </c>
      <c r="L177" s="22">
        <f t="shared" si="13"/>
        <v>165</v>
      </c>
      <c r="M177" s="3">
        <v>56.37</v>
      </c>
      <c r="N177" s="22">
        <f t="shared" si="14"/>
        <v>102</v>
      </c>
    </row>
    <row r="178" spans="1:14" x14ac:dyDescent="0.2">
      <c r="A178" s="1">
        <v>116191203</v>
      </c>
      <c r="B178" s="2" t="s">
        <v>158</v>
      </c>
      <c r="C178" s="2" t="s">
        <v>24</v>
      </c>
      <c r="D178" s="19">
        <v>1698.335</v>
      </c>
      <c r="E178" s="3">
        <v>13460.6</v>
      </c>
      <c r="F178" s="22">
        <f t="shared" si="10"/>
        <v>346</v>
      </c>
      <c r="G178" s="3">
        <v>7967.06</v>
      </c>
      <c r="H178" s="22">
        <f t="shared" si="11"/>
        <v>233</v>
      </c>
      <c r="I178" s="3">
        <v>5234.7</v>
      </c>
      <c r="J178" s="22">
        <f t="shared" si="12"/>
        <v>299</v>
      </c>
      <c r="K178" s="3">
        <v>257.33999999999997</v>
      </c>
      <c r="L178" s="22">
        <f t="shared" si="13"/>
        <v>269</v>
      </c>
      <c r="M178" s="3">
        <v>1.5</v>
      </c>
      <c r="N178" s="22">
        <f t="shared" si="14"/>
        <v>218</v>
      </c>
    </row>
    <row r="179" spans="1:14" x14ac:dyDescent="0.2">
      <c r="A179" s="1">
        <v>116191503</v>
      </c>
      <c r="B179" s="2" t="s">
        <v>157</v>
      </c>
      <c r="C179" s="2" t="s">
        <v>24</v>
      </c>
      <c r="D179" s="19">
        <v>2015.011</v>
      </c>
      <c r="E179" s="3">
        <v>13381.33</v>
      </c>
      <c r="F179" s="22">
        <f t="shared" si="10"/>
        <v>354</v>
      </c>
      <c r="G179" s="3">
        <v>8039.68</v>
      </c>
      <c r="H179" s="22">
        <f t="shared" si="11"/>
        <v>227</v>
      </c>
      <c r="I179" s="3">
        <v>5175.4799999999996</v>
      </c>
      <c r="J179" s="22">
        <f t="shared" si="12"/>
        <v>305</v>
      </c>
      <c r="K179" s="3">
        <v>166.17</v>
      </c>
      <c r="L179" s="22">
        <f t="shared" si="13"/>
        <v>369</v>
      </c>
      <c r="M179" s="3">
        <v>0</v>
      </c>
      <c r="N179" s="22">
        <f t="shared" si="14"/>
        <v>262</v>
      </c>
    </row>
    <row r="180" spans="1:14" x14ac:dyDescent="0.2">
      <c r="A180" s="1">
        <v>116195004</v>
      </c>
      <c r="B180" s="2" t="s">
        <v>156</v>
      </c>
      <c r="C180" s="2" t="s">
        <v>24</v>
      </c>
      <c r="D180" s="19">
        <v>736.19299999999998</v>
      </c>
      <c r="E180" s="3">
        <v>16867.52</v>
      </c>
      <c r="F180" s="22">
        <f t="shared" si="10"/>
        <v>100</v>
      </c>
      <c r="G180" s="3">
        <v>7231.27</v>
      </c>
      <c r="H180" s="22">
        <f t="shared" si="11"/>
        <v>268</v>
      </c>
      <c r="I180" s="3">
        <v>8300.1299999999992</v>
      </c>
      <c r="J180" s="22">
        <f t="shared" si="12"/>
        <v>115</v>
      </c>
      <c r="K180" s="3">
        <v>403.04</v>
      </c>
      <c r="L180" s="22">
        <f t="shared" si="13"/>
        <v>160</v>
      </c>
      <c r="M180" s="3">
        <v>933.08</v>
      </c>
      <c r="N180" s="22">
        <f t="shared" si="14"/>
        <v>26</v>
      </c>
    </row>
    <row r="181" spans="1:14" x14ac:dyDescent="0.2">
      <c r="A181" s="1">
        <v>116197503</v>
      </c>
      <c r="B181" s="2" t="s">
        <v>184</v>
      </c>
      <c r="C181" s="2" t="s">
        <v>24</v>
      </c>
      <c r="D181" s="19">
        <v>1495.2660000000001</v>
      </c>
      <c r="E181" s="3">
        <v>12170.77</v>
      </c>
      <c r="F181" s="22">
        <f t="shared" si="10"/>
        <v>466</v>
      </c>
      <c r="G181" s="3">
        <v>6925.08</v>
      </c>
      <c r="H181" s="22">
        <f t="shared" si="11"/>
        <v>285</v>
      </c>
      <c r="I181" s="3">
        <v>5055.68</v>
      </c>
      <c r="J181" s="22">
        <f t="shared" si="12"/>
        <v>315</v>
      </c>
      <c r="K181" s="3">
        <v>188.49</v>
      </c>
      <c r="L181" s="22">
        <f t="shared" si="13"/>
        <v>349</v>
      </c>
      <c r="M181" s="3">
        <v>1.52</v>
      </c>
      <c r="N181" s="22">
        <f t="shared" si="14"/>
        <v>216</v>
      </c>
    </row>
    <row r="182" spans="1:14" x14ac:dyDescent="0.2">
      <c r="A182" s="1">
        <v>105201033</v>
      </c>
      <c r="B182" s="2" t="s">
        <v>369</v>
      </c>
      <c r="C182" s="2" t="s">
        <v>47</v>
      </c>
      <c r="D182" s="19">
        <v>2293.319</v>
      </c>
      <c r="E182" s="3">
        <v>15668.42</v>
      </c>
      <c r="F182" s="22">
        <f t="shared" si="10"/>
        <v>173</v>
      </c>
      <c r="G182" s="3">
        <v>7005.21</v>
      </c>
      <c r="H182" s="22">
        <f t="shared" si="11"/>
        <v>278</v>
      </c>
      <c r="I182" s="3">
        <v>8038.96</v>
      </c>
      <c r="J182" s="22">
        <f t="shared" si="12"/>
        <v>131</v>
      </c>
      <c r="K182" s="3">
        <v>616.20000000000005</v>
      </c>
      <c r="L182" s="22">
        <f t="shared" si="13"/>
        <v>78</v>
      </c>
      <c r="M182" s="3">
        <v>8.0500000000000007</v>
      </c>
      <c r="N182" s="22">
        <f t="shared" si="14"/>
        <v>167</v>
      </c>
    </row>
    <row r="183" spans="1:14" x14ac:dyDescent="0.2">
      <c r="A183" s="1">
        <v>105201352</v>
      </c>
      <c r="B183" s="2" t="s">
        <v>368</v>
      </c>
      <c r="C183" s="2" t="s">
        <v>47</v>
      </c>
      <c r="D183" s="19">
        <v>3953.7559999999999</v>
      </c>
      <c r="E183" s="3">
        <v>14028.26</v>
      </c>
      <c r="F183" s="22">
        <f t="shared" si="10"/>
        <v>298</v>
      </c>
      <c r="G183" s="3">
        <v>6609.6</v>
      </c>
      <c r="H183" s="22">
        <f t="shared" si="11"/>
        <v>300</v>
      </c>
      <c r="I183" s="3">
        <v>6674.24</v>
      </c>
      <c r="J183" s="22">
        <f t="shared" si="12"/>
        <v>213</v>
      </c>
      <c r="K183" s="3">
        <v>188.73</v>
      </c>
      <c r="L183" s="22">
        <f t="shared" si="13"/>
        <v>348</v>
      </c>
      <c r="M183" s="3">
        <v>555.70000000000005</v>
      </c>
      <c r="N183" s="22">
        <f t="shared" si="14"/>
        <v>34</v>
      </c>
    </row>
    <row r="184" spans="1:14" x14ac:dyDescent="0.2">
      <c r="A184" s="1">
        <v>105204703</v>
      </c>
      <c r="B184" s="2" t="s">
        <v>367</v>
      </c>
      <c r="C184" s="2" t="s">
        <v>47</v>
      </c>
      <c r="D184" s="19">
        <v>3257.2809999999999</v>
      </c>
      <c r="E184" s="3">
        <v>14720.71</v>
      </c>
      <c r="F184" s="22">
        <f t="shared" si="10"/>
        <v>236</v>
      </c>
      <c r="G184" s="3">
        <v>5430.58</v>
      </c>
      <c r="H184" s="22">
        <f t="shared" si="11"/>
        <v>368</v>
      </c>
      <c r="I184" s="3">
        <v>8701.5400000000009</v>
      </c>
      <c r="J184" s="22">
        <f t="shared" si="12"/>
        <v>100</v>
      </c>
      <c r="K184" s="3">
        <v>588.59</v>
      </c>
      <c r="L184" s="22">
        <f t="shared" si="13"/>
        <v>84</v>
      </c>
      <c r="M184" s="3">
        <v>0</v>
      </c>
      <c r="N184" s="22">
        <f t="shared" si="14"/>
        <v>262</v>
      </c>
    </row>
    <row r="185" spans="1:14" x14ac:dyDescent="0.2">
      <c r="A185" s="1">
        <v>115210503</v>
      </c>
      <c r="B185" s="2" t="s">
        <v>225</v>
      </c>
      <c r="C185" s="2" t="s">
        <v>31</v>
      </c>
      <c r="D185" s="19">
        <v>2734.6640000000002</v>
      </c>
      <c r="E185" s="3">
        <v>15964.39</v>
      </c>
      <c r="F185" s="22">
        <f t="shared" si="10"/>
        <v>153</v>
      </c>
      <c r="G185" s="3">
        <v>9553.98</v>
      </c>
      <c r="H185" s="22">
        <f t="shared" si="11"/>
        <v>159</v>
      </c>
      <c r="I185" s="3">
        <v>6144.25</v>
      </c>
      <c r="J185" s="22">
        <f t="shared" si="12"/>
        <v>239</v>
      </c>
      <c r="K185" s="3">
        <v>194.8</v>
      </c>
      <c r="L185" s="22">
        <f t="shared" si="13"/>
        <v>340</v>
      </c>
      <c r="M185" s="3">
        <v>71.349999999999994</v>
      </c>
      <c r="N185" s="22">
        <f t="shared" si="14"/>
        <v>96</v>
      </c>
    </row>
    <row r="186" spans="1:14" x14ac:dyDescent="0.2">
      <c r="A186" s="1">
        <v>115211003</v>
      </c>
      <c r="B186" s="2" t="s">
        <v>224</v>
      </c>
      <c r="C186" s="2" t="s">
        <v>31</v>
      </c>
      <c r="D186" s="19">
        <v>1307.7339999999999</v>
      </c>
      <c r="E186" s="3">
        <v>14057.72</v>
      </c>
      <c r="F186" s="22">
        <f t="shared" si="10"/>
        <v>297</v>
      </c>
      <c r="G186" s="3">
        <v>11455.85</v>
      </c>
      <c r="H186" s="22">
        <f t="shared" si="11"/>
        <v>94</v>
      </c>
      <c r="I186" s="3">
        <v>2542.96</v>
      </c>
      <c r="J186" s="22">
        <f t="shared" si="12"/>
        <v>489</v>
      </c>
      <c r="K186" s="3">
        <v>58.91</v>
      </c>
      <c r="L186" s="22">
        <f t="shared" si="13"/>
        <v>478</v>
      </c>
      <c r="M186" s="3">
        <v>0</v>
      </c>
      <c r="N186" s="22">
        <f t="shared" si="14"/>
        <v>262</v>
      </c>
    </row>
    <row r="187" spans="1:14" x14ac:dyDescent="0.2">
      <c r="A187" s="1">
        <v>115211103</v>
      </c>
      <c r="B187" s="2" t="s">
        <v>223</v>
      </c>
      <c r="C187" s="2" t="s">
        <v>31</v>
      </c>
      <c r="D187" s="19">
        <v>5075.2650000000003</v>
      </c>
      <c r="E187" s="3">
        <v>13931.53</v>
      </c>
      <c r="F187" s="22">
        <f t="shared" si="10"/>
        <v>305</v>
      </c>
      <c r="G187" s="3">
        <v>9439.69</v>
      </c>
      <c r="H187" s="22">
        <f t="shared" si="11"/>
        <v>167</v>
      </c>
      <c r="I187" s="3">
        <v>4232.3500000000004</v>
      </c>
      <c r="J187" s="22">
        <f t="shared" si="12"/>
        <v>372</v>
      </c>
      <c r="K187" s="3">
        <v>240.69</v>
      </c>
      <c r="L187" s="22">
        <f t="shared" si="13"/>
        <v>289</v>
      </c>
      <c r="M187" s="3">
        <v>18.79</v>
      </c>
      <c r="N187" s="22">
        <f t="shared" si="14"/>
        <v>129</v>
      </c>
    </row>
    <row r="188" spans="1:14" x14ac:dyDescent="0.2">
      <c r="A188" s="1">
        <v>115211603</v>
      </c>
      <c r="B188" s="2" t="s">
        <v>222</v>
      </c>
      <c r="C188" s="2" t="s">
        <v>31</v>
      </c>
      <c r="D188" s="19">
        <v>8461.3439999999991</v>
      </c>
      <c r="E188" s="3">
        <v>12941.26</v>
      </c>
      <c r="F188" s="22">
        <f t="shared" si="10"/>
        <v>408</v>
      </c>
      <c r="G188" s="3">
        <v>9986.8700000000008</v>
      </c>
      <c r="H188" s="22">
        <f t="shared" si="11"/>
        <v>145</v>
      </c>
      <c r="I188" s="3">
        <v>2872.55</v>
      </c>
      <c r="J188" s="22">
        <f t="shared" si="12"/>
        <v>480</v>
      </c>
      <c r="K188" s="3">
        <v>81.28</v>
      </c>
      <c r="L188" s="22">
        <f t="shared" si="13"/>
        <v>463</v>
      </c>
      <c r="M188" s="3">
        <v>0.56999999999999995</v>
      </c>
      <c r="N188" s="22">
        <f t="shared" si="14"/>
        <v>238</v>
      </c>
    </row>
    <row r="189" spans="1:14" x14ac:dyDescent="0.2">
      <c r="A189" s="1">
        <v>115212503</v>
      </c>
      <c r="B189" s="2" t="s">
        <v>221</v>
      </c>
      <c r="C189" s="2" t="s">
        <v>31</v>
      </c>
      <c r="D189" s="19">
        <v>2817.6680000000001</v>
      </c>
      <c r="E189" s="3">
        <v>12704.73</v>
      </c>
      <c r="F189" s="22">
        <f t="shared" si="10"/>
        <v>427</v>
      </c>
      <c r="G189" s="3">
        <v>8840.2800000000007</v>
      </c>
      <c r="H189" s="22">
        <f t="shared" si="11"/>
        <v>193</v>
      </c>
      <c r="I189" s="3">
        <v>3738.87</v>
      </c>
      <c r="J189" s="22">
        <f t="shared" si="12"/>
        <v>401</v>
      </c>
      <c r="K189" s="3">
        <v>125.58</v>
      </c>
      <c r="L189" s="22">
        <f t="shared" si="13"/>
        <v>422</v>
      </c>
      <c r="M189" s="3">
        <v>0</v>
      </c>
      <c r="N189" s="22">
        <f t="shared" si="14"/>
        <v>262</v>
      </c>
    </row>
    <row r="190" spans="1:14" x14ac:dyDescent="0.2">
      <c r="A190" s="1">
        <v>115216503</v>
      </c>
      <c r="B190" s="2" t="s">
        <v>220</v>
      </c>
      <c r="C190" s="2" t="s">
        <v>31</v>
      </c>
      <c r="D190" s="19">
        <v>3896.9949999999999</v>
      </c>
      <c r="E190" s="3">
        <v>14495.16</v>
      </c>
      <c r="F190" s="22">
        <f t="shared" si="10"/>
        <v>259</v>
      </c>
      <c r="G190" s="3">
        <v>11056.14</v>
      </c>
      <c r="H190" s="22">
        <f t="shared" si="11"/>
        <v>112</v>
      </c>
      <c r="I190" s="3">
        <v>3288.3</v>
      </c>
      <c r="J190" s="22">
        <f t="shared" si="12"/>
        <v>442</v>
      </c>
      <c r="K190" s="3">
        <v>150.72999999999999</v>
      </c>
      <c r="L190" s="22">
        <f t="shared" si="13"/>
        <v>391</v>
      </c>
      <c r="M190" s="3">
        <v>0</v>
      </c>
      <c r="N190" s="22">
        <f t="shared" si="14"/>
        <v>262</v>
      </c>
    </row>
    <row r="191" spans="1:14" x14ac:dyDescent="0.2">
      <c r="A191" s="1">
        <v>115218003</v>
      </c>
      <c r="B191" s="2" t="s">
        <v>219</v>
      </c>
      <c r="C191" s="2" t="s">
        <v>31</v>
      </c>
      <c r="D191" s="19">
        <v>3504.9830000000002</v>
      </c>
      <c r="E191" s="3">
        <v>11805.64</v>
      </c>
      <c r="F191" s="22">
        <f t="shared" si="10"/>
        <v>483</v>
      </c>
      <c r="G191" s="3">
        <v>7051.38</v>
      </c>
      <c r="H191" s="22">
        <f t="shared" si="11"/>
        <v>275</v>
      </c>
      <c r="I191" s="3">
        <v>4555.6099999999997</v>
      </c>
      <c r="J191" s="22">
        <f t="shared" si="12"/>
        <v>356</v>
      </c>
      <c r="K191" s="3">
        <v>198.64</v>
      </c>
      <c r="L191" s="22">
        <f t="shared" si="13"/>
        <v>335</v>
      </c>
      <c r="M191" s="3">
        <v>0</v>
      </c>
      <c r="N191" s="22">
        <f t="shared" si="14"/>
        <v>262</v>
      </c>
    </row>
    <row r="192" spans="1:14" x14ac:dyDescent="0.2">
      <c r="A192" s="1">
        <v>115218303</v>
      </c>
      <c r="B192" s="2" t="s">
        <v>194</v>
      </c>
      <c r="C192" s="2" t="s">
        <v>31</v>
      </c>
      <c r="D192" s="19">
        <v>2229.1570000000002</v>
      </c>
      <c r="E192" s="3">
        <v>13573.92</v>
      </c>
      <c r="F192" s="22">
        <f t="shared" si="10"/>
        <v>337</v>
      </c>
      <c r="G192" s="3">
        <v>9496.26</v>
      </c>
      <c r="H192" s="22">
        <f t="shared" si="11"/>
        <v>162</v>
      </c>
      <c r="I192" s="3">
        <v>4006.88</v>
      </c>
      <c r="J192" s="22">
        <f t="shared" si="12"/>
        <v>387</v>
      </c>
      <c r="K192" s="3">
        <v>68.62</v>
      </c>
      <c r="L192" s="22">
        <f t="shared" si="13"/>
        <v>475</v>
      </c>
      <c r="M192" s="3">
        <v>2.17</v>
      </c>
      <c r="N192" s="22">
        <f t="shared" si="14"/>
        <v>207</v>
      </c>
    </row>
    <row r="193" spans="1:14" x14ac:dyDescent="0.2">
      <c r="A193" s="1">
        <v>115221402</v>
      </c>
      <c r="B193" s="2" t="s">
        <v>228</v>
      </c>
      <c r="C193" s="2" t="s">
        <v>26</v>
      </c>
      <c r="D193" s="19">
        <v>11776.365</v>
      </c>
      <c r="E193" s="3">
        <v>15557.8</v>
      </c>
      <c r="F193" s="22">
        <f t="shared" si="10"/>
        <v>186</v>
      </c>
      <c r="G193" s="3">
        <v>10246.74</v>
      </c>
      <c r="H193" s="22">
        <f t="shared" si="11"/>
        <v>134</v>
      </c>
      <c r="I193" s="3">
        <v>3158.65</v>
      </c>
      <c r="J193" s="22">
        <f t="shared" si="12"/>
        <v>453</v>
      </c>
      <c r="K193" s="3">
        <v>193.2</v>
      </c>
      <c r="L193" s="22">
        <f t="shared" si="13"/>
        <v>343</v>
      </c>
      <c r="M193" s="3">
        <v>1959.2</v>
      </c>
      <c r="N193" s="22">
        <f t="shared" si="14"/>
        <v>18</v>
      </c>
    </row>
    <row r="194" spans="1:14" x14ac:dyDescent="0.2">
      <c r="A194" s="1">
        <v>115221753</v>
      </c>
      <c r="B194" s="2" t="s">
        <v>197</v>
      </c>
      <c r="C194" s="2" t="s">
        <v>26</v>
      </c>
      <c r="D194" s="19">
        <v>3536.8150000000001</v>
      </c>
      <c r="E194" s="3">
        <v>15711.52</v>
      </c>
      <c r="F194" s="22">
        <f t="shared" ref="F194:F257" si="15">RANK(E194,E$2:E$501)</f>
        <v>169</v>
      </c>
      <c r="G194" s="3">
        <v>12669.74</v>
      </c>
      <c r="H194" s="22">
        <f t="shared" ref="H194:H257" si="16">RANK(G194,G$2:G$501)</f>
        <v>66</v>
      </c>
      <c r="I194" s="3">
        <v>2338.48</v>
      </c>
      <c r="J194" s="22">
        <f t="shared" ref="J194:J257" si="17">RANK(I194,I$2:I$501)</f>
        <v>498</v>
      </c>
      <c r="K194" s="3">
        <v>120.52</v>
      </c>
      <c r="L194" s="22">
        <f t="shared" ref="L194:L257" si="18">RANK(K194,K$2:K$501)</f>
        <v>427</v>
      </c>
      <c r="M194" s="3">
        <v>582.79999999999995</v>
      </c>
      <c r="N194" s="22">
        <f t="shared" ref="N194:N257" si="19">RANK(M194,M$2:M$501)</f>
        <v>31</v>
      </c>
    </row>
    <row r="195" spans="1:14" x14ac:dyDescent="0.2">
      <c r="A195" s="1">
        <v>115222504</v>
      </c>
      <c r="B195" s="2" t="s">
        <v>173</v>
      </c>
      <c r="C195" s="2" t="s">
        <v>26</v>
      </c>
      <c r="D195" s="19">
        <v>1112.7170000000001</v>
      </c>
      <c r="E195" s="3">
        <v>16100.95</v>
      </c>
      <c r="F195" s="22">
        <f t="shared" si="15"/>
        <v>149</v>
      </c>
      <c r="G195" s="3">
        <v>7900.54</v>
      </c>
      <c r="H195" s="22">
        <f t="shared" si="16"/>
        <v>239</v>
      </c>
      <c r="I195" s="3">
        <v>7795.11</v>
      </c>
      <c r="J195" s="22">
        <f t="shared" si="17"/>
        <v>150</v>
      </c>
      <c r="K195" s="3">
        <v>403.77</v>
      </c>
      <c r="L195" s="22">
        <f t="shared" si="18"/>
        <v>159</v>
      </c>
      <c r="M195" s="3">
        <v>1.53</v>
      </c>
      <c r="N195" s="22">
        <f t="shared" si="19"/>
        <v>215</v>
      </c>
    </row>
    <row r="196" spans="1:14" x14ac:dyDescent="0.2">
      <c r="A196" s="1">
        <v>115222752</v>
      </c>
      <c r="B196" s="2" t="s">
        <v>172</v>
      </c>
      <c r="C196" s="2" t="s">
        <v>26</v>
      </c>
      <c r="D196" s="19">
        <v>7210.8959999999997</v>
      </c>
      <c r="E196" s="3">
        <v>18093.41</v>
      </c>
      <c r="F196" s="22">
        <f t="shared" si="15"/>
        <v>64</v>
      </c>
      <c r="G196" s="3">
        <v>7504.53</v>
      </c>
      <c r="H196" s="22">
        <f t="shared" si="16"/>
        <v>256</v>
      </c>
      <c r="I196" s="3">
        <v>8954.58</v>
      </c>
      <c r="J196" s="22">
        <f t="shared" si="17"/>
        <v>84</v>
      </c>
      <c r="K196" s="3">
        <v>1625.99</v>
      </c>
      <c r="L196" s="22">
        <f t="shared" si="18"/>
        <v>6</v>
      </c>
      <c r="M196" s="3">
        <v>8.32</v>
      </c>
      <c r="N196" s="22">
        <f t="shared" si="19"/>
        <v>165</v>
      </c>
    </row>
    <row r="197" spans="1:14" x14ac:dyDescent="0.2">
      <c r="A197" s="1">
        <v>115224003</v>
      </c>
      <c r="B197" s="2" t="s">
        <v>171</v>
      </c>
      <c r="C197" s="2" t="s">
        <v>26</v>
      </c>
      <c r="D197" s="19">
        <v>3922.43</v>
      </c>
      <c r="E197" s="3">
        <v>14847.37</v>
      </c>
      <c r="F197" s="22">
        <f t="shared" si="15"/>
        <v>229</v>
      </c>
      <c r="G197" s="3">
        <v>9782.06</v>
      </c>
      <c r="H197" s="22">
        <f t="shared" si="16"/>
        <v>153</v>
      </c>
      <c r="I197" s="3">
        <v>4913.8599999999997</v>
      </c>
      <c r="J197" s="22">
        <f t="shared" si="17"/>
        <v>328</v>
      </c>
      <c r="K197" s="3">
        <v>137.43</v>
      </c>
      <c r="L197" s="22">
        <f t="shared" si="18"/>
        <v>403</v>
      </c>
      <c r="M197" s="3">
        <v>14.02</v>
      </c>
      <c r="N197" s="22">
        <f t="shared" si="19"/>
        <v>146</v>
      </c>
    </row>
    <row r="198" spans="1:14" x14ac:dyDescent="0.2">
      <c r="A198" s="1">
        <v>115226003</v>
      </c>
      <c r="B198" s="2" t="s">
        <v>170</v>
      </c>
      <c r="C198" s="2" t="s">
        <v>26</v>
      </c>
      <c r="D198" s="19">
        <v>2475.1469999999999</v>
      </c>
      <c r="E198" s="3">
        <v>16218.51</v>
      </c>
      <c r="F198" s="22">
        <f t="shared" si="15"/>
        <v>136</v>
      </c>
      <c r="G198" s="3">
        <v>10526.96</v>
      </c>
      <c r="H198" s="22">
        <f t="shared" si="16"/>
        <v>122</v>
      </c>
      <c r="I198" s="3">
        <v>5427.7</v>
      </c>
      <c r="J198" s="22">
        <f t="shared" si="17"/>
        <v>284</v>
      </c>
      <c r="K198" s="3">
        <v>251.38</v>
      </c>
      <c r="L198" s="22">
        <f t="shared" si="18"/>
        <v>277</v>
      </c>
      <c r="M198" s="3">
        <v>12.47</v>
      </c>
      <c r="N198" s="22">
        <f t="shared" si="19"/>
        <v>149</v>
      </c>
    </row>
    <row r="199" spans="1:14" x14ac:dyDescent="0.2">
      <c r="A199" s="1">
        <v>115226103</v>
      </c>
      <c r="B199" s="2" t="s">
        <v>169</v>
      </c>
      <c r="C199" s="2" t="s">
        <v>26</v>
      </c>
      <c r="D199" s="19">
        <v>842.56899999999996</v>
      </c>
      <c r="E199" s="3">
        <v>15390.15</v>
      </c>
      <c r="F199" s="22">
        <f t="shared" si="15"/>
        <v>194</v>
      </c>
      <c r="G199" s="3">
        <v>8384.49</v>
      </c>
      <c r="H199" s="22">
        <f t="shared" si="16"/>
        <v>213</v>
      </c>
      <c r="I199" s="3">
        <v>6763.81</v>
      </c>
      <c r="J199" s="22">
        <f t="shared" si="17"/>
        <v>207</v>
      </c>
      <c r="K199" s="3">
        <v>241.86</v>
      </c>
      <c r="L199" s="22">
        <f t="shared" si="18"/>
        <v>286</v>
      </c>
      <c r="M199" s="3">
        <v>0</v>
      </c>
      <c r="N199" s="22">
        <f t="shared" si="19"/>
        <v>262</v>
      </c>
    </row>
    <row r="200" spans="1:14" x14ac:dyDescent="0.2">
      <c r="A200" s="1">
        <v>115228003</v>
      </c>
      <c r="B200" s="2" t="s">
        <v>168</v>
      </c>
      <c r="C200" s="2" t="s">
        <v>26</v>
      </c>
      <c r="D200" s="19">
        <v>1468.346</v>
      </c>
      <c r="E200" s="3">
        <v>13040.52</v>
      </c>
      <c r="F200" s="22">
        <f t="shared" si="15"/>
        <v>393</v>
      </c>
      <c r="G200" s="3">
        <v>4834.5</v>
      </c>
      <c r="H200" s="22">
        <f t="shared" si="16"/>
        <v>401</v>
      </c>
      <c r="I200" s="3">
        <v>7482.93</v>
      </c>
      <c r="J200" s="22">
        <f t="shared" si="17"/>
        <v>166</v>
      </c>
      <c r="K200" s="3">
        <v>716.87</v>
      </c>
      <c r="L200" s="22">
        <f t="shared" si="18"/>
        <v>58</v>
      </c>
      <c r="M200" s="3">
        <v>6.23</v>
      </c>
      <c r="N200" s="22">
        <f t="shared" si="19"/>
        <v>175</v>
      </c>
    </row>
    <row r="201" spans="1:14" x14ac:dyDescent="0.2">
      <c r="A201" s="1">
        <v>115228303</v>
      </c>
      <c r="B201" s="2" t="s">
        <v>167</v>
      </c>
      <c r="C201" s="2" t="s">
        <v>26</v>
      </c>
      <c r="D201" s="19">
        <v>2937.806</v>
      </c>
      <c r="E201" s="3">
        <v>17986.96</v>
      </c>
      <c r="F201" s="22">
        <f t="shared" si="15"/>
        <v>67</v>
      </c>
      <c r="G201" s="3">
        <v>11652.31</v>
      </c>
      <c r="H201" s="22">
        <f t="shared" si="16"/>
        <v>90</v>
      </c>
      <c r="I201" s="3">
        <v>2890.45</v>
      </c>
      <c r="J201" s="22">
        <f t="shared" si="17"/>
        <v>479</v>
      </c>
      <c r="K201" s="3">
        <v>169.28</v>
      </c>
      <c r="L201" s="22">
        <f t="shared" si="18"/>
        <v>366</v>
      </c>
      <c r="M201" s="3">
        <v>3274.91</v>
      </c>
      <c r="N201" s="22">
        <f t="shared" si="19"/>
        <v>13</v>
      </c>
    </row>
    <row r="202" spans="1:14" x14ac:dyDescent="0.2">
      <c r="A202" s="1">
        <v>115229003</v>
      </c>
      <c r="B202" s="2" t="s">
        <v>166</v>
      </c>
      <c r="C202" s="2" t="s">
        <v>26</v>
      </c>
      <c r="D202" s="19">
        <v>1272.816</v>
      </c>
      <c r="E202" s="3">
        <v>13807.13</v>
      </c>
      <c r="F202" s="22">
        <f t="shared" si="15"/>
        <v>315</v>
      </c>
      <c r="G202" s="3">
        <v>6394.89</v>
      </c>
      <c r="H202" s="22">
        <f t="shared" si="16"/>
        <v>315</v>
      </c>
      <c r="I202" s="3">
        <v>6899.37</v>
      </c>
      <c r="J202" s="22">
        <f t="shared" si="17"/>
        <v>200</v>
      </c>
      <c r="K202" s="3">
        <v>512.87</v>
      </c>
      <c r="L202" s="22">
        <f t="shared" si="18"/>
        <v>114</v>
      </c>
      <c r="M202" s="3">
        <v>0</v>
      </c>
      <c r="N202" s="22">
        <f t="shared" si="19"/>
        <v>262</v>
      </c>
    </row>
    <row r="203" spans="1:14" x14ac:dyDescent="0.2">
      <c r="A203" s="1">
        <v>125231232</v>
      </c>
      <c r="B203" s="2" t="s">
        <v>443</v>
      </c>
      <c r="C203" s="2" t="s">
        <v>55</v>
      </c>
      <c r="D203" s="19">
        <v>6995.9340000000002</v>
      </c>
      <c r="E203" s="3">
        <v>16744.25</v>
      </c>
      <c r="F203" s="22">
        <f t="shared" si="15"/>
        <v>104</v>
      </c>
      <c r="G203" s="3">
        <v>2824.44</v>
      </c>
      <c r="H203" s="22">
        <f t="shared" si="16"/>
        <v>492</v>
      </c>
      <c r="I203" s="3">
        <v>12268.67</v>
      </c>
      <c r="J203" s="22">
        <f t="shared" si="17"/>
        <v>6</v>
      </c>
      <c r="K203" s="3">
        <v>591.78</v>
      </c>
      <c r="L203" s="22">
        <f t="shared" si="18"/>
        <v>82</v>
      </c>
      <c r="M203" s="3">
        <v>1059.3599999999999</v>
      </c>
      <c r="N203" s="22">
        <f t="shared" si="19"/>
        <v>23</v>
      </c>
    </row>
    <row r="204" spans="1:14" x14ac:dyDescent="0.2">
      <c r="A204" s="1">
        <v>125231303</v>
      </c>
      <c r="B204" s="2" t="s">
        <v>484</v>
      </c>
      <c r="C204" s="2" t="s">
        <v>55</v>
      </c>
      <c r="D204" s="19">
        <v>3463.5079999999998</v>
      </c>
      <c r="E204" s="3">
        <v>19354.060000000001</v>
      </c>
      <c r="F204" s="22">
        <f t="shared" si="15"/>
        <v>41</v>
      </c>
      <c r="G204" s="3">
        <v>13314.72</v>
      </c>
      <c r="H204" s="22">
        <f t="shared" si="16"/>
        <v>49</v>
      </c>
      <c r="I204" s="3">
        <v>5560.87</v>
      </c>
      <c r="J204" s="22">
        <f t="shared" si="17"/>
        <v>274</v>
      </c>
      <c r="K204" s="3">
        <v>478.48</v>
      </c>
      <c r="L204" s="22">
        <f t="shared" si="18"/>
        <v>127</v>
      </c>
      <c r="M204" s="3">
        <v>0</v>
      </c>
      <c r="N204" s="22">
        <f t="shared" si="19"/>
        <v>262</v>
      </c>
    </row>
    <row r="205" spans="1:14" x14ac:dyDescent="0.2">
      <c r="A205" s="1">
        <v>125234103</v>
      </c>
      <c r="B205" s="2" t="s">
        <v>483</v>
      </c>
      <c r="C205" s="2" t="s">
        <v>55</v>
      </c>
      <c r="D205" s="19">
        <v>4829.3649999999998</v>
      </c>
      <c r="E205" s="3">
        <v>18363.919999999998</v>
      </c>
      <c r="F205" s="22">
        <f t="shared" si="15"/>
        <v>56</v>
      </c>
      <c r="G205" s="3">
        <v>15197.51</v>
      </c>
      <c r="H205" s="22">
        <f t="shared" si="16"/>
        <v>22</v>
      </c>
      <c r="I205" s="3">
        <v>3112.46</v>
      </c>
      <c r="J205" s="22">
        <f t="shared" si="17"/>
        <v>459</v>
      </c>
      <c r="K205" s="3">
        <v>53.95</v>
      </c>
      <c r="L205" s="22">
        <f t="shared" si="18"/>
        <v>480</v>
      </c>
      <c r="M205" s="3">
        <v>0</v>
      </c>
      <c r="N205" s="22">
        <f t="shared" si="19"/>
        <v>262</v>
      </c>
    </row>
    <row r="206" spans="1:14" x14ac:dyDescent="0.2">
      <c r="A206" s="1">
        <v>125234502</v>
      </c>
      <c r="B206" s="2" t="s">
        <v>485</v>
      </c>
      <c r="C206" s="2" t="s">
        <v>55</v>
      </c>
      <c r="D206" s="19">
        <v>5920.884</v>
      </c>
      <c r="E206" s="3">
        <v>16634.64</v>
      </c>
      <c r="F206" s="22">
        <f t="shared" si="15"/>
        <v>105</v>
      </c>
      <c r="G206" s="3">
        <v>14134.41</v>
      </c>
      <c r="H206" s="22">
        <f t="shared" si="16"/>
        <v>37</v>
      </c>
      <c r="I206" s="3">
        <v>2446.65</v>
      </c>
      <c r="J206" s="22">
        <f t="shared" si="17"/>
        <v>493</v>
      </c>
      <c r="K206" s="3">
        <v>53.58</v>
      </c>
      <c r="L206" s="22">
        <f t="shared" si="18"/>
        <v>482</v>
      </c>
      <c r="M206" s="3">
        <v>0</v>
      </c>
      <c r="N206" s="22">
        <f t="shared" si="19"/>
        <v>262</v>
      </c>
    </row>
    <row r="207" spans="1:14" x14ac:dyDescent="0.2">
      <c r="A207" s="1">
        <v>125235103</v>
      </c>
      <c r="B207" s="2" t="s">
        <v>567</v>
      </c>
      <c r="C207" s="2" t="s">
        <v>55</v>
      </c>
      <c r="D207" s="19">
        <v>3534.203</v>
      </c>
      <c r="E207" s="3">
        <v>16190.91</v>
      </c>
      <c r="F207" s="22">
        <f t="shared" si="15"/>
        <v>140</v>
      </c>
      <c r="G207" s="3">
        <v>10725.72</v>
      </c>
      <c r="H207" s="22">
        <f t="shared" si="16"/>
        <v>118</v>
      </c>
      <c r="I207" s="3">
        <v>5024.7299999999996</v>
      </c>
      <c r="J207" s="22">
        <f t="shared" si="17"/>
        <v>319</v>
      </c>
      <c r="K207" s="3">
        <v>343.4</v>
      </c>
      <c r="L207" s="22">
        <f t="shared" si="18"/>
        <v>197</v>
      </c>
      <c r="M207" s="3">
        <v>97.07</v>
      </c>
      <c r="N207" s="22">
        <f t="shared" si="19"/>
        <v>80</v>
      </c>
    </row>
    <row r="208" spans="1:14" x14ac:dyDescent="0.2">
      <c r="A208" s="1">
        <v>125235502</v>
      </c>
      <c r="B208" s="2" t="s">
        <v>486</v>
      </c>
      <c r="C208" s="2" t="s">
        <v>55</v>
      </c>
      <c r="D208" s="19">
        <v>3426.7080000000001</v>
      </c>
      <c r="E208" s="3">
        <v>20962.939999999999</v>
      </c>
      <c r="F208" s="22">
        <f t="shared" si="15"/>
        <v>25</v>
      </c>
      <c r="G208" s="3">
        <v>17653.96</v>
      </c>
      <c r="H208" s="22">
        <f t="shared" si="16"/>
        <v>12</v>
      </c>
      <c r="I208" s="3">
        <v>3177.16</v>
      </c>
      <c r="J208" s="22">
        <f t="shared" si="17"/>
        <v>450</v>
      </c>
      <c r="K208" s="3">
        <v>131.82</v>
      </c>
      <c r="L208" s="22">
        <f t="shared" si="18"/>
        <v>412</v>
      </c>
      <c r="M208" s="3">
        <v>0</v>
      </c>
      <c r="N208" s="22">
        <f t="shared" si="19"/>
        <v>262</v>
      </c>
    </row>
    <row r="209" spans="1:14" x14ac:dyDescent="0.2">
      <c r="A209" s="1">
        <v>125236903</v>
      </c>
      <c r="B209" s="2" t="s">
        <v>487</v>
      </c>
      <c r="C209" s="2" t="s">
        <v>55</v>
      </c>
      <c r="D209" s="19">
        <v>3519.3910000000001</v>
      </c>
      <c r="E209" s="3">
        <v>14601.98</v>
      </c>
      <c r="F209" s="22">
        <f t="shared" si="15"/>
        <v>241</v>
      </c>
      <c r="G209" s="3">
        <v>10556.69</v>
      </c>
      <c r="H209" s="22">
        <f t="shared" si="16"/>
        <v>121</v>
      </c>
      <c r="I209" s="3">
        <v>3885.92</v>
      </c>
      <c r="J209" s="22">
        <f t="shared" si="17"/>
        <v>394</v>
      </c>
      <c r="K209" s="3">
        <v>133.35</v>
      </c>
      <c r="L209" s="22">
        <f t="shared" si="18"/>
        <v>408</v>
      </c>
      <c r="M209" s="3">
        <v>26.03</v>
      </c>
      <c r="N209" s="22">
        <f t="shared" si="19"/>
        <v>118</v>
      </c>
    </row>
    <row r="210" spans="1:14" x14ac:dyDescent="0.2">
      <c r="A210" s="1">
        <v>125237603</v>
      </c>
      <c r="B210" s="2" t="s">
        <v>488</v>
      </c>
      <c r="C210" s="2" t="s">
        <v>55</v>
      </c>
      <c r="D210" s="19">
        <v>3663.1959999999999</v>
      </c>
      <c r="E210" s="3">
        <v>22746.720000000001</v>
      </c>
      <c r="F210" s="22">
        <f t="shared" si="15"/>
        <v>12</v>
      </c>
      <c r="G210" s="3">
        <v>19594.82</v>
      </c>
      <c r="H210" s="22">
        <f t="shared" si="16"/>
        <v>4</v>
      </c>
      <c r="I210" s="3">
        <v>2943.69</v>
      </c>
      <c r="J210" s="22">
        <f t="shared" si="17"/>
        <v>476</v>
      </c>
      <c r="K210" s="3">
        <v>207.77</v>
      </c>
      <c r="L210" s="22">
        <f t="shared" si="18"/>
        <v>319</v>
      </c>
      <c r="M210" s="3">
        <v>0.43</v>
      </c>
      <c r="N210" s="22">
        <f t="shared" si="19"/>
        <v>244</v>
      </c>
    </row>
    <row r="211" spans="1:14" x14ac:dyDescent="0.2">
      <c r="A211" s="1">
        <v>125237702</v>
      </c>
      <c r="B211" s="2" t="s">
        <v>489</v>
      </c>
      <c r="C211" s="2" t="s">
        <v>55</v>
      </c>
      <c r="D211" s="19">
        <v>5648.1909999999998</v>
      </c>
      <c r="E211" s="3">
        <v>16802.05</v>
      </c>
      <c r="F211" s="22">
        <f t="shared" si="15"/>
        <v>102</v>
      </c>
      <c r="G211" s="3">
        <v>12476.19</v>
      </c>
      <c r="H211" s="22">
        <f t="shared" si="16"/>
        <v>74</v>
      </c>
      <c r="I211" s="3">
        <v>4175.9799999999996</v>
      </c>
      <c r="J211" s="22">
        <f t="shared" si="17"/>
        <v>378</v>
      </c>
      <c r="K211" s="3">
        <v>149.88</v>
      </c>
      <c r="L211" s="22">
        <f t="shared" si="18"/>
        <v>393</v>
      </c>
      <c r="M211" s="3">
        <v>0</v>
      </c>
      <c r="N211" s="22">
        <f t="shared" si="19"/>
        <v>262</v>
      </c>
    </row>
    <row r="212" spans="1:14" x14ac:dyDescent="0.2">
      <c r="A212" s="1">
        <v>125237903</v>
      </c>
      <c r="B212" s="2" t="s">
        <v>490</v>
      </c>
      <c r="C212" s="2" t="s">
        <v>55</v>
      </c>
      <c r="D212" s="19">
        <v>3796.5259999999998</v>
      </c>
      <c r="E212" s="3">
        <v>21542.5</v>
      </c>
      <c r="F212" s="22">
        <f t="shared" si="15"/>
        <v>17</v>
      </c>
      <c r="G212" s="3">
        <v>18151.310000000001</v>
      </c>
      <c r="H212" s="22">
        <f t="shared" si="16"/>
        <v>6</v>
      </c>
      <c r="I212" s="3">
        <v>3175.15</v>
      </c>
      <c r="J212" s="22">
        <f t="shared" si="17"/>
        <v>451</v>
      </c>
      <c r="K212" s="3">
        <v>210.39</v>
      </c>
      <c r="L212" s="22">
        <f t="shared" si="18"/>
        <v>316</v>
      </c>
      <c r="M212" s="3">
        <v>5.65</v>
      </c>
      <c r="N212" s="22">
        <f t="shared" si="19"/>
        <v>180</v>
      </c>
    </row>
    <row r="213" spans="1:14" x14ac:dyDescent="0.2">
      <c r="A213" s="1">
        <v>125238402</v>
      </c>
      <c r="B213" s="2" t="s">
        <v>491</v>
      </c>
      <c r="C213" s="2" t="s">
        <v>55</v>
      </c>
      <c r="D213" s="19">
        <v>4366.7839999999997</v>
      </c>
      <c r="E213" s="3">
        <v>15299.93</v>
      </c>
      <c r="F213" s="22">
        <f t="shared" si="15"/>
        <v>198</v>
      </c>
      <c r="G213" s="3">
        <v>8149.03</v>
      </c>
      <c r="H213" s="22">
        <f t="shared" si="16"/>
        <v>224</v>
      </c>
      <c r="I213" s="3">
        <v>6086.59</v>
      </c>
      <c r="J213" s="22">
        <f t="shared" si="17"/>
        <v>244</v>
      </c>
      <c r="K213" s="3">
        <v>981.6</v>
      </c>
      <c r="L213" s="22">
        <f t="shared" si="18"/>
        <v>28</v>
      </c>
      <c r="M213" s="3">
        <v>82.72</v>
      </c>
      <c r="N213" s="22">
        <f t="shared" si="19"/>
        <v>89</v>
      </c>
    </row>
    <row r="214" spans="1:14" x14ac:dyDescent="0.2">
      <c r="A214" s="1">
        <v>125238502</v>
      </c>
      <c r="B214" s="2" t="s">
        <v>492</v>
      </c>
      <c r="C214" s="2" t="s">
        <v>55</v>
      </c>
      <c r="D214" s="19">
        <v>3963.8780000000002</v>
      </c>
      <c r="E214" s="3">
        <v>15950.56</v>
      </c>
      <c r="F214" s="22">
        <f t="shared" si="15"/>
        <v>156</v>
      </c>
      <c r="G214" s="3">
        <v>13379.89</v>
      </c>
      <c r="H214" s="22">
        <f t="shared" si="16"/>
        <v>48</v>
      </c>
      <c r="I214" s="3">
        <v>2489.13</v>
      </c>
      <c r="J214" s="22">
        <f t="shared" si="17"/>
        <v>491</v>
      </c>
      <c r="K214" s="3">
        <v>78.489999999999995</v>
      </c>
      <c r="L214" s="22">
        <f t="shared" si="18"/>
        <v>469</v>
      </c>
      <c r="M214" s="3">
        <v>3.04</v>
      </c>
      <c r="N214" s="22">
        <f t="shared" si="19"/>
        <v>193</v>
      </c>
    </row>
    <row r="215" spans="1:14" x14ac:dyDescent="0.2">
      <c r="A215" s="1">
        <v>125239452</v>
      </c>
      <c r="B215" s="2" t="s">
        <v>493</v>
      </c>
      <c r="C215" s="2" t="s">
        <v>55</v>
      </c>
      <c r="D215" s="19">
        <v>12560.235000000001</v>
      </c>
      <c r="E215" s="3">
        <v>13602.83</v>
      </c>
      <c r="F215" s="22">
        <f t="shared" si="15"/>
        <v>334</v>
      </c>
      <c r="G215" s="3">
        <v>7906.45</v>
      </c>
      <c r="H215" s="22">
        <f t="shared" si="16"/>
        <v>238</v>
      </c>
      <c r="I215" s="3">
        <v>4942.8500000000004</v>
      </c>
      <c r="J215" s="22">
        <f t="shared" si="17"/>
        <v>326</v>
      </c>
      <c r="K215" s="3">
        <v>574.33000000000004</v>
      </c>
      <c r="L215" s="22">
        <f t="shared" si="18"/>
        <v>88</v>
      </c>
      <c r="M215" s="3">
        <v>179.2</v>
      </c>
      <c r="N215" s="22">
        <f t="shared" si="19"/>
        <v>61</v>
      </c>
    </row>
    <row r="216" spans="1:14" x14ac:dyDescent="0.2">
      <c r="A216" s="1">
        <v>125239603</v>
      </c>
      <c r="B216" s="2" t="s">
        <v>508</v>
      </c>
      <c r="C216" s="2" t="s">
        <v>55</v>
      </c>
      <c r="D216" s="19">
        <v>3548.134</v>
      </c>
      <c r="E216" s="3">
        <v>19054.16</v>
      </c>
      <c r="F216" s="22">
        <f t="shared" si="15"/>
        <v>43</v>
      </c>
      <c r="G216" s="3">
        <v>15623.84</v>
      </c>
      <c r="H216" s="22">
        <f t="shared" si="16"/>
        <v>21</v>
      </c>
      <c r="I216" s="3">
        <v>3376.71</v>
      </c>
      <c r="J216" s="22">
        <f t="shared" si="17"/>
        <v>436</v>
      </c>
      <c r="K216" s="3">
        <v>53.61</v>
      </c>
      <c r="L216" s="22">
        <f t="shared" si="18"/>
        <v>481</v>
      </c>
      <c r="M216" s="3">
        <v>0</v>
      </c>
      <c r="N216" s="22">
        <f t="shared" si="19"/>
        <v>262</v>
      </c>
    </row>
    <row r="217" spans="1:14" x14ac:dyDescent="0.2">
      <c r="A217" s="1">
        <v>125239652</v>
      </c>
      <c r="B217" s="2" t="s">
        <v>495</v>
      </c>
      <c r="C217" s="2" t="s">
        <v>55</v>
      </c>
      <c r="D217" s="19">
        <v>5552.3090000000002</v>
      </c>
      <c r="E217" s="3">
        <v>15547.87</v>
      </c>
      <c r="F217" s="22">
        <f t="shared" si="15"/>
        <v>187</v>
      </c>
      <c r="G217" s="3">
        <v>8184.68</v>
      </c>
      <c r="H217" s="22">
        <f t="shared" si="16"/>
        <v>222</v>
      </c>
      <c r="I217" s="3">
        <v>6615.42</v>
      </c>
      <c r="J217" s="22">
        <f t="shared" si="17"/>
        <v>218</v>
      </c>
      <c r="K217" s="3">
        <v>747.77</v>
      </c>
      <c r="L217" s="22">
        <f t="shared" si="18"/>
        <v>54</v>
      </c>
      <c r="M217" s="3">
        <v>0</v>
      </c>
      <c r="N217" s="22">
        <f t="shared" si="19"/>
        <v>262</v>
      </c>
    </row>
    <row r="218" spans="1:14" x14ac:dyDescent="0.2">
      <c r="A218" s="1">
        <v>109243503</v>
      </c>
      <c r="B218" s="2" t="s">
        <v>116</v>
      </c>
      <c r="C218" s="2" t="s">
        <v>16</v>
      </c>
      <c r="D218" s="19">
        <v>628.90200000000004</v>
      </c>
      <c r="E218" s="3">
        <v>16222.24</v>
      </c>
      <c r="F218" s="22">
        <f t="shared" si="15"/>
        <v>134</v>
      </c>
      <c r="G218" s="3">
        <v>4255.22</v>
      </c>
      <c r="H218" s="22">
        <f t="shared" si="16"/>
        <v>433</v>
      </c>
      <c r="I218" s="3">
        <v>11618.44</v>
      </c>
      <c r="J218" s="22">
        <f t="shared" si="17"/>
        <v>11</v>
      </c>
      <c r="K218" s="3">
        <v>348.57</v>
      </c>
      <c r="L218" s="22">
        <f t="shared" si="18"/>
        <v>193</v>
      </c>
      <c r="M218" s="3">
        <v>0</v>
      </c>
      <c r="N218" s="22">
        <f t="shared" si="19"/>
        <v>262</v>
      </c>
    </row>
    <row r="219" spans="1:14" x14ac:dyDescent="0.2">
      <c r="A219" s="1">
        <v>109246003</v>
      </c>
      <c r="B219" s="2" t="s">
        <v>115</v>
      </c>
      <c r="C219" s="2" t="s">
        <v>16</v>
      </c>
      <c r="D219" s="19">
        <v>879.78599999999994</v>
      </c>
      <c r="E219" s="3">
        <v>13598.35</v>
      </c>
      <c r="F219" s="22">
        <f t="shared" si="15"/>
        <v>335</v>
      </c>
      <c r="G219" s="3">
        <v>5316.96</v>
      </c>
      <c r="H219" s="22">
        <f t="shared" si="16"/>
        <v>375</v>
      </c>
      <c r="I219" s="3">
        <v>8198.27</v>
      </c>
      <c r="J219" s="22">
        <f t="shared" si="17"/>
        <v>122</v>
      </c>
      <c r="K219" s="3">
        <v>83.12</v>
      </c>
      <c r="L219" s="22">
        <f t="shared" si="18"/>
        <v>461</v>
      </c>
      <c r="M219" s="3">
        <v>0</v>
      </c>
      <c r="N219" s="22">
        <f t="shared" si="19"/>
        <v>262</v>
      </c>
    </row>
    <row r="220" spans="1:14" x14ac:dyDescent="0.2">
      <c r="A220" s="1">
        <v>109248003</v>
      </c>
      <c r="B220" s="2" t="s">
        <v>143</v>
      </c>
      <c r="C220" s="2" t="s">
        <v>16</v>
      </c>
      <c r="D220" s="19">
        <v>2191.0859999999998</v>
      </c>
      <c r="E220" s="3">
        <v>11542.14</v>
      </c>
      <c r="F220" s="22">
        <f t="shared" si="15"/>
        <v>486</v>
      </c>
      <c r="G220" s="3">
        <v>6538.33</v>
      </c>
      <c r="H220" s="22">
        <f t="shared" si="16"/>
        <v>307</v>
      </c>
      <c r="I220" s="3">
        <v>4750.4399999999996</v>
      </c>
      <c r="J220" s="22">
        <f t="shared" si="17"/>
        <v>345</v>
      </c>
      <c r="K220" s="3">
        <v>253.37</v>
      </c>
      <c r="L220" s="22">
        <f t="shared" si="18"/>
        <v>274</v>
      </c>
      <c r="M220" s="3">
        <v>0</v>
      </c>
      <c r="N220" s="22">
        <f t="shared" si="19"/>
        <v>262</v>
      </c>
    </row>
    <row r="221" spans="1:14" x14ac:dyDescent="0.2">
      <c r="A221" s="1">
        <v>105251453</v>
      </c>
      <c r="B221" s="2" t="s">
        <v>366</v>
      </c>
      <c r="C221" s="2" t="s">
        <v>46</v>
      </c>
      <c r="D221" s="19">
        <v>2146.116</v>
      </c>
      <c r="E221" s="3">
        <v>14392.93</v>
      </c>
      <c r="F221" s="22">
        <f t="shared" si="15"/>
        <v>270</v>
      </c>
      <c r="G221" s="3">
        <v>4586.53</v>
      </c>
      <c r="H221" s="22">
        <f t="shared" si="16"/>
        <v>414</v>
      </c>
      <c r="I221" s="3">
        <v>8890.99</v>
      </c>
      <c r="J221" s="22">
        <f t="shared" si="17"/>
        <v>86</v>
      </c>
      <c r="K221" s="3">
        <v>915.41</v>
      </c>
      <c r="L221" s="22">
        <f t="shared" si="18"/>
        <v>34</v>
      </c>
      <c r="M221" s="3">
        <v>0</v>
      </c>
      <c r="N221" s="22">
        <f t="shared" si="19"/>
        <v>262</v>
      </c>
    </row>
    <row r="222" spans="1:14" x14ac:dyDescent="0.2">
      <c r="A222" s="1">
        <v>105252602</v>
      </c>
      <c r="B222" s="2" t="s">
        <v>365</v>
      </c>
      <c r="C222" s="2" t="s">
        <v>46</v>
      </c>
      <c r="D222" s="19">
        <v>13576.843999999999</v>
      </c>
      <c r="E222" s="3">
        <v>12397.66</v>
      </c>
      <c r="F222" s="22">
        <f t="shared" si="15"/>
        <v>444</v>
      </c>
      <c r="G222" s="3">
        <v>4284.9799999999996</v>
      </c>
      <c r="H222" s="22">
        <f t="shared" si="16"/>
        <v>432</v>
      </c>
      <c r="I222" s="3">
        <v>6857.66</v>
      </c>
      <c r="J222" s="22">
        <f t="shared" si="17"/>
        <v>203</v>
      </c>
      <c r="K222" s="3">
        <v>1255.02</v>
      </c>
      <c r="L222" s="22">
        <f t="shared" si="18"/>
        <v>18</v>
      </c>
      <c r="M222" s="3">
        <v>0</v>
      </c>
      <c r="N222" s="22">
        <f t="shared" si="19"/>
        <v>262</v>
      </c>
    </row>
    <row r="223" spans="1:14" x14ac:dyDescent="0.2">
      <c r="A223" s="1">
        <v>105253303</v>
      </c>
      <c r="B223" s="2" t="s">
        <v>364</v>
      </c>
      <c r="C223" s="2" t="s">
        <v>46</v>
      </c>
      <c r="D223" s="19">
        <v>1581.9459999999999</v>
      </c>
      <c r="E223" s="3">
        <v>14458.5</v>
      </c>
      <c r="F223" s="22">
        <f t="shared" si="15"/>
        <v>264</v>
      </c>
      <c r="G223" s="3">
        <v>10356.34</v>
      </c>
      <c r="H223" s="22">
        <f t="shared" si="16"/>
        <v>127</v>
      </c>
      <c r="I223" s="3">
        <v>3955.07</v>
      </c>
      <c r="J223" s="22">
        <f t="shared" si="17"/>
        <v>391</v>
      </c>
      <c r="K223" s="3">
        <v>146.04</v>
      </c>
      <c r="L223" s="22">
        <f t="shared" si="18"/>
        <v>397</v>
      </c>
      <c r="M223" s="3">
        <v>1.06</v>
      </c>
      <c r="N223" s="22">
        <f t="shared" si="19"/>
        <v>226</v>
      </c>
    </row>
    <row r="224" spans="1:14" x14ac:dyDescent="0.2">
      <c r="A224" s="1">
        <v>105253553</v>
      </c>
      <c r="B224" s="2" t="s">
        <v>392</v>
      </c>
      <c r="C224" s="2" t="s">
        <v>46</v>
      </c>
      <c r="D224" s="19">
        <v>2149.5509999999999</v>
      </c>
      <c r="E224" s="3">
        <v>13298.32</v>
      </c>
      <c r="F224" s="22">
        <f t="shared" si="15"/>
        <v>365</v>
      </c>
      <c r="G224" s="3">
        <v>7710.24</v>
      </c>
      <c r="H224" s="22">
        <f t="shared" si="16"/>
        <v>250</v>
      </c>
      <c r="I224" s="3">
        <v>5374.46</v>
      </c>
      <c r="J224" s="22">
        <f t="shared" si="17"/>
        <v>288</v>
      </c>
      <c r="K224" s="3">
        <v>210.66</v>
      </c>
      <c r="L224" s="22">
        <f t="shared" si="18"/>
        <v>314</v>
      </c>
      <c r="M224" s="3">
        <v>2.96</v>
      </c>
      <c r="N224" s="22">
        <f t="shared" si="19"/>
        <v>195</v>
      </c>
    </row>
    <row r="225" spans="1:14" x14ac:dyDescent="0.2">
      <c r="A225" s="1">
        <v>105253903</v>
      </c>
      <c r="B225" s="2" t="s">
        <v>371</v>
      </c>
      <c r="C225" s="2" t="s">
        <v>46</v>
      </c>
      <c r="D225" s="19">
        <v>2189.2939999999999</v>
      </c>
      <c r="E225" s="3">
        <v>13726.56</v>
      </c>
      <c r="F225" s="22">
        <f t="shared" si="15"/>
        <v>322</v>
      </c>
      <c r="G225" s="3">
        <v>6152.06</v>
      </c>
      <c r="H225" s="22">
        <f t="shared" si="16"/>
        <v>331</v>
      </c>
      <c r="I225" s="3">
        <v>7375.32</v>
      </c>
      <c r="J225" s="22">
        <f t="shared" si="17"/>
        <v>171</v>
      </c>
      <c r="K225" s="3">
        <v>199.18</v>
      </c>
      <c r="L225" s="22">
        <f t="shared" si="18"/>
        <v>332</v>
      </c>
      <c r="M225" s="3">
        <v>0</v>
      </c>
      <c r="N225" s="22">
        <f t="shared" si="19"/>
        <v>262</v>
      </c>
    </row>
    <row r="226" spans="1:14" x14ac:dyDescent="0.2">
      <c r="A226" s="1">
        <v>105254053</v>
      </c>
      <c r="B226" s="2" t="s">
        <v>373</v>
      </c>
      <c r="C226" s="2" t="s">
        <v>46</v>
      </c>
      <c r="D226" s="19">
        <v>1865.6089999999999</v>
      </c>
      <c r="E226" s="3">
        <v>12280.66</v>
      </c>
      <c r="F226" s="22">
        <f t="shared" si="15"/>
        <v>455</v>
      </c>
      <c r="G226" s="3">
        <v>4797.6499999999996</v>
      </c>
      <c r="H226" s="22">
        <f t="shared" si="16"/>
        <v>405</v>
      </c>
      <c r="I226" s="3">
        <v>7050.06</v>
      </c>
      <c r="J226" s="22">
        <f t="shared" si="17"/>
        <v>185</v>
      </c>
      <c r="K226" s="3">
        <v>432.94</v>
      </c>
      <c r="L226" s="22">
        <f t="shared" si="18"/>
        <v>151</v>
      </c>
      <c r="M226" s="3">
        <v>0</v>
      </c>
      <c r="N226" s="22">
        <f t="shared" si="19"/>
        <v>262</v>
      </c>
    </row>
    <row r="227" spans="1:14" x14ac:dyDescent="0.2">
      <c r="A227" s="1">
        <v>105254353</v>
      </c>
      <c r="B227" s="2" t="s">
        <v>402</v>
      </c>
      <c r="C227" s="2" t="s">
        <v>46</v>
      </c>
      <c r="D227" s="19">
        <v>2063.9769999999999</v>
      </c>
      <c r="E227" s="3">
        <v>14499.56</v>
      </c>
      <c r="F227" s="22">
        <f t="shared" si="15"/>
        <v>258</v>
      </c>
      <c r="G227" s="3">
        <v>7627.53</v>
      </c>
      <c r="H227" s="22">
        <f t="shared" si="16"/>
        <v>251</v>
      </c>
      <c r="I227" s="3">
        <v>6725.6</v>
      </c>
      <c r="J227" s="22">
        <f t="shared" si="17"/>
        <v>209</v>
      </c>
      <c r="K227" s="3">
        <v>143.51</v>
      </c>
      <c r="L227" s="22">
        <f t="shared" si="18"/>
        <v>398</v>
      </c>
      <c r="M227" s="3">
        <v>2.91</v>
      </c>
      <c r="N227" s="22">
        <f t="shared" si="19"/>
        <v>197</v>
      </c>
    </row>
    <row r="228" spans="1:14" x14ac:dyDescent="0.2">
      <c r="A228" s="1">
        <v>105256553</v>
      </c>
      <c r="B228" s="2" t="s">
        <v>401</v>
      </c>
      <c r="C228" s="2" t="s">
        <v>46</v>
      </c>
      <c r="D228" s="19">
        <v>1220.2560000000001</v>
      </c>
      <c r="E228" s="3">
        <v>14580.6</v>
      </c>
      <c r="F228" s="22">
        <f t="shared" si="15"/>
        <v>246</v>
      </c>
      <c r="G228" s="3">
        <v>4696.7700000000004</v>
      </c>
      <c r="H228" s="22">
        <f t="shared" si="16"/>
        <v>407</v>
      </c>
      <c r="I228" s="3">
        <v>9566.68</v>
      </c>
      <c r="J228" s="22">
        <f t="shared" si="17"/>
        <v>46</v>
      </c>
      <c r="K228" s="3">
        <v>84.11</v>
      </c>
      <c r="L228" s="22">
        <f t="shared" si="18"/>
        <v>460</v>
      </c>
      <c r="M228" s="3">
        <v>233.05</v>
      </c>
      <c r="N228" s="22">
        <f t="shared" si="19"/>
        <v>51</v>
      </c>
    </row>
    <row r="229" spans="1:14" x14ac:dyDescent="0.2">
      <c r="A229" s="1">
        <v>105257602</v>
      </c>
      <c r="B229" s="2" t="s">
        <v>400</v>
      </c>
      <c r="C229" s="2" t="s">
        <v>46</v>
      </c>
      <c r="D229" s="19">
        <v>7211.8770000000004</v>
      </c>
      <c r="E229" s="3">
        <v>12220.24</v>
      </c>
      <c r="F229" s="22">
        <f t="shared" si="15"/>
        <v>460</v>
      </c>
      <c r="G229" s="3">
        <v>8485.9599999999991</v>
      </c>
      <c r="H229" s="22">
        <f t="shared" si="16"/>
        <v>205</v>
      </c>
      <c r="I229" s="3">
        <v>3526.28</v>
      </c>
      <c r="J229" s="22">
        <f t="shared" si="17"/>
        <v>426</v>
      </c>
      <c r="K229" s="3">
        <v>208.01</v>
      </c>
      <c r="L229" s="22">
        <f t="shared" si="18"/>
        <v>318</v>
      </c>
      <c r="M229" s="3">
        <v>0</v>
      </c>
      <c r="N229" s="22">
        <f t="shared" si="19"/>
        <v>262</v>
      </c>
    </row>
    <row r="230" spans="1:14" x14ac:dyDescent="0.2">
      <c r="A230" s="1">
        <v>105258303</v>
      </c>
      <c r="B230" s="2" t="s">
        <v>399</v>
      </c>
      <c r="C230" s="2" t="s">
        <v>46</v>
      </c>
      <c r="D230" s="19">
        <v>1699.865</v>
      </c>
      <c r="E230" s="3">
        <v>12981</v>
      </c>
      <c r="F230" s="22">
        <f t="shared" si="15"/>
        <v>398</v>
      </c>
      <c r="G230" s="3">
        <v>5388.98</v>
      </c>
      <c r="H230" s="22">
        <f t="shared" si="16"/>
        <v>370</v>
      </c>
      <c r="I230" s="3">
        <v>7338.52</v>
      </c>
      <c r="J230" s="22">
        <f t="shared" si="17"/>
        <v>172</v>
      </c>
      <c r="K230" s="3">
        <v>253.5</v>
      </c>
      <c r="L230" s="22">
        <f t="shared" si="18"/>
        <v>273</v>
      </c>
      <c r="M230" s="3">
        <v>0</v>
      </c>
      <c r="N230" s="22">
        <f t="shared" si="19"/>
        <v>262</v>
      </c>
    </row>
    <row r="231" spans="1:14" x14ac:dyDescent="0.2">
      <c r="A231" s="1">
        <v>105258503</v>
      </c>
      <c r="B231" s="2" t="s">
        <v>398</v>
      </c>
      <c r="C231" s="2" t="s">
        <v>46</v>
      </c>
      <c r="D231" s="19">
        <v>1509.2049999999999</v>
      </c>
      <c r="E231" s="3">
        <v>12796.1</v>
      </c>
      <c r="F231" s="22">
        <f t="shared" si="15"/>
        <v>418</v>
      </c>
      <c r="G231" s="3">
        <v>3578.73</v>
      </c>
      <c r="H231" s="22">
        <f t="shared" si="16"/>
        <v>472</v>
      </c>
      <c r="I231" s="3">
        <v>8842.4500000000007</v>
      </c>
      <c r="J231" s="22">
        <f t="shared" si="17"/>
        <v>90</v>
      </c>
      <c r="K231" s="3">
        <v>374.84</v>
      </c>
      <c r="L231" s="22">
        <f t="shared" si="18"/>
        <v>176</v>
      </c>
      <c r="M231" s="3">
        <v>0.08</v>
      </c>
      <c r="N231" s="22">
        <f t="shared" si="19"/>
        <v>258</v>
      </c>
    </row>
    <row r="232" spans="1:14" x14ac:dyDescent="0.2">
      <c r="A232" s="1">
        <v>105259103</v>
      </c>
      <c r="B232" s="2" t="s">
        <v>397</v>
      </c>
      <c r="C232" s="2" t="s">
        <v>46</v>
      </c>
      <c r="D232" s="19">
        <v>1283.317</v>
      </c>
      <c r="E232" s="3">
        <v>12991.23</v>
      </c>
      <c r="F232" s="22">
        <f t="shared" si="15"/>
        <v>395</v>
      </c>
      <c r="G232" s="3">
        <v>2848.98</v>
      </c>
      <c r="H232" s="22">
        <f t="shared" si="16"/>
        <v>491</v>
      </c>
      <c r="I232" s="3">
        <v>9799.16</v>
      </c>
      <c r="J232" s="22">
        <f t="shared" si="17"/>
        <v>38</v>
      </c>
      <c r="K232" s="3">
        <v>343.09</v>
      </c>
      <c r="L232" s="22">
        <f t="shared" si="18"/>
        <v>198</v>
      </c>
      <c r="M232" s="3">
        <v>0</v>
      </c>
      <c r="N232" s="22">
        <f t="shared" si="19"/>
        <v>262</v>
      </c>
    </row>
    <row r="233" spans="1:14" x14ac:dyDescent="0.2">
      <c r="A233" s="1">
        <v>105259703</v>
      </c>
      <c r="B233" s="2" t="s">
        <v>396</v>
      </c>
      <c r="C233" s="2" t="s">
        <v>46</v>
      </c>
      <c r="D233" s="19">
        <v>1441.271</v>
      </c>
      <c r="E233" s="3">
        <v>14846.98</v>
      </c>
      <c r="F233" s="22">
        <f t="shared" si="15"/>
        <v>230</v>
      </c>
      <c r="G233" s="3">
        <v>7177.76</v>
      </c>
      <c r="H233" s="22">
        <f t="shared" si="16"/>
        <v>272</v>
      </c>
      <c r="I233" s="3">
        <v>7540.21</v>
      </c>
      <c r="J233" s="22">
        <f t="shared" si="17"/>
        <v>161</v>
      </c>
      <c r="K233" s="3">
        <v>118.83</v>
      </c>
      <c r="L233" s="22">
        <f t="shared" si="18"/>
        <v>430</v>
      </c>
      <c r="M233" s="3">
        <v>10.16</v>
      </c>
      <c r="N233" s="22">
        <f t="shared" si="19"/>
        <v>161</v>
      </c>
    </row>
    <row r="234" spans="1:14" x14ac:dyDescent="0.2">
      <c r="A234" s="1">
        <v>101260303</v>
      </c>
      <c r="B234" s="2" t="s">
        <v>298</v>
      </c>
      <c r="C234" s="2" t="s">
        <v>39</v>
      </c>
      <c r="D234" s="19">
        <v>3613.8449999999998</v>
      </c>
      <c r="E234" s="3">
        <v>13269.84</v>
      </c>
      <c r="F234" s="22">
        <f t="shared" si="15"/>
        <v>369</v>
      </c>
      <c r="G234" s="3">
        <v>2969.4</v>
      </c>
      <c r="H234" s="22">
        <f t="shared" si="16"/>
        <v>488</v>
      </c>
      <c r="I234" s="3">
        <v>9259.5</v>
      </c>
      <c r="J234" s="22">
        <f t="shared" si="17"/>
        <v>63</v>
      </c>
      <c r="K234" s="3">
        <v>1002.2</v>
      </c>
      <c r="L234" s="22">
        <f t="shared" si="18"/>
        <v>27</v>
      </c>
      <c r="M234" s="3">
        <v>38.74</v>
      </c>
      <c r="N234" s="22">
        <f t="shared" si="19"/>
        <v>108</v>
      </c>
    </row>
    <row r="235" spans="1:14" x14ac:dyDescent="0.2">
      <c r="A235" s="1">
        <v>101260803</v>
      </c>
      <c r="B235" s="2" t="s">
        <v>297</v>
      </c>
      <c r="C235" s="2" t="s">
        <v>39</v>
      </c>
      <c r="D235" s="19">
        <v>1798.4079999999999</v>
      </c>
      <c r="E235" s="3">
        <v>35798.6</v>
      </c>
      <c r="F235" s="22">
        <f t="shared" si="15"/>
        <v>1</v>
      </c>
      <c r="G235" s="3">
        <v>3518.29</v>
      </c>
      <c r="H235" s="22">
        <f t="shared" si="16"/>
        <v>474</v>
      </c>
      <c r="I235" s="3">
        <v>9308.11</v>
      </c>
      <c r="J235" s="22">
        <f t="shared" si="17"/>
        <v>60</v>
      </c>
      <c r="K235" s="3">
        <v>813.5</v>
      </c>
      <c r="L235" s="22">
        <f t="shared" si="18"/>
        <v>42</v>
      </c>
      <c r="M235" s="3">
        <v>22158.69</v>
      </c>
      <c r="N235" s="22">
        <f t="shared" si="19"/>
        <v>1</v>
      </c>
    </row>
    <row r="236" spans="1:14" x14ac:dyDescent="0.2">
      <c r="A236" s="1">
        <v>101261302</v>
      </c>
      <c r="B236" s="2" t="s">
        <v>296</v>
      </c>
      <c r="C236" s="2" t="s">
        <v>39</v>
      </c>
      <c r="D236" s="19">
        <v>4882.3779999999997</v>
      </c>
      <c r="E236" s="3">
        <v>13434.67</v>
      </c>
      <c r="F236" s="22">
        <f t="shared" si="15"/>
        <v>349</v>
      </c>
      <c r="G236" s="3">
        <v>3489.99</v>
      </c>
      <c r="H236" s="22">
        <f t="shared" si="16"/>
        <v>475</v>
      </c>
      <c r="I236" s="3">
        <v>9339.65</v>
      </c>
      <c r="J236" s="22">
        <f t="shared" si="17"/>
        <v>57</v>
      </c>
      <c r="K236" s="3">
        <v>605.03</v>
      </c>
      <c r="L236" s="22">
        <f t="shared" si="18"/>
        <v>79</v>
      </c>
      <c r="M236" s="3">
        <v>0</v>
      </c>
      <c r="N236" s="22">
        <f t="shared" si="19"/>
        <v>262</v>
      </c>
    </row>
    <row r="237" spans="1:14" x14ac:dyDescent="0.2">
      <c r="A237" s="1">
        <v>101262903</v>
      </c>
      <c r="B237" s="2" t="s">
        <v>295</v>
      </c>
      <c r="C237" s="2" t="s">
        <v>39</v>
      </c>
      <c r="D237" s="19">
        <v>1216.9269999999999</v>
      </c>
      <c r="E237" s="3">
        <v>12840.14</v>
      </c>
      <c r="F237" s="22">
        <f t="shared" si="15"/>
        <v>414</v>
      </c>
      <c r="G237" s="3">
        <v>4058.55</v>
      </c>
      <c r="H237" s="22">
        <f t="shared" si="16"/>
        <v>442</v>
      </c>
      <c r="I237" s="3">
        <v>8351.43</v>
      </c>
      <c r="J237" s="22">
        <f t="shared" si="17"/>
        <v>112</v>
      </c>
      <c r="K237" s="3">
        <v>324.75</v>
      </c>
      <c r="L237" s="22">
        <f t="shared" si="18"/>
        <v>213</v>
      </c>
      <c r="M237" s="3">
        <v>105.41</v>
      </c>
      <c r="N237" s="22">
        <f t="shared" si="19"/>
        <v>77</v>
      </c>
    </row>
    <row r="238" spans="1:14" x14ac:dyDescent="0.2">
      <c r="A238" s="1">
        <v>101264003</v>
      </c>
      <c r="B238" s="2" t="s">
        <v>294</v>
      </c>
      <c r="C238" s="2" t="s">
        <v>39</v>
      </c>
      <c r="D238" s="19">
        <v>3288.3589999999999</v>
      </c>
      <c r="E238" s="3">
        <v>12812.75</v>
      </c>
      <c r="F238" s="22">
        <f t="shared" si="15"/>
        <v>416</v>
      </c>
      <c r="G238" s="3">
        <v>5834.69</v>
      </c>
      <c r="H238" s="22">
        <f t="shared" si="16"/>
        <v>344</v>
      </c>
      <c r="I238" s="3">
        <v>6444.02</v>
      </c>
      <c r="J238" s="22">
        <f t="shared" si="17"/>
        <v>224</v>
      </c>
      <c r="K238" s="3">
        <v>534.04</v>
      </c>
      <c r="L238" s="22">
        <f t="shared" si="18"/>
        <v>105</v>
      </c>
      <c r="M238" s="3">
        <v>0</v>
      </c>
      <c r="N238" s="22">
        <f t="shared" si="19"/>
        <v>262</v>
      </c>
    </row>
    <row r="239" spans="1:14" x14ac:dyDescent="0.2">
      <c r="A239" s="1">
        <v>101268003</v>
      </c>
      <c r="B239" s="2" t="s">
        <v>293</v>
      </c>
      <c r="C239" s="2" t="s">
        <v>39</v>
      </c>
      <c r="D239" s="19">
        <v>2957.0990000000002</v>
      </c>
      <c r="E239" s="3">
        <v>13485.71</v>
      </c>
      <c r="F239" s="22">
        <f t="shared" si="15"/>
        <v>344</v>
      </c>
      <c r="G239" s="3">
        <v>4917.6000000000004</v>
      </c>
      <c r="H239" s="22">
        <f t="shared" si="16"/>
        <v>397</v>
      </c>
      <c r="I239" s="3">
        <v>7704.42</v>
      </c>
      <c r="J239" s="22">
        <f t="shared" si="17"/>
        <v>155</v>
      </c>
      <c r="K239" s="3">
        <v>863.69</v>
      </c>
      <c r="L239" s="22">
        <f t="shared" si="18"/>
        <v>40</v>
      </c>
      <c r="M239" s="3">
        <v>0</v>
      </c>
      <c r="N239" s="22">
        <f t="shared" si="19"/>
        <v>262</v>
      </c>
    </row>
    <row r="240" spans="1:14" x14ac:dyDescent="0.2">
      <c r="A240" s="1">
        <v>106272003</v>
      </c>
      <c r="B240" s="2" t="s">
        <v>386</v>
      </c>
      <c r="C240" s="2" t="s">
        <v>49</v>
      </c>
      <c r="D240" s="19">
        <v>551.27200000000005</v>
      </c>
      <c r="E240" s="3">
        <v>20189.78</v>
      </c>
      <c r="F240" s="22">
        <f t="shared" si="15"/>
        <v>28</v>
      </c>
      <c r="G240" s="3">
        <v>11104.22</v>
      </c>
      <c r="H240" s="22">
        <f t="shared" si="16"/>
        <v>108</v>
      </c>
      <c r="I240" s="3">
        <v>8447.1</v>
      </c>
      <c r="J240" s="22">
        <f t="shared" si="17"/>
        <v>107</v>
      </c>
      <c r="K240" s="3">
        <v>638.46</v>
      </c>
      <c r="L240" s="22">
        <f t="shared" si="18"/>
        <v>73</v>
      </c>
      <c r="M240" s="3">
        <v>0</v>
      </c>
      <c r="N240" s="22">
        <f t="shared" si="19"/>
        <v>262</v>
      </c>
    </row>
    <row r="241" spans="1:14" x14ac:dyDescent="0.2">
      <c r="A241" s="1">
        <v>112281302</v>
      </c>
      <c r="B241" s="2" t="s">
        <v>76</v>
      </c>
      <c r="C241" s="2" t="s">
        <v>6</v>
      </c>
      <c r="D241" s="19">
        <v>9376.1830000000009</v>
      </c>
      <c r="E241" s="3">
        <v>15132.65</v>
      </c>
      <c r="F241" s="22">
        <f t="shared" si="15"/>
        <v>209</v>
      </c>
      <c r="G241" s="3">
        <v>7750.97</v>
      </c>
      <c r="H241" s="22">
        <f t="shared" si="16"/>
        <v>246</v>
      </c>
      <c r="I241" s="3">
        <v>3772.97</v>
      </c>
      <c r="J241" s="22">
        <f t="shared" si="17"/>
        <v>400</v>
      </c>
      <c r="K241" s="3">
        <v>372.36</v>
      </c>
      <c r="L241" s="22">
        <f t="shared" si="18"/>
        <v>177</v>
      </c>
      <c r="M241" s="3">
        <v>3236.36</v>
      </c>
      <c r="N241" s="22">
        <f t="shared" si="19"/>
        <v>14</v>
      </c>
    </row>
    <row r="242" spans="1:14" x14ac:dyDescent="0.2">
      <c r="A242" s="1">
        <v>112282004</v>
      </c>
      <c r="B242" s="2" t="s">
        <v>75</v>
      </c>
      <c r="C242" s="2" t="s">
        <v>6</v>
      </c>
      <c r="D242" s="19">
        <v>537.96199999999999</v>
      </c>
      <c r="E242" s="3">
        <v>13229.3</v>
      </c>
      <c r="F242" s="22">
        <f t="shared" si="15"/>
        <v>376</v>
      </c>
      <c r="G242" s="3">
        <v>5777.23</v>
      </c>
      <c r="H242" s="22">
        <f t="shared" si="16"/>
        <v>350</v>
      </c>
      <c r="I242" s="3">
        <v>6670.12</v>
      </c>
      <c r="J242" s="22">
        <f t="shared" si="17"/>
        <v>214</v>
      </c>
      <c r="K242" s="3">
        <v>781.95</v>
      </c>
      <c r="L242" s="22">
        <f t="shared" si="18"/>
        <v>47</v>
      </c>
      <c r="M242" s="3">
        <v>0</v>
      </c>
      <c r="N242" s="22">
        <f t="shared" si="19"/>
        <v>262</v>
      </c>
    </row>
    <row r="243" spans="1:14" x14ac:dyDescent="0.2">
      <c r="A243" s="1">
        <v>112283003</v>
      </c>
      <c r="B243" s="2" t="s">
        <v>74</v>
      </c>
      <c r="C243" s="2" t="s">
        <v>6</v>
      </c>
      <c r="D243" s="19">
        <v>3082.308</v>
      </c>
      <c r="E243" s="3">
        <v>11509.24</v>
      </c>
      <c r="F243" s="22">
        <f t="shared" si="15"/>
        <v>490</v>
      </c>
      <c r="G243" s="3">
        <v>7477.99</v>
      </c>
      <c r="H243" s="22">
        <f t="shared" si="16"/>
        <v>258</v>
      </c>
      <c r="I243" s="3">
        <v>3583.03</v>
      </c>
      <c r="J243" s="22">
        <f t="shared" si="17"/>
        <v>421</v>
      </c>
      <c r="K243" s="3">
        <v>443.5</v>
      </c>
      <c r="L243" s="22">
        <f t="shared" si="18"/>
        <v>145</v>
      </c>
      <c r="M243" s="3">
        <v>4.72</v>
      </c>
      <c r="N243" s="22">
        <f t="shared" si="19"/>
        <v>185</v>
      </c>
    </row>
    <row r="244" spans="1:14" x14ac:dyDescent="0.2">
      <c r="A244" s="1">
        <v>112286003</v>
      </c>
      <c r="B244" s="2" t="s">
        <v>73</v>
      </c>
      <c r="C244" s="2" t="s">
        <v>6</v>
      </c>
      <c r="D244" s="19">
        <v>2630.5039999999999</v>
      </c>
      <c r="E244" s="3">
        <v>12748.87</v>
      </c>
      <c r="F244" s="22">
        <f t="shared" si="15"/>
        <v>423</v>
      </c>
      <c r="G244" s="3">
        <v>7094.79</v>
      </c>
      <c r="H244" s="22">
        <f t="shared" si="16"/>
        <v>274</v>
      </c>
      <c r="I244" s="3">
        <v>5487.6</v>
      </c>
      <c r="J244" s="22">
        <f t="shared" si="17"/>
        <v>281</v>
      </c>
      <c r="K244" s="3">
        <v>166.48</v>
      </c>
      <c r="L244" s="22">
        <f t="shared" si="18"/>
        <v>368</v>
      </c>
      <c r="M244" s="3">
        <v>0</v>
      </c>
      <c r="N244" s="22">
        <f t="shared" si="19"/>
        <v>262</v>
      </c>
    </row>
    <row r="245" spans="1:14" x14ac:dyDescent="0.2">
      <c r="A245" s="1">
        <v>112289003</v>
      </c>
      <c r="B245" s="2" t="s">
        <v>101</v>
      </c>
      <c r="C245" s="2" t="s">
        <v>6</v>
      </c>
      <c r="D245" s="19">
        <v>4606.2269999999999</v>
      </c>
      <c r="E245" s="3">
        <v>12641.61</v>
      </c>
      <c r="F245" s="22">
        <f t="shared" si="15"/>
        <v>432</v>
      </c>
      <c r="G245" s="3">
        <v>6018.92</v>
      </c>
      <c r="H245" s="22">
        <f t="shared" si="16"/>
        <v>336</v>
      </c>
      <c r="I245" s="3">
        <v>4505.05</v>
      </c>
      <c r="J245" s="22">
        <f t="shared" si="17"/>
        <v>360</v>
      </c>
      <c r="K245" s="3">
        <v>183.92</v>
      </c>
      <c r="L245" s="22">
        <f t="shared" si="18"/>
        <v>353</v>
      </c>
      <c r="M245" s="3">
        <v>1933.72</v>
      </c>
      <c r="N245" s="22">
        <f t="shared" si="19"/>
        <v>19</v>
      </c>
    </row>
    <row r="246" spans="1:14" x14ac:dyDescent="0.2">
      <c r="A246" s="1">
        <v>111291304</v>
      </c>
      <c r="B246" s="2" t="s">
        <v>114</v>
      </c>
      <c r="C246" s="2" t="s">
        <v>12</v>
      </c>
      <c r="D246" s="19">
        <v>988.70699999999999</v>
      </c>
      <c r="E246" s="3">
        <v>14416.47</v>
      </c>
      <c r="F246" s="22">
        <f t="shared" si="15"/>
        <v>266</v>
      </c>
      <c r="G246" s="3">
        <v>5455.73</v>
      </c>
      <c r="H246" s="22">
        <f t="shared" si="16"/>
        <v>365</v>
      </c>
      <c r="I246" s="3">
        <v>8052.72</v>
      </c>
      <c r="J246" s="22">
        <f t="shared" si="17"/>
        <v>130</v>
      </c>
      <c r="K246" s="3">
        <v>908.01</v>
      </c>
      <c r="L246" s="22">
        <f t="shared" si="18"/>
        <v>36</v>
      </c>
      <c r="M246" s="3">
        <v>0</v>
      </c>
      <c r="N246" s="22">
        <f t="shared" si="19"/>
        <v>262</v>
      </c>
    </row>
    <row r="247" spans="1:14" x14ac:dyDescent="0.2">
      <c r="A247" s="1">
        <v>111292304</v>
      </c>
      <c r="B247" s="2" t="s">
        <v>90</v>
      </c>
      <c r="C247" s="2" t="s">
        <v>12</v>
      </c>
      <c r="D247" s="19">
        <v>407.46</v>
      </c>
      <c r="E247" s="3">
        <v>16829.240000000002</v>
      </c>
      <c r="F247" s="22">
        <f t="shared" si="15"/>
        <v>101</v>
      </c>
      <c r="G247" s="3">
        <v>6289.27</v>
      </c>
      <c r="H247" s="22">
        <f t="shared" si="16"/>
        <v>322</v>
      </c>
      <c r="I247" s="3">
        <v>10200.89</v>
      </c>
      <c r="J247" s="22">
        <f t="shared" si="17"/>
        <v>33</v>
      </c>
      <c r="K247" s="3">
        <v>339.08</v>
      </c>
      <c r="L247" s="22">
        <f t="shared" si="18"/>
        <v>199</v>
      </c>
      <c r="M247" s="3">
        <v>0</v>
      </c>
      <c r="N247" s="22">
        <f t="shared" si="19"/>
        <v>262</v>
      </c>
    </row>
    <row r="248" spans="1:14" x14ac:dyDescent="0.2">
      <c r="A248" s="1">
        <v>111297504</v>
      </c>
      <c r="B248" s="2" t="s">
        <v>89</v>
      </c>
      <c r="C248" s="2" t="s">
        <v>12</v>
      </c>
      <c r="D248" s="19">
        <v>813.18799999999999</v>
      </c>
      <c r="E248" s="3">
        <v>13504.89</v>
      </c>
      <c r="F248" s="22">
        <f t="shared" si="15"/>
        <v>343</v>
      </c>
      <c r="G248" s="3">
        <v>4861.29</v>
      </c>
      <c r="H248" s="22">
        <f t="shared" si="16"/>
        <v>400</v>
      </c>
      <c r="I248" s="3">
        <v>8447.43</v>
      </c>
      <c r="J248" s="22">
        <f t="shared" si="17"/>
        <v>106</v>
      </c>
      <c r="K248" s="3">
        <v>196.17</v>
      </c>
      <c r="L248" s="22">
        <f t="shared" si="18"/>
        <v>339</v>
      </c>
      <c r="M248" s="3">
        <v>0</v>
      </c>
      <c r="N248" s="22">
        <f t="shared" si="19"/>
        <v>262</v>
      </c>
    </row>
    <row r="249" spans="1:14" x14ac:dyDescent="0.2">
      <c r="A249" s="1">
        <v>101301303</v>
      </c>
      <c r="B249" s="2" t="s">
        <v>292</v>
      </c>
      <c r="C249" s="2" t="s">
        <v>37</v>
      </c>
      <c r="D249" s="19">
        <v>1151.0609999999999</v>
      </c>
      <c r="E249" s="3">
        <v>12413.61</v>
      </c>
      <c r="F249" s="22">
        <f t="shared" si="15"/>
        <v>443</v>
      </c>
      <c r="G249" s="3">
        <v>3629.59</v>
      </c>
      <c r="H249" s="22">
        <f t="shared" si="16"/>
        <v>467</v>
      </c>
      <c r="I249" s="3">
        <v>8373.49</v>
      </c>
      <c r="J249" s="22">
        <f t="shared" si="17"/>
        <v>109</v>
      </c>
      <c r="K249" s="3">
        <v>410.53</v>
      </c>
      <c r="L249" s="22">
        <f t="shared" si="18"/>
        <v>157</v>
      </c>
      <c r="M249" s="3">
        <v>0</v>
      </c>
      <c r="N249" s="22">
        <f t="shared" si="19"/>
        <v>262</v>
      </c>
    </row>
    <row r="250" spans="1:14" x14ac:dyDescent="0.2">
      <c r="A250" s="1">
        <v>101301403</v>
      </c>
      <c r="B250" s="2" t="s">
        <v>291</v>
      </c>
      <c r="C250" s="2" t="s">
        <v>37</v>
      </c>
      <c r="D250" s="19">
        <v>1946.0340000000001</v>
      </c>
      <c r="E250" s="3">
        <v>15958.41</v>
      </c>
      <c r="F250" s="22">
        <f t="shared" si="15"/>
        <v>155</v>
      </c>
      <c r="G250" s="3">
        <v>8117.22</v>
      </c>
      <c r="H250" s="22">
        <f t="shared" si="16"/>
        <v>225</v>
      </c>
      <c r="I250" s="3">
        <v>7158.39</v>
      </c>
      <c r="J250" s="22">
        <f t="shared" si="17"/>
        <v>179</v>
      </c>
      <c r="K250" s="3">
        <v>682.62</v>
      </c>
      <c r="L250" s="22">
        <f t="shared" si="18"/>
        <v>65</v>
      </c>
      <c r="M250" s="3">
        <v>0.18</v>
      </c>
      <c r="N250" s="22">
        <f t="shared" si="19"/>
        <v>255</v>
      </c>
    </row>
    <row r="251" spans="1:14" x14ac:dyDescent="0.2">
      <c r="A251" s="1">
        <v>101303503</v>
      </c>
      <c r="B251" s="2" t="s">
        <v>279</v>
      </c>
      <c r="C251" s="2" t="s">
        <v>37</v>
      </c>
      <c r="D251" s="19">
        <v>829.18200000000002</v>
      </c>
      <c r="E251" s="3">
        <v>15073.97</v>
      </c>
      <c r="F251" s="22">
        <f t="shared" si="15"/>
        <v>215</v>
      </c>
      <c r="G251" s="3">
        <v>5082.5200000000004</v>
      </c>
      <c r="H251" s="22">
        <f t="shared" si="16"/>
        <v>393</v>
      </c>
      <c r="I251" s="3">
        <v>9662.56</v>
      </c>
      <c r="J251" s="22">
        <f t="shared" si="17"/>
        <v>44</v>
      </c>
      <c r="K251" s="3">
        <v>325.64999999999998</v>
      </c>
      <c r="L251" s="22">
        <f t="shared" si="18"/>
        <v>210</v>
      </c>
      <c r="M251" s="3">
        <v>3.23</v>
      </c>
      <c r="N251" s="22">
        <f t="shared" si="19"/>
        <v>192</v>
      </c>
    </row>
    <row r="252" spans="1:14" x14ac:dyDescent="0.2">
      <c r="A252" s="1">
        <v>101306503</v>
      </c>
      <c r="B252" s="2" t="s">
        <v>289</v>
      </c>
      <c r="C252" s="2" t="s">
        <v>37</v>
      </c>
      <c r="D252" s="19">
        <v>607.68499999999995</v>
      </c>
      <c r="E252" s="3">
        <v>17696.400000000001</v>
      </c>
      <c r="F252" s="22">
        <f t="shared" si="15"/>
        <v>72</v>
      </c>
      <c r="G252" s="3">
        <v>5339.51</v>
      </c>
      <c r="H252" s="22">
        <f t="shared" si="16"/>
        <v>373</v>
      </c>
      <c r="I252" s="3">
        <v>11888.01</v>
      </c>
      <c r="J252" s="22">
        <f t="shared" si="17"/>
        <v>9</v>
      </c>
      <c r="K252" s="3">
        <v>468.88</v>
      </c>
      <c r="L252" s="22">
        <f t="shared" si="18"/>
        <v>130</v>
      </c>
      <c r="M252" s="3">
        <v>0</v>
      </c>
      <c r="N252" s="22">
        <f t="shared" si="19"/>
        <v>262</v>
      </c>
    </row>
    <row r="253" spans="1:14" x14ac:dyDescent="0.2">
      <c r="A253" s="1">
        <v>101308503</v>
      </c>
      <c r="B253" s="2" t="s">
        <v>299</v>
      </c>
      <c r="C253" s="2" t="s">
        <v>37</v>
      </c>
      <c r="D253" s="19">
        <v>744.61300000000006</v>
      </c>
      <c r="E253" s="3">
        <v>22304.43</v>
      </c>
      <c r="F253" s="22">
        <f t="shared" si="15"/>
        <v>14</v>
      </c>
      <c r="G253" s="3">
        <v>14554.95</v>
      </c>
      <c r="H253" s="22">
        <f t="shared" si="16"/>
        <v>32</v>
      </c>
      <c r="I253" s="3">
        <v>7031.71</v>
      </c>
      <c r="J253" s="22">
        <f t="shared" si="17"/>
        <v>191</v>
      </c>
      <c r="K253" s="3">
        <v>717.77</v>
      </c>
      <c r="L253" s="22">
        <f t="shared" si="18"/>
        <v>57</v>
      </c>
      <c r="M253" s="3">
        <v>0</v>
      </c>
      <c r="N253" s="22">
        <f t="shared" si="19"/>
        <v>262</v>
      </c>
    </row>
    <row r="254" spans="1:14" x14ac:dyDescent="0.2">
      <c r="A254" s="1">
        <v>111312503</v>
      </c>
      <c r="B254" s="2" t="s">
        <v>88</v>
      </c>
      <c r="C254" s="2" t="s">
        <v>11</v>
      </c>
      <c r="D254" s="19">
        <v>2078.3209999999999</v>
      </c>
      <c r="E254" s="3">
        <v>12174.24</v>
      </c>
      <c r="F254" s="22">
        <f t="shared" si="15"/>
        <v>464</v>
      </c>
      <c r="G254" s="3">
        <v>5518.01</v>
      </c>
      <c r="H254" s="22">
        <f t="shared" si="16"/>
        <v>362</v>
      </c>
      <c r="I254" s="3">
        <v>6232.15</v>
      </c>
      <c r="J254" s="22">
        <f t="shared" si="17"/>
        <v>235</v>
      </c>
      <c r="K254" s="3">
        <v>327.78</v>
      </c>
      <c r="L254" s="22">
        <f t="shared" si="18"/>
        <v>209</v>
      </c>
      <c r="M254" s="3">
        <v>96.31</v>
      </c>
      <c r="N254" s="22">
        <f t="shared" si="19"/>
        <v>81</v>
      </c>
    </row>
    <row r="255" spans="1:14" x14ac:dyDescent="0.2">
      <c r="A255" s="1">
        <v>111312804</v>
      </c>
      <c r="B255" s="2" t="s">
        <v>87</v>
      </c>
      <c r="C255" s="2" t="s">
        <v>11</v>
      </c>
      <c r="D255" s="19">
        <v>768.59500000000003</v>
      </c>
      <c r="E255" s="3">
        <v>14279.44</v>
      </c>
      <c r="F255" s="22">
        <f t="shared" si="15"/>
        <v>283</v>
      </c>
      <c r="G255" s="3">
        <v>5006.37</v>
      </c>
      <c r="H255" s="22">
        <f t="shared" si="16"/>
        <v>396</v>
      </c>
      <c r="I255" s="3">
        <v>9014.07</v>
      </c>
      <c r="J255" s="22">
        <f t="shared" si="17"/>
        <v>80</v>
      </c>
      <c r="K255" s="3">
        <v>241.59</v>
      </c>
      <c r="L255" s="22">
        <f t="shared" si="18"/>
        <v>288</v>
      </c>
      <c r="M255" s="3">
        <v>17.41</v>
      </c>
      <c r="N255" s="22">
        <f t="shared" si="19"/>
        <v>133</v>
      </c>
    </row>
    <row r="256" spans="1:14" x14ac:dyDescent="0.2">
      <c r="A256" s="1">
        <v>111316003</v>
      </c>
      <c r="B256" s="2" t="s">
        <v>86</v>
      </c>
      <c r="C256" s="2" t="s">
        <v>11</v>
      </c>
      <c r="D256" s="19">
        <v>1565.6859999999999</v>
      </c>
      <c r="E256" s="3">
        <v>12659.84</v>
      </c>
      <c r="F256" s="22">
        <f t="shared" si="15"/>
        <v>430</v>
      </c>
      <c r="G256" s="3">
        <v>3586.8</v>
      </c>
      <c r="H256" s="22">
        <f t="shared" si="16"/>
        <v>471</v>
      </c>
      <c r="I256" s="3">
        <v>7808.23</v>
      </c>
      <c r="J256" s="22">
        <f t="shared" si="17"/>
        <v>147</v>
      </c>
      <c r="K256" s="3">
        <v>1249.45</v>
      </c>
      <c r="L256" s="22">
        <f t="shared" si="18"/>
        <v>20</v>
      </c>
      <c r="M256" s="3">
        <v>15.37</v>
      </c>
      <c r="N256" s="22">
        <f t="shared" si="19"/>
        <v>141</v>
      </c>
    </row>
    <row r="257" spans="1:14" x14ac:dyDescent="0.2">
      <c r="A257" s="1">
        <v>111317503</v>
      </c>
      <c r="B257" s="2" t="s">
        <v>85</v>
      </c>
      <c r="C257" s="2" t="s">
        <v>11</v>
      </c>
      <c r="D257" s="19">
        <v>1312.0509999999999</v>
      </c>
      <c r="E257" s="3">
        <v>12048.09</v>
      </c>
      <c r="F257" s="22">
        <f t="shared" si="15"/>
        <v>474</v>
      </c>
      <c r="G257" s="3">
        <v>3596.84</v>
      </c>
      <c r="H257" s="22">
        <f t="shared" si="16"/>
        <v>468</v>
      </c>
      <c r="I257" s="3">
        <v>7540.87</v>
      </c>
      <c r="J257" s="22">
        <f t="shared" si="17"/>
        <v>160</v>
      </c>
      <c r="K257" s="3">
        <v>910.37</v>
      </c>
      <c r="L257" s="22">
        <f t="shared" si="18"/>
        <v>35</v>
      </c>
      <c r="M257" s="3">
        <v>0</v>
      </c>
      <c r="N257" s="22">
        <f t="shared" si="19"/>
        <v>262</v>
      </c>
    </row>
    <row r="258" spans="1:14" x14ac:dyDescent="0.2">
      <c r="A258" s="1">
        <v>128321103</v>
      </c>
      <c r="B258" s="2" t="s">
        <v>462</v>
      </c>
      <c r="C258" s="2" t="s">
        <v>59</v>
      </c>
      <c r="D258" s="19">
        <v>1692.153</v>
      </c>
      <c r="E258" s="3">
        <v>18348.64</v>
      </c>
      <c r="F258" s="22">
        <f t="shared" ref="F258:F321" si="20">RANK(E258,E$2:E$501)</f>
        <v>58</v>
      </c>
      <c r="G258" s="3">
        <v>7935.16</v>
      </c>
      <c r="H258" s="22">
        <f t="shared" ref="H258:H321" si="21">RANK(G258,G$2:G$501)</f>
        <v>235</v>
      </c>
      <c r="I258" s="3">
        <v>9465.23</v>
      </c>
      <c r="J258" s="22">
        <f t="shared" ref="J258:J321" si="22">RANK(I258,I$2:I$501)</f>
        <v>51</v>
      </c>
      <c r="K258" s="3">
        <v>948.25</v>
      </c>
      <c r="L258" s="22">
        <f t="shared" ref="L258:L321" si="23">RANK(K258,K$2:K$501)</f>
        <v>30</v>
      </c>
      <c r="M258" s="3">
        <v>0</v>
      </c>
      <c r="N258" s="22">
        <f t="shared" ref="N258:N321" si="24">RANK(M258,M$2:M$501)</f>
        <v>262</v>
      </c>
    </row>
    <row r="259" spans="1:14" x14ac:dyDescent="0.2">
      <c r="A259" s="1">
        <v>128323303</v>
      </c>
      <c r="B259" s="2" t="s">
        <v>463</v>
      </c>
      <c r="C259" s="2" t="s">
        <v>59</v>
      </c>
      <c r="D259" s="19">
        <v>863.32399999999996</v>
      </c>
      <c r="E259" s="3">
        <v>17213.919999999998</v>
      </c>
      <c r="F259" s="22">
        <f t="shared" si="20"/>
        <v>88</v>
      </c>
      <c r="G259" s="3">
        <v>7574.57</v>
      </c>
      <c r="H259" s="22">
        <f t="shared" si="21"/>
        <v>254</v>
      </c>
      <c r="I259" s="3">
        <v>9243.48</v>
      </c>
      <c r="J259" s="22">
        <f t="shared" si="22"/>
        <v>64</v>
      </c>
      <c r="K259" s="3">
        <v>395.87</v>
      </c>
      <c r="L259" s="22">
        <f t="shared" si="23"/>
        <v>163</v>
      </c>
      <c r="M259" s="3">
        <v>0</v>
      </c>
      <c r="N259" s="22">
        <f t="shared" si="24"/>
        <v>262</v>
      </c>
    </row>
    <row r="260" spans="1:14" x14ac:dyDescent="0.2">
      <c r="A260" s="1">
        <v>128323703</v>
      </c>
      <c r="B260" s="2" t="s">
        <v>464</v>
      </c>
      <c r="C260" s="2" t="s">
        <v>59</v>
      </c>
      <c r="D260" s="19">
        <v>2819.5329999999999</v>
      </c>
      <c r="E260" s="3">
        <v>17140.03</v>
      </c>
      <c r="F260" s="22">
        <f t="shared" si="20"/>
        <v>90</v>
      </c>
      <c r="G260" s="3">
        <v>11311.28</v>
      </c>
      <c r="H260" s="22">
        <f t="shared" si="21"/>
        <v>101</v>
      </c>
      <c r="I260" s="3">
        <v>5562.92</v>
      </c>
      <c r="J260" s="22">
        <f t="shared" si="22"/>
        <v>273</v>
      </c>
      <c r="K260" s="3">
        <v>263.99</v>
      </c>
      <c r="L260" s="22">
        <f t="shared" si="23"/>
        <v>260</v>
      </c>
      <c r="M260" s="3">
        <v>1.83</v>
      </c>
      <c r="N260" s="22">
        <f t="shared" si="24"/>
        <v>212</v>
      </c>
    </row>
    <row r="261" spans="1:14" x14ac:dyDescent="0.2">
      <c r="A261" s="1">
        <v>128325203</v>
      </c>
      <c r="B261" s="2" t="s">
        <v>465</v>
      </c>
      <c r="C261" s="2" t="s">
        <v>59</v>
      </c>
      <c r="D261" s="19">
        <v>1364.6489999999999</v>
      </c>
      <c r="E261" s="3">
        <v>16352.78</v>
      </c>
      <c r="F261" s="22">
        <f t="shared" si="20"/>
        <v>121</v>
      </c>
      <c r="G261" s="3">
        <v>5321.94</v>
      </c>
      <c r="H261" s="22">
        <f t="shared" si="21"/>
        <v>374</v>
      </c>
      <c r="I261" s="3">
        <v>10475.36</v>
      </c>
      <c r="J261" s="22">
        <f t="shared" si="22"/>
        <v>27</v>
      </c>
      <c r="K261" s="3">
        <v>555.48</v>
      </c>
      <c r="L261" s="22">
        <f t="shared" si="23"/>
        <v>94</v>
      </c>
      <c r="M261" s="3">
        <v>0</v>
      </c>
      <c r="N261" s="22">
        <f t="shared" si="24"/>
        <v>262</v>
      </c>
    </row>
    <row r="262" spans="1:14" x14ac:dyDescent="0.2">
      <c r="A262" s="1">
        <v>128326303</v>
      </c>
      <c r="B262" s="2" t="s">
        <v>466</v>
      </c>
      <c r="C262" s="2" t="s">
        <v>59</v>
      </c>
      <c r="D262" s="19">
        <v>889.58</v>
      </c>
      <c r="E262" s="3">
        <v>17381.25</v>
      </c>
      <c r="F262" s="22">
        <f t="shared" si="20"/>
        <v>82</v>
      </c>
      <c r="G262" s="3">
        <v>4544.38</v>
      </c>
      <c r="H262" s="22">
        <f t="shared" si="21"/>
        <v>420</v>
      </c>
      <c r="I262" s="3">
        <v>12361.52</v>
      </c>
      <c r="J262" s="22">
        <f t="shared" si="22"/>
        <v>5</v>
      </c>
      <c r="K262" s="3">
        <v>475.35</v>
      </c>
      <c r="L262" s="22">
        <f t="shared" si="23"/>
        <v>128</v>
      </c>
      <c r="M262" s="3">
        <v>0</v>
      </c>
      <c r="N262" s="22">
        <f t="shared" si="24"/>
        <v>262</v>
      </c>
    </row>
    <row r="263" spans="1:14" x14ac:dyDescent="0.2">
      <c r="A263" s="1">
        <v>128327303</v>
      </c>
      <c r="B263" s="2" t="s">
        <v>481</v>
      </c>
      <c r="C263" s="2" t="s">
        <v>59</v>
      </c>
      <c r="D263" s="19">
        <v>994.14400000000001</v>
      </c>
      <c r="E263" s="3">
        <v>17172.7</v>
      </c>
      <c r="F263" s="22">
        <f t="shared" si="20"/>
        <v>89</v>
      </c>
      <c r="G263" s="3">
        <v>3796.23</v>
      </c>
      <c r="H263" s="22">
        <f t="shared" si="21"/>
        <v>458</v>
      </c>
      <c r="I263" s="3">
        <v>12380.83</v>
      </c>
      <c r="J263" s="22">
        <f t="shared" si="22"/>
        <v>4</v>
      </c>
      <c r="K263" s="3">
        <v>873.43</v>
      </c>
      <c r="L263" s="22">
        <f t="shared" si="23"/>
        <v>38</v>
      </c>
      <c r="M263" s="3">
        <v>122.22</v>
      </c>
      <c r="N263" s="22">
        <f t="shared" si="24"/>
        <v>74</v>
      </c>
    </row>
    <row r="264" spans="1:14" x14ac:dyDescent="0.2">
      <c r="A264" s="1">
        <v>128328003</v>
      </c>
      <c r="B264" s="2" t="s">
        <v>468</v>
      </c>
      <c r="C264" s="2" t="s">
        <v>59</v>
      </c>
      <c r="D264" s="19">
        <v>1139.778</v>
      </c>
      <c r="E264" s="3">
        <v>16954.099999999999</v>
      </c>
      <c r="F264" s="22">
        <f t="shared" si="20"/>
        <v>98</v>
      </c>
      <c r="G264" s="3">
        <v>5162.3100000000004</v>
      </c>
      <c r="H264" s="22">
        <f t="shared" si="21"/>
        <v>385</v>
      </c>
      <c r="I264" s="3">
        <v>10980.41</v>
      </c>
      <c r="J264" s="22">
        <f t="shared" si="22"/>
        <v>16</v>
      </c>
      <c r="K264" s="3">
        <v>811.38</v>
      </c>
      <c r="L264" s="22">
        <f t="shared" si="23"/>
        <v>44</v>
      </c>
      <c r="M264" s="3">
        <v>0</v>
      </c>
      <c r="N264" s="22">
        <f t="shared" si="24"/>
        <v>262</v>
      </c>
    </row>
    <row r="265" spans="1:14" x14ac:dyDescent="0.2">
      <c r="A265" s="1">
        <v>106330703</v>
      </c>
      <c r="B265" s="2" t="s">
        <v>385</v>
      </c>
      <c r="C265" s="2" t="s">
        <v>44</v>
      </c>
      <c r="D265" s="19">
        <v>1071.348</v>
      </c>
      <c r="E265" s="3">
        <v>12600.33</v>
      </c>
      <c r="F265" s="22">
        <f t="shared" si="20"/>
        <v>435</v>
      </c>
      <c r="G265" s="3">
        <v>3165.37</v>
      </c>
      <c r="H265" s="22">
        <f t="shared" si="21"/>
        <v>485</v>
      </c>
      <c r="I265" s="3">
        <v>9169.83</v>
      </c>
      <c r="J265" s="22">
        <f t="shared" si="22"/>
        <v>74</v>
      </c>
      <c r="K265" s="3">
        <v>262.94</v>
      </c>
      <c r="L265" s="22">
        <f t="shared" si="23"/>
        <v>261</v>
      </c>
      <c r="M265" s="3">
        <v>2.1800000000000002</v>
      </c>
      <c r="N265" s="22">
        <f t="shared" si="24"/>
        <v>206</v>
      </c>
    </row>
    <row r="266" spans="1:14" x14ac:dyDescent="0.2">
      <c r="A266" s="1">
        <v>106330803</v>
      </c>
      <c r="B266" s="2" t="s">
        <v>360</v>
      </c>
      <c r="C266" s="2" t="s">
        <v>44</v>
      </c>
      <c r="D266" s="19">
        <v>1631.0229999999999</v>
      </c>
      <c r="E266" s="3">
        <v>13902</v>
      </c>
      <c r="F266" s="22">
        <f t="shared" si="20"/>
        <v>310</v>
      </c>
      <c r="G266" s="3">
        <v>4830.8599999999997</v>
      </c>
      <c r="H266" s="22">
        <f t="shared" si="21"/>
        <v>402</v>
      </c>
      <c r="I266" s="3">
        <v>8368.57</v>
      </c>
      <c r="J266" s="22">
        <f t="shared" si="22"/>
        <v>110</v>
      </c>
      <c r="K266" s="3">
        <v>697.67</v>
      </c>
      <c r="L266" s="22">
        <f t="shared" si="23"/>
        <v>61</v>
      </c>
      <c r="M266" s="3">
        <v>4.91</v>
      </c>
      <c r="N266" s="22">
        <f t="shared" si="24"/>
        <v>184</v>
      </c>
    </row>
    <row r="267" spans="1:14" x14ac:dyDescent="0.2">
      <c r="A267" s="1">
        <v>106338003</v>
      </c>
      <c r="B267" s="2" t="s">
        <v>394</v>
      </c>
      <c r="C267" s="2" t="s">
        <v>44</v>
      </c>
      <c r="D267" s="19">
        <v>2361.0839999999998</v>
      </c>
      <c r="E267" s="3">
        <v>15272.33</v>
      </c>
      <c r="F267" s="22">
        <f t="shared" si="20"/>
        <v>200</v>
      </c>
      <c r="G267" s="3">
        <v>4550.34</v>
      </c>
      <c r="H267" s="22">
        <f t="shared" si="21"/>
        <v>419</v>
      </c>
      <c r="I267" s="3">
        <v>9935.31</v>
      </c>
      <c r="J267" s="22">
        <f t="shared" si="22"/>
        <v>37</v>
      </c>
      <c r="K267" s="3">
        <v>786.32</v>
      </c>
      <c r="L267" s="22">
        <f t="shared" si="23"/>
        <v>46</v>
      </c>
      <c r="M267" s="3">
        <v>0.36</v>
      </c>
      <c r="N267" s="22">
        <f t="shared" si="24"/>
        <v>248</v>
      </c>
    </row>
    <row r="268" spans="1:14" x14ac:dyDescent="0.2">
      <c r="A268" s="1">
        <v>111343603</v>
      </c>
      <c r="B268" s="2" t="s">
        <v>84</v>
      </c>
      <c r="C268" s="2" t="s">
        <v>10</v>
      </c>
      <c r="D268" s="19">
        <v>3052.2890000000002</v>
      </c>
      <c r="E268" s="3">
        <v>10788.49</v>
      </c>
      <c r="F268" s="22">
        <f t="shared" si="20"/>
        <v>498</v>
      </c>
      <c r="G268" s="3">
        <v>5046.74</v>
      </c>
      <c r="H268" s="22">
        <f t="shared" si="21"/>
        <v>394</v>
      </c>
      <c r="I268" s="3">
        <v>5394.33</v>
      </c>
      <c r="J268" s="22">
        <f t="shared" si="22"/>
        <v>285</v>
      </c>
      <c r="K268" s="3">
        <v>309.39999999999998</v>
      </c>
      <c r="L268" s="22">
        <f t="shared" si="23"/>
        <v>226</v>
      </c>
      <c r="M268" s="3">
        <v>38.020000000000003</v>
      </c>
      <c r="N268" s="22">
        <f t="shared" si="24"/>
        <v>109</v>
      </c>
    </row>
    <row r="269" spans="1:14" x14ac:dyDescent="0.2">
      <c r="A269" s="1">
        <v>119350303</v>
      </c>
      <c r="B269" s="2" t="s">
        <v>551</v>
      </c>
      <c r="C269" s="2" t="s">
        <v>64</v>
      </c>
      <c r="D269" s="19">
        <v>3389.4769999999999</v>
      </c>
      <c r="E269" s="3">
        <v>12750.44</v>
      </c>
      <c r="F269" s="22">
        <f t="shared" si="20"/>
        <v>422</v>
      </c>
      <c r="G269" s="3">
        <v>8956.9500000000007</v>
      </c>
      <c r="H269" s="22">
        <f t="shared" si="21"/>
        <v>187</v>
      </c>
      <c r="I269" s="3">
        <v>3661.43</v>
      </c>
      <c r="J269" s="22">
        <f t="shared" si="22"/>
        <v>409</v>
      </c>
      <c r="K269" s="3">
        <v>132.06</v>
      </c>
      <c r="L269" s="22">
        <f t="shared" si="23"/>
        <v>411</v>
      </c>
      <c r="M269" s="3">
        <v>0</v>
      </c>
      <c r="N269" s="22">
        <f t="shared" si="24"/>
        <v>262</v>
      </c>
    </row>
    <row r="270" spans="1:14" x14ac:dyDescent="0.2">
      <c r="A270" s="1">
        <v>119351303</v>
      </c>
      <c r="B270" s="2" t="s">
        <v>552</v>
      </c>
      <c r="C270" s="2" t="s">
        <v>64</v>
      </c>
      <c r="D270" s="19">
        <v>1762.729</v>
      </c>
      <c r="E270" s="3">
        <v>12129.94</v>
      </c>
      <c r="F270" s="22">
        <f t="shared" si="20"/>
        <v>469</v>
      </c>
      <c r="G270" s="3">
        <v>4088.88</v>
      </c>
      <c r="H270" s="22">
        <f t="shared" si="21"/>
        <v>440</v>
      </c>
      <c r="I270" s="3">
        <v>6697.56</v>
      </c>
      <c r="J270" s="22">
        <f t="shared" si="22"/>
        <v>211</v>
      </c>
      <c r="K270" s="3">
        <v>1343.5</v>
      </c>
      <c r="L270" s="22">
        <f t="shared" si="23"/>
        <v>14</v>
      </c>
      <c r="M270" s="3">
        <v>0</v>
      </c>
      <c r="N270" s="22">
        <f t="shared" si="24"/>
        <v>262</v>
      </c>
    </row>
    <row r="271" spans="1:14" x14ac:dyDescent="0.2">
      <c r="A271" s="1">
        <v>119352203</v>
      </c>
      <c r="B271" s="2" t="s">
        <v>553</v>
      </c>
      <c r="C271" s="2" t="s">
        <v>64</v>
      </c>
      <c r="D271" s="19">
        <v>1596.87</v>
      </c>
      <c r="E271" s="3">
        <v>10864.33</v>
      </c>
      <c r="F271" s="22">
        <f t="shared" si="20"/>
        <v>496</v>
      </c>
      <c r="G271" s="3">
        <v>6355.08</v>
      </c>
      <c r="H271" s="22">
        <f t="shared" si="21"/>
        <v>316</v>
      </c>
      <c r="I271" s="3">
        <v>4209.42</v>
      </c>
      <c r="J271" s="22">
        <f t="shared" si="22"/>
        <v>373</v>
      </c>
      <c r="K271" s="3">
        <v>299.83</v>
      </c>
      <c r="L271" s="22">
        <f t="shared" si="23"/>
        <v>235</v>
      </c>
      <c r="M271" s="3">
        <v>0</v>
      </c>
      <c r="N271" s="22">
        <f t="shared" si="24"/>
        <v>262</v>
      </c>
    </row>
    <row r="272" spans="1:14" x14ac:dyDescent="0.2">
      <c r="A272" s="1">
        <v>119354603</v>
      </c>
      <c r="B272" s="2" t="s">
        <v>512</v>
      </c>
      <c r="C272" s="2" t="s">
        <v>64</v>
      </c>
      <c r="D272" s="19">
        <v>1576.5730000000001</v>
      </c>
      <c r="E272" s="3">
        <v>12585.23</v>
      </c>
      <c r="F272" s="22">
        <f t="shared" si="20"/>
        <v>437</v>
      </c>
      <c r="G272" s="3">
        <v>6143.93</v>
      </c>
      <c r="H272" s="22">
        <f t="shared" si="21"/>
        <v>332</v>
      </c>
      <c r="I272" s="3">
        <v>5775.28</v>
      </c>
      <c r="J272" s="22">
        <f t="shared" si="22"/>
        <v>255</v>
      </c>
      <c r="K272" s="3">
        <v>276.79000000000002</v>
      </c>
      <c r="L272" s="22">
        <f t="shared" si="23"/>
        <v>251</v>
      </c>
      <c r="M272" s="3">
        <v>389.23</v>
      </c>
      <c r="N272" s="22">
        <f t="shared" si="24"/>
        <v>42</v>
      </c>
    </row>
    <row r="273" spans="1:14" x14ac:dyDescent="0.2">
      <c r="A273" s="1">
        <v>119355503</v>
      </c>
      <c r="B273" s="2" t="s">
        <v>515</v>
      </c>
      <c r="C273" s="2" t="s">
        <v>64</v>
      </c>
      <c r="D273" s="19">
        <v>1819.4559999999999</v>
      </c>
      <c r="E273" s="3">
        <v>11840.27</v>
      </c>
      <c r="F273" s="22">
        <f t="shared" si="20"/>
        <v>482</v>
      </c>
      <c r="G273" s="3">
        <v>7916.81</v>
      </c>
      <c r="H273" s="22">
        <f t="shared" si="21"/>
        <v>236</v>
      </c>
      <c r="I273" s="3">
        <v>3616.69</v>
      </c>
      <c r="J273" s="22">
        <f t="shared" si="22"/>
        <v>415</v>
      </c>
      <c r="K273" s="3">
        <v>306.77</v>
      </c>
      <c r="L273" s="22">
        <f t="shared" si="23"/>
        <v>228</v>
      </c>
      <c r="M273" s="3">
        <v>0</v>
      </c>
      <c r="N273" s="22">
        <f t="shared" si="24"/>
        <v>262</v>
      </c>
    </row>
    <row r="274" spans="1:14" x14ac:dyDescent="0.2">
      <c r="A274" s="1">
        <v>119356503</v>
      </c>
      <c r="B274" s="2" t="s">
        <v>539</v>
      </c>
      <c r="C274" s="2" t="s">
        <v>64</v>
      </c>
      <c r="D274" s="19">
        <v>3111.9760000000001</v>
      </c>
      <c r="E274" s="3">
        <v>14729.92</v>
      </c>
      <c r="F274" s="22">
        <f t="shared" si="20"/>
        <v>235</v>
      </c>
      <c r="G274" s="3">
        <v>9357.6200000000008</v>
      </c>
      <c r="H274" s="22">
        <f t="shared" si="21"/>
        <v>171</v>
      </c>
      <c r="I274" s="3">
        <v>5207.3900000000003</v>
      </c>
      <c r="J274" s="22">
        <f t="shared" si="22"/>
        <v>302</v>
      </c>
      <c r="K274" s="3">
        <v>164.91</v>
      </c>
      <c r="L274" s="22">
        <f t="shared" si="23"/>
        <v>371</v>
      </c>
      <c r="M274" s="3">
        <v>0</v>
      </c>
      <c r="N274" s="22">
        <f t="shared" si="24"/>
        <v>262</v>
      </c>
    </row>
    <row r="275" spans="1:14" x14ac:dyDescent="0.2">
      <c r="A275" s="1">
        <v>119356603</v>
      </c>
      <c r="B275" s="2" t="s">
        <v>538</v>
      </c>
      <c r="C275" s="2" t="s">
        <v>64</v>
      </c>
      <c r="D275" s="19">
        <v>953.25300000000004</v>
      </c>
      <c r="E275" s="3">
        <v>12385.2</v>
      </c>
      <c r="F275" s="22">
        <f t="shared" si="20"/>
        <v>446</v>
      </c>
      <c r="G275" s="3">
        <v>7317.23</v>
      </c>
      <c r="H275" s="22">
        <f t="shared" si="21"/>
        <v>265</v>
      </c>
      <c r="I275" s="3">
        <v>4825.75</v>
      </c>
      <c r="J275" s="22">
        <f t="shared" si="22"/>
        <v>337</v>
      </c>
      <c r="K275" s="3">
        <v>242.22</v>
      </c>
      <c r="L275" s="22">
        <f t="shared" si="23"/>
        <v>285</v>
      </c>
      <c r="M275" s="3">
        <v>0</v>
      </c>
      <c r="N275" s="22">
        <f t="shared" si="24"/>
        <v>262</v>
      </c>
    </row>
    <row r="276" spans="1:14" x14ac:dyDescent="0.2">
      <c r="A276" s="1">
        <v>119357003</v>
      </c>
      <c r="B276" s="2" t="s">
        <v>537</v>
      </c>
      <c r="C276" s="2" t="s">
        <v>64</v>
      </c>
      <c r="D276" s="19">
        <v>1650.7070000000001</v>
      </c>
      <c r="E276" s="3">
        <v>13637.09</v>
      </c>
      <c r="F276" s="22">
        <f t="shared" si="20"/>
        <v>329</v>
      </c>
      <c r="G276" s="3">
        <v>8305.44</v>
      </c>
      <c r="H276" s="22">
        <f t="shared" si="21"/>
        <v>218</v>
      </c>
      <c r="I276" s="3">
        <v>4865.17</v>
      </c>
      <c r="J276" s="22">
        <f t="shared" si="22"/>
        <v>333</v>
      </c>
      <c r="K276" s="3">
        <v>466.47</v>
      </c>
      <c r="L276" s="22">
        <f t="shared" si="23"/>
        <v>131</v>
      </c>
      <c r="M276" s="3">
        <v>0</v>
      </c>
      <c r="N276" s="22">
        <f t="shared" si="24"/>
        <v>262</v>
      </c>
    </row>
    <row r="277" spans="1:14" x14ac:dyDescent="0.2">
      <c r="A277" s="1">
        <v>119357402</v>
      </c>
      <c r="B277" s="2" t="s">
        <v>536</v>
      </c>
      <c r="C277" s="2" t="s">
        <v>64</v>
      </c>
      <c r="D277" s="19">
        <v>10224.264999999999</v>
      </c>
      <c r="E277" s="3">
        <v>12350.51</v>
      </c>
      <c r="F277" s="22">
        <f t="shared" si="20"/>
        <v>450</v>
      </c>
      <c r="G277" s="3">
        <v>5981.71</v>
      </c>
      <c r="H277" s="22">
        <f t="shared" si="21"/>
        <v>338</v>
      </c>
      <c r="I277" s="3">
        <v>5706</v>
      </c>
      <c r="J277" s="22">
        <f t="shared" si="22"/>
        <v>262</v>
      </c>
      <c r="K277" s="3">
        <v>498.15</v>
      </c>
      <c r="L277" s="22">
        <f t="shared" si="23"/>
        <v>119</v>
      </c>
      <c r="M277" s="3">
        <v>164.64</v>
      </c>
      <c r="N277" s="22">
        <f t="shared" si="24"/>
        <v>64</v>
      </c>
    </row>
    <row r="278" spans="1:14" x14ac:dyDescent="0.2">
      <c r="A278" s="1">
        <v>119358403</v>
      </c>
      <c r="B278" s="2" t="s">
        <v>534</v>
      </c>
      <c r="C278" s="2" t="s">
        <v>64</v>
      </c>
      <c r="D278" s="19">
        <v>2569.1889999999999</v>
      </c>
      <c r="E278" s="3">
        <v>10856.3</v>
      </c>
      <c r="F278" s="22">
        <f t="shared" si="20"/>
        <v>497</v>
      </c>
      <c r="G278" s="3">
        <v>5670.98</v>
      </c>
      <c r="H278" s="22">
        <f t="shared" si="21"/>
        <v>357</v>
      </c>
      <c r="I278" s="3">
        <v>4935.7299999999996</v>
      </c>
      <c r="J278" s="22">
        <f t="shared" si="22"/>
        <v>327</v>
      </c>
      <c r="K278" s="3">
        <v>249.59</v>
      </c>
      <c r="L278" s="22">
        <f t="shared" si="23"/>
        <v>279</v>
      </c>
      <c r="M278" s="3">
        <v>0</v>
      </c>
      <c r="N278" s="22">
        <f t="shared" si="24"/>
        <v>262</v>
      </c>
    </row>
    <row r="279" spans="1:14" x14ac:dyDescent="0.2">
      <c r="A279" s="1">
        <v>113361303</v>
      </c>
      <c r="B279" s="2" t="s">
        <v>98</v>
      </c>
      <c r="C279" s="2" t="s">
        <v>7</v>
      </c>
      <c r="D279" s="19">
        <v>3190.7869999999998</v>
      </c>
      <c r="E279" s="3">
        <v>15620.53</v>
      </c>
      <c r="F279" s="22">
        <f t="shared" si="20"/>
        <v>179</v>
      </c>
      <c r="G279" s="3">
        <v>10940</v>
      </c>
      <c r="H279" s="22">
        <f t="shared" si="21"/>
        <v>114</v>
      </c>
      <c r="I279" s="3">
        <v>4524.2299999999996</v>
      </c>
      <c r="J279" s="22">
        <f t="shared" si="22"/>
        <v>359</v>
      </c>
      <c r="K279" s="3">
        <v>156.30000000000001</v>
      </c>
      <c r="L279" s="22">
        <f t="shared" si="23"/>
        <v>382</v>
      </c>
      <c r="M279" s="3">
        <v>0</v>
      </c>
      <c r="N279" s="22">
        <f t="shared" si="24"/>
        <v>262</v>
      </c>
    </row>
    <row r="280" spans="1:14" x14ac:dyDescent="0.2">
      <c r="A280" s="1">
        <v>113361503</v>
      </c>
      <c r="B280" s="2" t="s">
        <v>97</v>
      </c>
      <c r="C280" s="2" t="s">
        <v>7</v>
      </c>
      <c r="D280" s="19">
        <v>1471.587</v>
      </c>
      <c r="E280" s="3">
        <v>14427.14</v>
      </c>
      <c r="F280" s="22">
        <f t="shared" si="20"/>
        <v>265</v>
      </c>
      <c r="G280" s="3">
        <v>7030.36</v>
      </c>
      <c r="H280" s="22">
        <f t="shared" si="21"/>
        <v>276</v>
      </c>
      <c r="I280" s="3">
        <v>6961.12</v>
      </c>
      <c r="J280" s="22">
        <f t="shared" si="22"/>
        <v>194</v>
      </c>
      <c r="K280" s="3">
        <v>435.67</v>
      </c>
      <c r="L280" s="22">
        <f t="shared" si="23"/>
        <v>149</v>
      </c>
      <c r="M280" s="3">
        <v>0</v>
      </c>
      <c r="N280" s="22">
        <f t="shared" si="24"/>
        <v>262</v>
      </c>
    </row>
    <row r="281" spans="1:14" x14ac:dyDescent="0.2">
      <c r="A281" s="1">
        <v>113361703</v>
      </c>
      <c r="B281" s="2" t="s">
        <v>96</v>
      </c>
      <c r="C281" s="2" t="s">
        <v>7</v>
      </c>
      <c r="D281" s="19">
        <v>4441.1350000000002</v>
      </c>
      <c r="E281" s="3">
        <v>13042.45</v>
      </c>
      <c r="F281" s="22">
        <f t="shared" si="20"/>
        <v>392</v>
      </c>
      <c r="G281" s="3">
        <v>10137.68</v>
      </c>
      <c r="H281" s="22">
        <f t="shared" si="21"/>
        <v>139</v>
      </c>
      <c r="I281" s="3">
        <v>2344.5</v>
      </c>
      <c r="J281" s="22">
        <f t="shared" si="22"/>
        <v>497</v>
      </c>
      <c r="K281" s="3">
        <v>560.27</v>
      </c>
      <c r="L281" s="22">
        <f t="shared" si="23"/>
        <v>91</v>
      </c>
      <c r="M281" s="3">
        <v>0</v>
      </c>
      <c r="N281" s="22">
        <f t="shared" si="24"/>
        <v>262</v>
      </c>
    </row>
    <row r="282" spans="1:14" x14ac:dyDescent="0.2">
      <c r="A282" s="1">
        <v>113362203</v>
      </c>
      <c r="B282" s="2" t="s">
        <v>95</v>
      </c>
      <c r="C282" s="2" t="s">
        <v>7</v>
      </c>
      <c r="D282" s="19">
        <v>3036.3510000000001</v>
      </c>
      <c r="E282" s="3">
        <v>14255.49</v>
      </c>
      <c r="F282" s="22">
        <f t="shared" si="20"/>
        <v>285</v>
      </c>
      <c r="G282" s="3">
        <v>9546.35</v>
      </c>
      <c r="H282" s="22">
        <f t="shared" si="21"/>
        <v>160</v>
      </c>
      <c r="I282" s="3">
        <v>4045.26</v>
      </c>
      <c r="J282" s="22">
        <f t="shared" si="22"/>
        <v>385</v>
      </c>
      <c r="K282" s="3">
        <v>480.24</v>
      </c>
      <c r="L282" s="22">
        <f t="shared" si="23"/>
        <v>125</v>
      </c>
      <c r="M282" s="3">
        <v>183.64</v>
      </c>
      <c r="N282" s="22">
        <f t="shared" si="24"/>
        <v>60</v>
      </c>
    </row>
    <row r="283" spans="1:14" x14ac:dyDescent="0.2">
      <c r="A283" s="1">
        <v>113362303</v>
      </c>
      <c r="B283" s="2" t="s">
        <v>94</v>
      </c>
      <c r="C283" s="2" t="s">
        <v>7</v>
      </c>
      <c r="D283" s="19">
        <v>3199.9949999999999</v>
      </c>
      <c r="E283" s="3">
        <v>15170.01</v>
      </c>
      <c r="F283" s="22">
        <f t="shared" si="20"/>
        <v>207</v>
      </c>
      <c r="G283" s="3">
        <v>11319.41</v>
      </c>
      <c r="H283" s="22">
        <f t="shared" si="21"/>
        <v>100</v>
      </c>
      <c r="I283" s="3">
        <v>3383.53</v>
      </c>
      <c r="J283" s="22">
        <f t="shared" si="22"/>
        <v>435</v>
      </c>
      <c r="K283" s="3">
        <v>451.97</v>
      </c>
      <c r="L283" s="22">
        <f t="shared" si="23"/>
        <v>139</v>
      </c>
      <c r="M283" s="3">
        <v>15.1</v>
      </c>
      <c r="N283" s="22">
        <f t="shared" si="24"/>
        <v>143</v>
      </c>
    </row>
    <row r="284" spans="1:14" x14ac:dyDescent="0.2">
      <c r="A284" s="1">
        <v>113362403</v>
      </c>
      <c r="B284" s="2" t="s">
        <v>163</v>
      </c>
      <c r="C284" s="2" t="s">
        <v>7</v>
      </c>
      <c r="D284" s="19">
        <v>3977.123</v>
      </c>
      <c r="E284" s="3">
        <v>12922.33</v>
      </c>
      <c r="F284" s="22">
        <f t="shared" si="20"/>
        <v>411</v>
      </c>
      <c r="G284" s="3">
        <v>8785.5300000000007</v>
      </c>
      <c r="H284" s="22">
        <f t="shared" si="21"/>
        <v>196</v>
      </c>
      <c r="I284" s="3">
        <v>3933.87</v>
      </c>
      <c r="J284" s="22">
        <f t="shared" si="22"/>
        <v>392</v>
      </c>
      <c r="K284" s="3">
        <v>116.74</v>
      </c>
      <c r="L284" s="22">
        <f t="shared" si="23"/>
        <v>434</v>
      </c>
      <c r="M284" s="3">
        <v>86.19</v>
      </c>
      <c r="N284" s="22">
        <f t="shared" si="24"/>
        <v>86</v>
      </c>
    </row>
    <row r="285" spans="1:14" x14ac:dyDescent="0.2">
      <c r="A285" s="1">
        <v>113362603</v>
      </c>
      <c r="B285" s="2" t="s">
        <v>80</v>
      </c>
      <c r="C285" s="2" t="s">
        <v>7</v>
      </c>
      <c r="D285" s="19">
        <v>4259.9979999999996</v>
      </c>
      <c r="E285" s="3">
        <v>13743.91</v>
      </c>
      <c r="F285" s="22">
        <f t="shared" si="20"/>
        <v>320</v>
      </c>
      <c r="G285" s="3">
        <v>9700.66</v>
      </c>
      <c r="H285" s="22">
        <f t="shared" si="21"/>
        <v>154</v>
      </c>
      <c r="I285" s="3">
        <v>3843.45</v>
      </c>
      <c r="J285" s="22">
        <f t="shared" si="22"/>
        <v>396</v>
      </c>
      <c r="K285" s="3">
        <v>192.41</v>
      </c>
      <c r="L285" s="22">
        <f t="shared" si="23"/>
        <v>345</v>
      </c>
      <c r="M285" s="3">
        <v>7.38</v>
      </c>
      <c r="N285" s="22">
        <f t="shared" si="24"/>
        <v>171</v>
      </c>
    </row>
    <row r="286" spans="1:14" x14ac:dyDescent="0.2">
      <c r="A286" s="1">
        <v>113363103</v>
      </c>
      <c r="B286" s="2" t="s">
        <v>135</v>
      </c>
      <c r="C286" s="2" t="s">
        <v>7</v>
      </c>
      <c r="D286" s="19">
        <v>6907.4449999999997</v>
      </c>
      <c r="E286" s="3">
        <v>15121.75</v>
      </c>
      <c r="F286" s="22">
        <f t="shared" si="20"/>
        <v>210</v>
      </c>
      <c r="G286" s="3">
        <v>11083.82</v>
      </c>
      <c r="H286" s="22">
        <f t="shared" si="21"/>
        <v>111</v>
      </c>
      <c r="I286" s="3">
        <v>3794.04</v>
      </c>
      <c r="J286" s="22">
        <f t="shared" si="22"/>
        <v>399</v>
      </c>
      <c r="K286" s="3">
        <v>228.18</v>
      </c>
      <c r="L286" s="22">
        <f t="shared" si="23"/>
        <v>297</v>
      </c>
      <c r="M286" s="3">
        <v>15.7</v>
      </c>
      <c r="N286" s="22">
        <f t="shared" si="24"/>
        <v>139</v>
      </c>
    </row>
    <row r="287" spans="1:14" x14ac:dyDescent="0.2">
      <c r="A287" s="1">
        <v>113363603</v>
      </c>
      <c r="B287" s="2" t="s">
        <v>215</v>
      </c>
      <c r="C287" s="2" t="s">
        <v>7</v>
      </c>
      <c r="D287" s="19">
        <v>3138.7359999999999</v>
      </c>
      <c r="E287" s="3">
        <v>14505.39</v>
      </c>
      <c r="F287" s="22">
        <f t="shared" si="20"/>
        <v>257</v>
      </c>
      <c r="G287" s="3">
        <v>11359.39</v>
      </c>
      <c r="H287" s="22">
        <f t="shared" si="21"/>
        <v>98</v>
      </c>
      <c r="I287" s="3">
        <v>3016.3</v>
      </c>
      <c r="J287" s="22">
        <f t="shared" si="22"/>
        <v>470</v>
      </c>
      <c r="K287" s="3">
        <v>129.71</v>
      </c>
      <c r="L287" s="22">
        <f t="shared" si="23"/>
        <v>418</v>
      </c>
      <c r="M287" s="3">
        <v>0</v>
      </c>
      <c r="N287" s="22">
        <f t="shared" si="24"/>
        <v>262</v>
      </c>
    </row>
    <row r="288" spans="1:14" x14ac:dyDescent="0.2">
      <c r="A288" s="1">
        <v>113364002</v>
      </c>
      <c r="B288" s="2" t="s">
        <v>214</v>
      </c>
      <c r="C288" s="2" t="s">
        <v>7</v>
      </c>
      <c r="D288" s="19">
        <v>11398.754999999999</v>
      </c>
      <c r="E288" s="3">
        <v>16583.89</v>
      </c>
      <c r="F288" s="22">
        <f t="shared" si="20"/>
        <v>109</v>
      </c>
      <c r="G288" s="3">
        <v>6762.15</v>
      </c>
      <c r="H288" s="22">
        <f t="shared" si="21"/>
        <v>292</v>
      </c>
      <c r="I288" s="3">
        <v>7492.32</v>
      </c>
      <c r="J288" s="22">
        <f t="shared" si="22"/>
        <v>165</v>
      </c>
      <c r="K288" s="3">
        <v>1304.43</v>
      </c>
      <c r="L288" s="22">
        <f t="shared" si="23"/>
        <v>16</v>
      </c>
      <c r="M288" s="3">
        <v>1025</v>
      </c>
      <c r="N288" s="22">
        <f t="shared" si="24"/>
        <v>25</v>
      </c>
    </row>
    <row r="289" spans="1:14" x14ac:dyDescent="0.2">
      <c r="A289" s="1">
        <v>113364403</v>
      </c>
      <c r="B289" s="2" t="s">
        <v>213</v>
      </c>
      <c r="C289" s="2" t="s">
        <v>7</v>
      </c>
      <c r="D289" s="19">
        <v>3017.8029999999999</v>
      </c>
      <c r="E289" s="3">
        <v>15210.92</v>
      </c>
      <c r="F289" s="22">
        <f t="shared" si="20"/>
        <v>204</v>
      </c>
      <c r="G289" s="3">
        <v>10586.03</v>
      </c>
      <c r="H289" s="22">
        <f t="shared" si="21"/>
        <v>120</v>
      </c>
      <c r="I289" s="3">
        <v>4189.84</v>
      </c>
      <c r="J289" s="22">
        <f t="shared" si="22"/>
        <v>374</v>
      </c>
      <c r="K289" s="3">
        <v>435.05</v>
      </c>
      <c r="L289" s="22">
        <f t="shared" si="23"/>
        <v>150</v>
      </c>
      <c r="M289" s="3">
        <v>0</v>
      </c>
      <c r="N289" s="22">
        <f t="shared" si="24"/>
        <v>262</v>
      </c>
    </row>
    <row r="290" spans="1:14" x14ac:dyDescent="0.2">
      <c r="A290" s="1">
        <v>113364503</v>
      </c>
      <c r="B290" s="2" t="s">
        <v>212</v>
      </c>
      <c r="C290" s="2" t="s">
        <v>7</v>
      </c>
      <c r="D290" s="19">
        <v>5873.4120000000003</v>
      </c>
      <c r="E290" s="3">
        <v>13677.53</v>
      </c>
      <c r="F290" s="22">
        <f t="shared" si="20"/>
        <v>325</v>
      </c>
      <c r="G290" s="3">
        <v>11205.44</v>
      </c>
      <c r="H290" s="22">
        <f t="shared" si="21"/>
        <v>104</v>
      </c>
      <c r="I290" s="3">
        <v>2375.12</v>
      </c>
      <c r="J290" s="22">
        <f t="shared" si="22"/>
        <v>496</v>
      </c>
      <c r="K290" s="3">
        <v>96.76</v>
      </c>
      <c r="L290" s="22">
        <f t="shared" si="23"/>
        <v>450</v>
      </c>
      <c r="M290" s="3">
        <v>0.21</v>
      </c>
      <c r="N290" s="22">
        <f t="shared" si="24"/>
        <v>254</v>
      </c>
    </row>
    <row r="291" spans="1:14" x14ac:dyDescent="0.2">
      <c r="A291" s="1">
        <v>113365203</v>
      </c>
      <c r="B291" s="2" t="s">
        <v>211</v>
      </c>
      <c r="C291" s="2" t="s">
        <v>7</v>
      </c>
      <c r="D291" s="19">
        <v>5305.5690000000004</v>
      </c>
      <c r="E291" s="3">
        <v>12901.34</v>
      </c>
      <c r="F291" s="22">
        <f t="shared" si="20"/>
        <v>412</v>
      </c>
      <c r="G291" s="3">
        <v>8720.16</v>
      </c>
      <c r="H291" s="22">
        <f t="shared" si="21"/>
        <v>200</v>
      </c>
      <c r="I291" s="3">
        <v>4013.99</v>
      </c>
      <c r="J291" s="22">
        <f t="shared" si="22"/>
        <v>386</v>
      </c>
      <c r="K291" s="3">
        <v>164.79</v>
      </c>
      <c r="L291" s="22">
        <f t="shared" si="23"/>
        <v>372</v>
      </c>
      <c r="M291" s="3">
        <v>2.4</v>
      </c>
      <c r="N291" s="22">
        <f t="shared" si="24"/>
        <v>204</v>
      </c>
    </row>
    <row r="292" spans="1:14" x14ac:dyDescent="0.2">
      <c r="A292" s="1">
        <v>113365303</v>
      </c>
      <c r="B292" s="2" t="s">
        <v>210</v>
      </c>
      <c r="C292" s="2" t="s">
        <v>7</v>
      </c>
      <c r="D292" s="19">
        <v>1785.5309999999999</v>
      </c>
      <c r="E292" s="3">
        <v>18189.509999999998</v>
      </c>
      <c r="F292" s="22">
        <f t="shared" si="20"/>
        <v>62</v>
      </c>
      <c r="G292" s="3">
        <v>13638.9</v>
      </c>
      <c r="H292" s="22">
        <f t="shared" si="21"/>
        <v>46</v>
      </c>
      <c r="I292" s="3">
        <v>3649.15</v>
      </c>
      <c r="J292" s="22">
        <f t="shared" si="22"/>
        <v>412</v>
      </c>
      <c r="K292" s="3">
        <v>884.07</v>
      </c>
      <c r="L292" s="22">
        <f t="shared" si="23"/>
        <v>37</v>
      </c>
      <c r="M292" s="3">
        <v>17.39</v>
      </c>
      <c r="N292" s="22">
        <f t="shared" si="24"/>
        <v>134</v>
      </c>
    </row>
    <row r="293" spans="1:14" x14ac:dyDescent="0.2">
      <c r="A293" s="1">
        <v>113367003</v>
      </c>
      <c r="B293" s="2" t="s">
        <v>209</v>
      </c>
      <c r="C293" s="2" t="s">
        <v>7</v>
      </c>
      <c r="D293" s="19">
        <v>3770.2660000000001</v>
      </c>
      <c r="E293" s="3">
        <v>12836.16</v>
      </c>
      <c r="F293" s="22">
        <f t="shared" si="20"/>
        <v>415</v>
      </c>
      <c r="G293" s="3">
        <v>7593.72</v>
      </c>
      <c r="H293" s="22">
        <f t="shared" si="21"/>
        <v>253</v>
      </c>
      <c r="I293" s="3">
        <v>4545.07</v>
      </c>
      <c r="J293" s="22">
        <f t="shared" si="22"/>
        <v>357</v>
      </c>
      <c r="K293" s="3">
        <v>696.43</v>
      </c>
      <c r="L293" s="22">
        <f t="shared" si="23"/>
        <v>63</v>
      </c>
      <c r="M293" s="3">
        <v>0.95</v>
      </c>
      <c r="N293" s="22">
        <f t="shared" si="24"/>
        <v>229</v>
      </c>
    </row>
    <row r="294" spans="1:14" x14ac:dyDescent="0.2">
      <c r="A294" s="1">
        <v>113369003</v>
      </c>
      <c r="B294" s="2" t="s">
        <v>208</v>
      </c>
      <c r="C294" s="2" t="s">
        <v>7</v>
      </c>
      <c r="D294" s="19">
        <v>4421.3320000000003</v>
      </c>
      <c r="E294" s="3">
        <v>14111.76</v>
      </c>
      <c r="F294" s="22">
        <f t="shared" si="20"/>
        <v>294</v>
      </c>
      <c r="G294" s="3">
        <v>9881.8799999999992</v>
      </c>
      <c r="H294" s="22">
        <f t="shared" si="21"/>
        <v>150</v>
      </c>
      <c r="I294" s="3">
        <v>4106.34</v>
      </c>
      <c r="J294" s="22">
        <f t="shared" si="22"/>
        <v>381</v>
      </c>
      <c r="K294" s="3">
        <v>123.55</v>
      </c>
      <c r="L294" s="22">
        <f t="shared" si="23"/>
        <v>424</v>
      </c>
      <c r="M294" s="3">
        <v>0</v>
      </c>
      <c r="N294" s="22">
        <f t="shared" si="24"/>
        <v>262</v>
      </c>
    </row>
    <row r="295" spans="1:14" x14ac:dyDescent="0.2">
      <c r="A295" s="1">
        <v>104372003</v>
      </c>
      <c r="B295" s="2" t="s">
        <v>264</v>
      </c>
      <c r="C295" s="2" t="s">
        <v>35</v>
      </c>
      <c r="D295" s="19">
        <v>1963.454</v>
      </c>
      <c r="E295" s="3">
        <v>13232.46</v>
      </c>
      <c r="F295" s="22">
        <f t="shared" si="20"/>
        <v>375</v>
      </c>
      <c r="G295" s="3">
        <v>5134.13</v>
      </c>
      <c r="H295" s="22">
        <f t="shared" si="21"/>
        <v>389</v>
      </c>
      <c r="I295" s="3">
        <v>8078.3</v>
      </c>
      <c r="J295" s="22">
        <f t="shared" si="22"/>
        <v>128</v>
      </c>
      <c r="K295" s="3">
        <v>8.67</v>
      </c>
      <c r="L295" s="22">
        <f t="shared" si="23"/>
        <v>495</v>
      </c>
      <c r="M295" s="3">
        <v>11.35</v>
      </c>
      <c r="N295" s="22">
        <f t="shared" si="24"/>
        <v>155</v>
      </c>
    </row>
    <row r="296" spans="1:14" x14ac:dyDescent="0.2">
      <c r="A296" s="1">
        <v>104374003</v>
      </c>
      <c r="B296" s="2" t="s">
        <v>263</v>
      </c>
      <c r="C296" s="2" t="s">
        <v>35</v>
      </c>
      <c r="D296" s="19">
        <v>1305.9680000000001</v>
      </c>
      <c r="E296" s="3">
        <v>13101.71</v>
      </c>
      <c r="F296" s="22">
        <f t="shared" si="20"/>
        <v>390</v>
      </c>
      <c r="G296" s="3">
        <v>4374.2700000000004</v>
      </c>
      <c r="H296" s="22">
        <f t="shared" si="21"/>
        <v>428</v>
      </c>
      <c r="I296" s="3">
        <v>8277.26</v>
      </c>
      <c r="J296" s="22">
        <f t="shared" si="22"/>
        <v>117</v>
      </c>
      <c r="K296" s="3">
        <v>447.18</v>
      </c>
      <c r="L296" s="22">
        <f t="shared" si="23"/>
        <v>143</v>
      </c>
      <c r="M296" s="3">
        <v>3</v>
      </c>
      <c r="N296" s="22">
        <f t="shared" si="24"/>
        <v>194</v>
      </c>
    </row>
    <row r="297" spans="1:14" x14ac:dyDescent="0.2">
      <c r="A297" s="1">
        <v>104375003</v>
      </c>
      <c r="B297" s="2" t="s">
        <v>262</v>
      </c>
      <c r="C297" s="2" t="s">
        <v>35</v>
      </c>
      <c r="D297" s="19">
        <v>1552.432</v>
      </c>
      <c r="E297" s="3">
        <v>13768.82</v>
      </c>
      <c r="F297" s="22">
        <f t="shared" si="20"/>
        <v>318</v>
      </c>
      <c r="G297" s="3">
        <v>4605.96</v>
      </c>
      <c r="H297" s="22">
        <f t="shared" si="21"/>
        <v>411</v>
      </c>
      <c r="I297" s="3">
        <v>9114.59</v>
      </c>
      <c r="J297" s="22">
        <f t="shared" si="22"/>
        <v>75</v>
      </c>
      <c r="K297" s="3">
        <v>44.79</v>
      </c>
      <c r="L297" s="22">
        <f t="shared" si="23"/>
        <v>485</v>
      </c>
      <c r="M297" s="3">
        <v>3.48</v>
      </c>
      <c r="N297" s="22">
        <f t="shared" si="24"/>
        <v>191</v>
      </c>
    </row>
    <row r="298" spans="1:14" x14ac:dyDescent="0.2">
      <c r="A298" s="1">
        <v>104375203</v>
      </c>
      <c r="B298" s="2" t="s">
        <v>261</v>
      </c>
      <c r="C298" s="2" t="s">
        <v>35</v>
      </c>
      <c r="D298" s="19">
        <v>1320.6869999999999</v>
      </c>
      <c r="E298" s="3">
        <v>12922.43</v>
      </c>
      <c r="F298" s="22">
        <f t="shared" si="20"/>
        <v>410</v>
      </c>
      <c r="G298" s="3">
        <v>8849.58</v>
      </c>
      <c r="H298" s="22">
        <f t="shared" si="21"/>
        <v>191</v>
      </c>
      <c r="I298" s="3">
        <v>4070.04</v>
      </c>
      <c r="J298" s="22">
        <f t="shared" si="22"/>
        <v>383</v>
      </c>
      <c r="K298" s="3">
        <v>2.81</v>
      </c>
      <c r="L298" s="22">
        <f t="shared" si="23"/>
        <v>496</v>
      </c>
      <c r="M298" s="3">
        <v>0</v>
      </c>
      <c r="N298" s="22">
        <f t="shared" si="24"/>
        <v>262</v>
      </c>
    </row>
    <row r="299" spans="1:14" x14ac:dyDescent="0.2">
      <c r="A299" s="1">
        <v>104375302</v>
      </c>
      <c r="B299" s="2" t="s">
        <v>260</v>
      </c>
      <c r="C299" s="2" t="s">
        <v>35</v>
      </c>
      <c r="D299" s="19">
        <v>3388.47</v>
      </c>
      <c r="E299" s="3">
        <v>13508.8</v>
      </c>
      <c r="F299" s="22">
        <f t="shared" si="20"/>
        <v>342</v>
      </c>
      <c r="G299" s="3">
        <v>3267.36</v>
      </c>
      <c r="H299" s="22">
        <f t="shared" si="21"/>
        <v>483</v>
      </c>
      <c r="I299" s="3">
        <v>9197.08</v>
      </c>
      <c r="J299" s="22">
        <f t="shared" si="22"/>
        <v>71</v>
      </c>
      <c r="K299" s="3">
        <v>1028.52</v>
      </c>
      <c r="L299" s="22">
        <f t="shared" si="23"/>
        <v>25</v>
      </c>
      <c r="M299" s="3">
        <v>15.84</v>
      </c>
      <c r="N299" s="22">
        <f t="shared" si="24"/>
        <v>137</v>
      </c>
    </row>
    <row r="300" spans="1:14" x14ac:dyDescent="0.2">
      <c r="A300" s="1">
        <v>104376203</v>
      </c>
      <c r="B300" s="2" t="s">
        <v>329</v>
      </c>
      <c r="C300" s="2" t="s">
        <v>35</v>
      </c>
      <c r="D300" s="19">
        <v>1231.847</v>
      </c>
      <c r="E300" s="3">
        <v>13074.22</v>
      </c>
      <c r="F300" s="22">
        <f t="shared" si="20"/>
        <v>391</v>
      </c>
      <c r="G300" s="3">
        <v>4869.3</v>
      </c>
      <c r="H300" s="22">
        <f t="shared" si="21"/>
        <v>399</v>
      </c>
      <c r="I300" s="3">
        <v>8184.78</v>
      </c>
      <c r="J300" s="22">
        <f t="shared" si="22"/>
        <v>124</v>
      </c>
      <c r="K300" s="3">
        <v>11.22</v>
      </c>
      <c r="L300" s="22">
        <f t="shared" si="23"/>
        <v>493</v>
      </c>
      <c r="M300" s="3">
        <v>8.92</v>
      </c>
      <c r="N300" s="22">
        <f t="shared" si="24"/>
        <v>163</v>
      </c>
    </row>
    <row r="301" spans="1:14" x14ac:dyDescent="0.2">
      <c r="A301" s="1">
        <v>104377003</v>
      </c>
      <c r="B301" s="2" t="s">
        <v>246</v>
      </c>
      <c r="C301" s="2" t="s">
        <v>35</v>
      </c>
      <c r="D301" s="19">
        <v>871.16099999999994</v>
      </c>
      <c r="E301" s="3">
        <v>12020.79</v>
      </c>
      <c r="F301" s="22">
        <f t="shared" si="20"/>
        <v>476</v>
      </c>
      <c r="G301" s="3">
        <v>4582.4399999999996</v>
      </c>
      <c r="H301" s="22">
        <f t="shared" si="21"/>
        <v>415</v>
      </c>
      <c r="I301" s="3">
        <v>7435.28</v>
      </c>
      <c r="J301" s="22">
        <f t="shared" si="22"/>
        <v>169</v>
      </c>
      <c r="K301" s="3">
        <v>1.31</v>
      </c>
      <c r="L301" s="22">
        <f t="shared" si="23"/>
        <v>497</v>
      </c>
      <c r="M301" s="3">
        <v>1.76</v>
      </c>
      <c r="N301" s="22">
        <f t="shared" si="24"/>
        <v>214</v>
      </c>
    </row>
    <row r="302" spans="1:14" x14ac:dyDescent="0.2">
      <c r="A302" s="1">
        <v>104378003</v>
      </c>
      <c r="B302" s="2" t="s">
        <v>301</v>
      </c>
      <c r="C302" s="2" t="s">
        <v>35</v>
      </c>
      <c r="D302" s="19">
        <v>1306.0360000000001</v>
      </c>
      <c r="E302" s="3">
        <v>13795.88</v>
      </c>
      <c r="F302" s="22">
        <f t="shared" si="20"/>
        <v>317</v>
      </c>
      <c r="G302" s="3">
        <v>6565.05</v>
      </c>
      <c r="H302" s="22">
        <f t="shared" si="21"/>
        <v>304</v>
      </c>
      <c r="I302" s="3">
        <v>7042.55</v>
      </c>
      <c r="J302" s="22">
        <f t="shared" si="22"/>
        <v>187</v>
      </c>
      <c r="K302" s="3">
        <v>42.03</v>
      </c>
      <c r="L302" s="22">
        <f t="shared" si="23"/>
        <v>486</v>
      </c>
      <c r="M302" s="3">
        <v>146.26</v>
      </c>
      <c r="N302" s="22">
        <f t="shared" si="24"/>
        <v>71</v>
      </c>
    </row>
    <row r="303" spans="1:14" x14ac:dyDescent="0.2">
      <c r="A303" s="1">
        <v>113380303</v>
      </c>
      <c r="B303" s="2" t="s">
        <v>196</v>
      </c>
      <c r="C303" s="2" t="s">
        <v>32</v>
      </c>
      <c r="D303" s="19">
        <v>1522</v>
      </c>
      <c r="E303" s="3">
        <v>19915.7</v>
      </c>
      <c r="F303" s="22">
        <f t="shared" si="20"/>
        <v>31</v>
      </c>
      <c r="G303" s="3">
        <v>8462.17</v>
      </c>
      <c r="H303" s="22">
        <f t="shared" si="21"/>
        <v>211</v>
      </c>
      <c r="I303" s="3">
        <v>4730.3100000000004</v>
      </c>
      <c r="J303" s="22">
        <f t="shared" si="22"/>
        <v>347</v>
      </c>
      <c r="K303" s="3">
        <v>156.19999999999999</v>
      </c>
      <c r="L303" s="22">
        <f t="shared" si="23"/>
        <v>383</v>
      </c>
      <c r="M303" s="3">
        <v>6567.02</v>
      </c>
      <c r="N303" s="22">
        <f t="shared" si="24"/>
        <v>4</v>
      </c>
    </row>
    <row r="304" spans="1:14" x14ac:dyDescent="0.2">
      <c r="A304" s="1">
        <v>113381303</v>
      </c>
      <c r="B304" s="2" t="s">
        <v>206</v>
      </c>
      <c r="C304" s="2" t="s">
        <v>32</v>
      </c>
      <c r="D304" s="19">
        <v>4757.2650000000003</v>
      </c>
      <c r="E304" s="3">
        <v>13573.77</v>
      </c>
      <c r="F304" s="22">
        <f t="shared" si="20"/>
        <v>338</v>
      </c>
      <c r="G304" s="3">
        <v>9347.84</v>
      </c>
      <c r="H304" s="22">
        <f t="shared" si="21"/>
        <v>173</v>
      </c>
      <c r="I304" s="3">
        <v>4068.7</v>
      </c>
      <c r="J304" s="22">
        <f t="shared" si="22"/>
        <v>384</v>
      </c>
      <c r="K304" s="3">
        <v>154.74</v>
      </c>
      <c r="L304" s="22">
        <f t="shared" si="23"/>
        <v>387</v>
      </c>
      <c r="M304" s="3">
        <v>2.48</v>
      </c>
      <c r="N304" s="22">
        <f t="shared" si="24"/>
        <v>203</v>
      </c>
    </row>
    <row r="305" spans="1:14" x14ac:dyDescent="0.2">
      <c r="A305" s="1">
        <v>113382303</v>
      </c>
      <c r="B305" s="2" t="s">
        <v>216</v>
      </c>
      <c r="C305" s="2" t="s">
        <v>32</v>
      </c>
      <c r="D305" s="19">
        <v>2511.8339999999998</v>
      </c>
      <c r="E305" s="3">
        <v>13832.02</v>
      </c>
      <c r="F305" s="22">
        <f t="shared" si="20"/>
        <v>314</v>
      </c>
      <c r="G305" s="3">
        <v>9672.69</v>
      </c>
      <c r="H305" s="22">
        <f t="shared" si="21"/>
        <v>155</v>
      </c>
      <c r="I305" s="3">
        <v>3884.39</v>
      </c>
      <c r="J305" s="22">
        <f t="shared" si="22"/>
        <v>395</v>
      </c>
      <c r="K305" s="3">
        <v>273.45999999999998</v>
      </c>
      <c r="L305" s="22">
        <f t="shared" si="23"/>
        <v>255</v>
      </c>
      <c r="M305" s="3">
        <v>1.48</v>
      </c>
      <c r="N305" s="22">
        <f t="shared" si="24"/>
        <v>219</v>
      </c>
    </row>
    <row r="306" spans="1:14" x14ac:dyDescent="0.2">
      <c r="A306" s="1">
        <v>113384603</v>
      </c>
      <c r="B306" s="2" t="s">
        <v>204</v>
      </c>
      <c r="C306" s="2" t="s">
        <v>32</v>
      </c>
      <c r="D306" s="19">
        <v>4917.2700000000004</v>
      </c>
      <c r="E306" s="3">
        <v>12238.48</v>
      </c>
      <c r="F306" s="22">
        <f t="shared" si="20"/>
        <v>458</v>
      </c>
      <c r="G306" s="3">
        <v>3740.61</v>
      </c>
      <c r="H306" s="22">
        <f t="shared" si="21"/>
        <v>461</v>
      </c>
      <c r="I306" s="3">
        <v>7549.65</v>
      </c>
      <c r="J306" s="22">
        <f t="shared" si="22"/>
        <v>159</v>
      </c>
      <c r="K306" s="3">
        <v>948.22</v>
      </c>
      <c r="L306" s="22">
        <f t="shared" si="23"/>
        <v>31</v>
      </c>
      <c r="M306" s="3">
        <v>0</v>
      </c>
      <c r="N306" s="22">
        <f t="shared" si="24"/>
        <v>262</v>
      </c>
    </row>
    <row r="307" spans="1:14" x14ac:dyDescent="0.2">
      <c r="A307" s="1">
        <v>113385003</v>
      </c>
      <c r="B307" s="2" t="s">
        <v>203</v>
      </c>
      <c r="C307" s="2" t="s">
        <v>32</v>
      </c>
      <c r="D307" s="19">
        <v>2414.3879999999999</v>
      </c>
      <c r="E307" s="3">
        <v>13338.48</v>
      </c>
      <c r="F307" s="22">
        <f t="shared" si="20"/>
        <v>358</v>
      </c>
      <c r="G307" s="3">
        <v>7786.16</v>
      </c>
      <c r="H307" s="22">
        <f t="shared" si="21"/>
        <v>242</v>
      </c>
      <c r="I307" s="3">
        <v>5314.65</v>
      </c>
      <c r="J307" s="22">
        <f t="shared" si="22"/>
        <v>293</v>
      </c>
      <c r="K307" s="3">
        <v>151.99</v>
      </c>
      <c r="L307" s="22">
        <f t="shared" si="23"/>
        <v>389</v>
      </c>
      <c r="M307" s="3">
        <v>85.69</v>
      </c>
      <c r="N307" s="22">
        <f t="shared" si="24"/>
        <v>87</v>
      </c>
    </row>
    <row r="308" spans="1:14" x14ac:dyDescent="0.2">
      <c r="A308" s="1">
        <v>113385303</v>
      </c>
      <c r="B308" s="2" t="s">
        <v>202</v>
      </c>
      <c r="C308" s="2" t="s">
        <v>32</v>
      </c>
      <c r="D308" s="19">
        <v>3463.6129999999998</v>
      </c>
      <c r="E308" s="3">
        <v>12010.59</v>
      </c>
      <c r="F308" s="22">
        <f t="shared" si="20"/>
        <v>478</v>
      </c>
      <c r="G308" s="3">
        <v>8485.94</v>
      </c>
      <c r="H308" s="22">
        <f t="shared" si="21"/>
        <v>206</v>
      </c>
      <c r="I308" s="3">
        <v>3243.6</v>
      </c>
      <c r="J308" s="22">
        <f t="shared" si="22"/>
        <v>444</v>
      </c>
      <c r="K308" s="3">
        <v>281.06</v>
      </c>
      <c r="L308" s="22">
        <f t="shared" si="23"/>
        <v>249</v>
      </c>
      <c r="M308" s="3">
        <v>0</v>
      </c>
      <c r="N308" s="22">
        <f t="shared" si="24"/>
        <v>262</v>
      </c>
    </row>
    <row r="309" spans="1:14" x14ac:dyDescent="0.2">
      <c r="A309" s="1">
        <v>121390302</v>
      </c>
      <c r="B309" s="2" t="s">
        <v>548</v>
      </c>
      <c r="C309" s="2" t="s">
        <v>52</v>
      </c>
      <c r="D309" s="19">
        <v>19535.446</v>
      </c>
      <c r="E309" s="3">
        <v>13609.98</v>
      </c>
      <c r="F309" s="22">
        <f t="shared" si="20"/>
        <v>332</v>
      </c>
      <c r="G309" s="3">
        <v>4575.84</v>
      </c>
      <c r="H309" s="22">
        <f t="shared" si="21"/>
        <v>416</v>
      </c>
      <c r="I309" s="3">
        <v>7111.41</v>
      </c>
      <c r="J309" s="22">
        <f t="shared" si="22"/>
        <v>182</v>
      </c>
      <c r="K309" s="3">
        <v>1021.39</v>
      </c>
      <c r="L309" s="22">
        <f t="shared" si="23"/>
        <v>26</v>
      </c>
      <c r="M309" s="3">
        <v>901.34</v>
      </c>
      <c r="N309" s="22">
        <f t="shared" si="24"/>
        <v>27</v>
      </c>
    </row>
    <row r="310" spans="1:14" x14ac:dyDescent="0.2">
      <c r="A310" s="1">
        <v>121391303</v>
      </c>
      <c r="B310" s="2" t="s">
        <v>541</v>
      </c>
      <c r="C310" s="2" t="s">
        <v>52</v>
      </c>
      <c r="D310" s="19">
        <v>1610.9749999999999</v>
      </c>
      <c r="E310" s="3">
        <v>16492.150000000001</v>
      </c>
      <c r="F310" s="22">
        <f t="shared" si="20"/>
        <v>116</v>
      </c>
      <c r="G310" s="3">
        <v>11210.7</v>
      </c>
      <c r="H310" s="22">
        <f t="shared" si="21"/>
        <v>103</v>
      </c>
      <c r="I310" s="3">
        <v>4970.46</v>
      </c>
      <c r="J310" s="22">
        <f t="shared" si="22"/>
        <v>325</v>
      </c>
      <c r="K310" s="3">
        <v>310.99</v>
      </c>
      <c r="L310" s="22">
        <f t="shared" si="23"/>
        <v>225</v>
      </c>
      <c r="M310" s="3">
        <v>0</v>
      </c>
      <c r="N310" s="22">
        <f t="shared" si="24"/>
        <v>262</v>
      </c>
    </row>
    <row r="311" spans="1:14" x14ac:dyDescent="0.2">
      <c r="A311" s="1">
        <v>121392303</v>
      </c>
      <c r="B311" s="2" t="s">
        <v>550</v>
      </c>
      <c r="C311" s="2" t="s">
        <v>52</v>
      </c>
      <c r="D311" s="19">
        <v>8395.4590000000007</v>
      </c>
      <c r="E311" s="3">
        <v>14123.91</v>
      </c>
      <c r="F311" s="22">
        <f t="shared" si="20"/>
        <v>293</v>
      </c>
      <c r="G311" s="3">
        <v>10854.74</v>
      </c>
      <c r="H311" s="22">
        <f t="shared" si="21"/>
        <v>116</v>
      </c>
      <c r="I311" s="3">
        <v>3105.05</v>
      </c>
      <c r="J311" s="22">
        <f t="shared" si="22"/>
        <v>461</v>
      </c>
      <c r="K311" s="3">
        <v>161.30000000000001</v>
      </c>
      <c r="L311" s="22">
        <f t="shared" si="23"/>
        <v>378</v>
      </c>
      <c r="M311" s="3">
        <v>2.83</v>
      </c>
      <c r="N311" s="22">
        <f t="shared" si="24"/>
        <v>199</v>
      </c>
    </row>
    <row r="312" spans="1:14" x14ac:dyDescent="0.2">
      <c r="A312" s="1">
        <v>121394503</v>
      </c>
      <c r="B312" s="2" t="s">
        <v>405</v>
      </c>
      <c r="C312" s="2" t="s">
        <v>52</v>
      </c>
      <c r="D312" s="19">
        <v>1754.5219999999999</v>
      </c>
      <c r="E312" s="3">
        <v>16223.58</v>
      </c>
      <c r="F312" s="22">
        <f t="shared" si="20"/>
        <v>133</v>
      </c>
      <c r="G312" s="3">
        <v>9472.7999999999993</v>
      </c>
      <c r="H312" s="22">
        <f t="shared" si="21"/>
        <v>165</v>
      </c>
      <c r="I312" s="3">
        <v>6350.78</v>
      </c>
      <c r="J312" s="22">
        <f t="shared" si="22"/>
        <v>228</v>
      </c>
      <c r="K312" s="3">
        <v>317.32</v>
      </c>
      <c r="L312" s="22">
        <f t="shared" si="23"/>
        <v>218</v>
      </c>
      <c r="M312" s="3">
        <v>82.68</v>
      </c>
      <c r="N312" s="22">
        <f t="shared" si="24"/>
        <v>90</v>
      </c>
    </row>
    <row r="313" spans="1:14" x14ac:dyDescent="0.2">
      <c r="A313" s="1">
        <v>121394603</v>
      </c>
      <c r="B313" s="2" t="s">
        <v>431</v>
      </c>
      <c r="C313" s="2" t="s">
        <v>52</v>
      </c>
      <c r="D313" s="19">
        <v>2313.6170000000002</v>
      </c>
      <c r="E313" s="3">
        <v>16138.86</v>
      </c>
      <c r="F313" s="22">
        <f t="shared" si="20"/>
        <v>144</v>
      </c>
      <c r="G313" s="3">
        <v>11363.09</v>
      </c>
      <c r="H313" s="22">
        <f t="shared" si="21"/>
        <v>97</v>
      </c>
      <c r="I313" s="3">
        <v>4685.1000000000004</v>
      </c>
      <c r="J313" s="22">
        <f t="shared" si="22"/>
        <v>351</v>
      </c>
      <c r="K313" s="3">
        <v>90.67</v>
      </c>
      <c r="L313" s="22">
        <f t="shared" si="23"/>
        <v>455</v>
      </c>
      <c r="M313" s="3">
        <v>0</v>
      </c>
      <c r="N313" s="22">
        <f t="shared" si="24"/>
        <v>262</v>
      </c>
    </row>
    <row r="314" spans="1:14" x14ac:dyDescent="0.2">
      <c r="A314" s="1">
        <v>121395103</v>
      </c>
      <c r="B314" s="2" t="s">
        <v>432</v>
      </c>
      <c r="C314" s="2" t="s">
        <v>52</v>
      </c>
      <c r="D314" s="19">
        <v>9457.6080000000002</v>
      </c>
      <c r="E314" s="3">
        <v>15238.51</v>
      </c>
      <c r="F314" s="22">
        <f t="shared" si="20"/>
        <v>201</v>
      </c>
      <c r="G314" s="3">
        <v>12509.72</v>
      </c>
      <c r="H314" s="22">
        <f t="shared" si="21"/>
        <v>71</v>
      </c>
      <c r="I314" s="3">
        <v>2476.12</v>
      </c>
      <c r="J314" s="22">
        <f t="shared" si="22"/>
        <v>492</v>
      </c>
      <c r="K314" s="3">
        <v>252.68</v>
      </c>
      <c r="L314" s="22">
        <f t="shared" si="23"/>
        <v>275</v>
      </c>
      <c r="M314" s="3">
        <v>0</v>
      </c>
      <c r="N314" s="22">
        <f t="shared" si="24"/>
        <v>262</v>
      </c>
    </row>
    <row r="315" spans="1:14" x14ac:dyDescent="0.2">
      <c r="A315" s="1">
        <v>121395603</v>
      </c>
      <c r="B315" s="2" t="s">
        <v>433</v>
      </c>
      <c r="C315" s="2" t="s">
        <v>52</v>
      </c>
      <c r="D315" s="19">
        <v>1697.508</v>
      </c>
      <c r="E315" s="3">
        <v>18735.259999999998</v>
      </c>
      <c r="F315" s="22">
        <f t="shared" si="20"/>
        <v>47</v>
      </c>
      <c r="G315" s="3">
        <v>15149.64</v>
      </c>
      <c r="H315" s="22">
        <f t="shared" si="21"/>
        <v>24</v>
      </c>
      <c r="I315" s="3">
        <v>3454.87</v>
      </c>
      <c r="J315" s="22">
        <f t="shared" si="22"/>
        <v>432</v>
      </c>
      <c r="K315" s="3">
        <v>130.74</v>
      </c>
      <c r="L315" s="22">
        <f t="shared" si="23"/>
        <v>416</v>
      </c>
      <c r="M315" s="3">
        <v>0</v>
      </c>
      <c r="N315" s="22">
        <f t="shared" si="24"/>
        <v>262</v>
      </c>
    </row>
    <row r="316" spans="1:14" x14ac:dyDescent="0.2">
      <c r="A316" s="1">
        <v>121395703</v>
      </c>
      <c r="B316" s="2" t="s">
        <v>434</v>
      </c>
      <c r="C316" s="2" t="s">
        <v>52</v>
      </c>
      <c r="D316" s="19">
        <v>3140.415</v>
      </c>
      <c r="E316" s="3">
        <v>17683.5</v>
      </c>
      <c r="F316" s="22">
        <f t="shared" si="20"/>
        <v>75</v>
      </c>
      <c r="G316" s="3">
        <v>13978.38</v>
      </c>
      <c r="H316" s="22">
        <f t="shared" si="21"/>
        <v>40</v>
      </c>
      <c r="I316" s="3">
        <v>3594.57</v>
      </c>
      <c r="J316" s="22">
        <f t="shared" si="22"/>
        <v>419</v>
      </c>
      <c r="K316" s="3">
        <v>79.28</v>
      </c>
      <c r="L316" s="22">
        <f t="shared" si="23"/>
        <v>468</v>
      </c>
      <c r="M316" s="3">
        <v>31.26</v>
      </c>
      <c r="N316" s="22">
        <f t="shared" si="24"/>
        <v>114</v>
      </c>
    </row>
    <row r="317" spans="1:14" x14ac:dyDescent="0.2">
      <c r="A317" s="1">
        <v>121397803</v>
      </c>
      <c r="B317" s="2" t="s">
        <v>435</v>
      </c>
      <c r="C317" s="2" t="s">
        <v>52</v>
      </c>
      <c r="D317" s="19">
        <v>4358.5870000000004</v>
      </c>
      <c r="E317" s="3">
        <v>13128.36</v>
      </c>
      <c r="F317" s="22">
        <f t="shared" si="20"/>
        <v>386</v>
      </c>
      <c r="G317" s="3">
        <v>9567.76</v>
      </c>
      <c r="H317" s="22">
        <f t="shared" si="21"/>
        <v>158</v>
      </c>
      <c r="I317" s="3">
        <v>3386.45</v>
      </c>
      <c r="J317" s="22">
        <f t="shared" si="22"/>
        <v>434</v>
      </c>
      <c r="K317" s="3">
        <v>171.62</v>
      </c>
      <c r="L317" s="22">
        <f t="shared" si="23"/>
        <v>365</v>
      </c>
      <c r="M317" s="3">
        <v>2.5299999999999998</v>
      </c>
      <c r="N317" s="22">
        <f t="shared" si="24"/>
        <v>202</v>
      </c>
    </row>
    <row r="318" spans="1:14" x14ac:dyDescent="0.2">
      <c r="A318" s="1">
        <v>118401403</v>
      </c>
      <c r="B318" s="2" t="s">
        <v>521</v>
      </c>
      <c r="C318" s="2" t="s">
        <v>68</v>
      </c>
      <c r="D318" s="19">
        <v>2960.4319999999998</v>
      </c>
      <c r="E318" s="3">
        <v>11517.89</v>
      </c>
      <c r="F318" s="22">
        <f t="shared" si="20"/>
        <v>488</v>
      </c>
      <c r="G318" s="3">
        <v>6912.72</v>
      </c>
      <c r="H318" s="22">
        <f t="shared" si="21"/>
        <v>287</v>
      </c>
      <c r="I318" s="3">
        <v>4468.33</v>
      </c>
      <c r="J318" s="22">
        <f t="shared" si="22"/>
        <v>365</v>
      </c>
      <c r="K318" s="3">
        <v>136.84</v>
      </c>
      <c r="L318" s="22">
        <f t="shared" si="23"/>
        <v>404</v>
      </c>
      <c r="M318" s="3">
        <v>0</v>
      </c>
      <c r="N318" s="22">
        <f t="shared" si="24"/>
        <v>262</v>
      </c>
    </row>
    <row r="319" spans="1:14" x14ac:dyDescent="0.2">
      <c r="A319" s="1">
        <v>118401603</v>
      </c>
      <c r="B319" s="2" t="s">
        <v>542</v>
      </c>
      <c r="C319" s="2" t="s">
        <v>68</v>
      </c>
      <c r="D319" s="19">
        <v>2731.884</v>
      </c>
      <c r="E319" s="3">
        <v>12265.29</v>
      </c>
      <c r="F319" s="22">
        <f t="shared" si="20"/>
        <v>457</v>
      </c>
      <c r="G319" s="3">
        <v>8303.2800000000007</v>
      </c>
      <c r="H319" s="22">
        <f t="shared" si="21"/>
        <v>220</v>
      </c>
      <c r="I319" s="3">
        <v>3673.44</v>
      </c>
      <c r="J319" s="22">
        <f t="shared" si="22"/>
        <v>407</v>
      </c>
      <c r="K319" s="3">
        <v>288.57</v>
      </c>
      <c r="L319" s="22">
        <f t="shared" si="23"/>
        <v>246</v>
      </c>
      <c r="M319" s="3">
        <v>0</v>
      </c>
      <c r="N319" s="22">
        <f t="shared" si="24"/>
        <v>262</v>
      </c>
    </row>
    <row r="320" spans="1:14" x14ac:dyDescent="0.2">
      <c r="A320" s="1">
        <v>118402603</v>
      </c>
      <c r="B320" s="2" t="s">
        <v>523</v>
      </c>
      <c r="C320" s="2" t="s">
        <v>68</v>
      </c>
      <c r="D320" s="19">
        <v>2381.962</v>
      </c>
      <c r="E320" s="3">
        <v>10483.629999999999</v>
      </c>
      <c r="F320" s="22">
        <f t="shared" si="20"/>
        <v>500</v>
      </c>
      <c r="G320" s="3">
        <v>3563.06</v>
      </c>
      <c r="H320" s="22">
        <f t="shared" si="21"/>
        <v>473</v>
      </c>
      <c r="I320" s="3">
        <v>6540.03</v>
      </c>
      <c r="J320" s="22">
        <f t="shared" si="22"/>
        <v>221</v>
      </c>
      <c r="K320" s="3">
        <v>380.55</v>
      </c>
      <c r="L320" s="22">
        <f t="shared" si="23"/>
        <v>173</v>
      </c>
      <c r="M320" s="3">
        <v>0</v>
      </c>
      <c r="N320" s="22">
        <f t="shared" si="24"/>
        <v>262</v>
      </c>
    </row>
    <row r="321" spans="1:14" x14ac:dyDescent="0.2">
      <c r="A321" s="1">
        <v>118403003</v>
      </c>
      <c r="B321" s="2" t="s">
        <v>558</v>
      </c>
      <c r="C321" s="2" t="s">
        <v>68</v>
      </c>
      <c r="D321" s="19">
        <v>2140.5700000000002</v>
      </c>
      <c r="E321" s="3">
        <v>13151.54</v>
      </c>
      <c r="F321" s="22">
        <f t="shared" si="20"/>
        <v>385</v>
      </c>
      <c r="G321" s="3">
        <v>6976.74</v>
      </c>
      <c r="H321" s="22">
        <f t="shared" si="21"/>
        <v>281</v>
      </c>
      <c r="I321" s="3">
        <v>5812.39</v>
      </c>
      <c r="J321" s="22">
        <f t="shared" si="22"/>
        <v>252</v>
      </c>
      <c r="K321" s="3">
        <v>362.42</v>
      </c>
      <c r="L321" s="22">
        <f t="shared" si="23"/>
        <v>184</v>
      </c>
      <c r="M321" s="3">
        <v>0</v>
      </c>
      <c r="N321" s="22">
        <f t="shared" si="24"/>
        <v>262</v>
      </c>
    </row>
    <row r="322" spans="1:14" x14ac:dyDescent="0.2">
      <c r="A322" s="1">
        <v>118403302</v>
      </c>
      <c r="B322" s="2" t="s">
        <v>559</v>
      </c>
      <c r="C322" s="2" t="s">
        <v>68</v>
      </c>
      <c r="D322" s="19">
        <v>10770.065000000001</v>
      </c>
      <c r="E322" s="3">
        <v>11513.4</v>
      </c>
      <c r="F322" s="22">
        <f t="shared" ref="F322:F385" si="25">RANK(E322,E$2:E$501)</f>
        <v>489</v>
      </c>
      <c r="G322" s="3">
        <v>5181.99</v>
      </c>
      <c r="H322" s="22">
        <f t="shared" ref="H322:H385" si="26">RANK(G322,G$2:G$501)</f>
        <v>384</v>
      </c>
      <c r="I322" s="3">
        <v>5689.54</v>
      </c>
      <c r="J322" s="22">
        <f t="shared" ref="J322:J385" si="27">RANK(I322,I$2:I$501)</f>
        <v>265</v>
      </c>
      <c r="K322" s="3">
        <v>640.09</v>
      </c>
      <c r="L322" s="22">
        <f t="shared" ref="L322:L385" si="28">RANK(K322,K$2:K$501)</f>
        <v>72</v>
      </c>
      <c r="M322" s="3">
        <v>1.78</v>
      </c>
      <c r="N322" s="22">
        <f t="shared" ref="N322:N385" si="29">RANK(M322,M$2:M$501)</f>
        <v>213</v>
      </c>
    </row>
    <row r="323" spans="1:14" x14ac:dyDescent="0.2">
      <c r="A323" s="1">
        <v>118403903</v>
      </c>
      <c r="B323" s="2" t="s">
        <v>563</v>
      </c>
      <c r="C323" s="2" t="s">
        <v>68</v>
      </c>
      <c r="D323" s="19">
        <v>1982.922</v>
      </c>
      <c r="E323" s="3">
        <v>13730.24</v>
      </c>
      <c r="F323" s="22">
        <f t="shared" si="25"/>
        <v>321</v>
      </c>
      <c r="G323" s="3">
        <v>7731.89</v>
      </c>
      <c r="H323" s="22">
        <f t="shared" si="26"/>
        <v>248</v>
      </c>
      <c r="I323" s="3">
        <v>5823.09</v>
      </c>
      <c r="J323" s="22">
        <f t="shared" si="27"/>
        <v>251</v>
      </c>
      <c r="K323" s="3">
        <v>175.26</v>
      </c>
      <c r="L323" s="22">
        <f t="shared" si="28"/>
        <v>362</v>
      </c>
      <c r="M323" s="3">
        <v>0</v>
      </c>
      <c r="N323" s="22">
        <f t="shared" si="29"/>
        <v>262</v>
      </c>
    </row>
    <row r="324" spans="1:14" x14ac:dyDescent="0.2">
      <c r="A324" s="1">
        <v>118406003</v>
      </c>
      <c r="B324" s="2" t="s">
        <v>557</v>
      </c>
      <c r="C324" s="2" t="s">
        <v>68</v>
      </c>
      <c r="D324" s="19">
        <v>1214.3920000000001</v>
      </c>
      <c r="E324" s="3">
        <v>15222.68</v>
      </c>
      <c r="F324" s="22">
        <f t="shared" si="25"/>
        <v>203</v>
      </c>
      <c r="G324" s="3">
        <v>5305.92</v>
      </c>
      <c r="H324" s="22">
        <f t="shared" si="26"/>
        <v>377</v>
      </c>
      <c r="I324" s="3">
        <v>9338.23</v>
      </c>
      <c r="J324" s="22">
        <f t="shared" si="27"/>
        <v>58</v>
      </c>
      <c r="K324" s="3">
        <v>324.91000000000003</v>
      </c>
      <c r="L324" s="22">
        <f t="shared" si="28"/>
        <v>212</v>
      </c>
      <c r="M324" s="3">
        <v>253.62</v>
      </c>
      <c r="N324" s="22">
        <f t="shared" si="29"/>
        <v>48</v>
      </c>
    </row>
    <row r="325" spans="1:14" x14ac:dyDescent="0.2">
      <c r="A325" s="1">
        <v>118406602</v>
      </c>
      <c r="B325" s="2" t="s">
        <v>565</v>
      </c>
      <c r="C325" s="2" t="s">
        <v>68</v>
      </c>
      <c r="D325" s="19">
        <v>3487.4009999999998</v>
      </c>
      <c r="E325" s="3">
        <v>12303.38</v>
      </c>
      <c r="F325" s="22">
        <f t="shared" si="25"/>
        <v>453</v>
      </c>
      <c r="G325" s="3">
        <v>6965.08</v>
      </c>
      <c r="H325" s="22">
        <f t="shared" si="26"/>
        <v>282</v>
      </c>
      <c r="I325" s="3">
        <v>4857.66</v>
      </c>
      <c r="J325" s="22">
        <f t="shared" si="27"/>
        <v>335</v>
      </c>
      <c r="K325" s="3">
        <v>311.73</v>
      </c>
      <c r="L325" s="22">
        <f t="shared" si="28"/>
        <v>224</v>
      </c>
      <c r="M325" s="3">
        <v>168.91</v>
      </c>
      <c r="N325" s="22">
        <f t="shared" si="29"/>
        <v>63</v>
      </c>
    </row>
    <row r="326" spans="1:14" x14ac:dyDescent="0.2">
      <c r="A326" s="1">
        <v>118408852</v>
      </c>
      <c r="B326" s="2" t="s">
        <v>568</v>
      </c>
      <c r="C326" s="2" t="s">
        <v>68</v>
      </c>
      <c r="D326" s="19">
        <v>7465.317</v>
      </c>
      <c r="E326" s="3">
        <v>13448.83</v>
      </c>
      <c r="F326" s="22">
        <f t="shared" si="25"/>
        <v>347</v>
      </c>
      <c r="G326" s="3">
        <v>7490.93</v>
      </c>
      <c r="H326" s="22">
        <f t="shared" si="26"/>
        <v>257</v>
      </c>
      <c r="I326" s="3">
        <v>5382.55</v>
      </c>
      <c r="J326" s="22">
        <f t="shared" si="27"/>
        <v>287</v>
      </c>
      <c r="K326" s="3">
        <v>569</v>
      </c>
      <c r="L326" s="22">
        <f t="shared" si="28"/>
        <v>89</v>
      </c>
      <c r="M326" s="3">
        <v>6.35</v>
      </c>
      <c r="N326" s="22">
        <f t="shared" si="29"/>
        <v>174</v>
      </c>
    </row>
    <row r="327" spans="1:14" x14ac:dyDescent="0.2">
      <c r="A327" s="1">
        <v>118409203</v>
      </c>
      <c r="B327" s="2" t="s">
        <v>549</v>
      </c>
      <c r="C327" s="2" t="s">
        <v>68</v>
      </c>
      <c r="D327" s="19">
        <v>2466.5140000000001</v>
      </c>
      <c r="E327" s="3">
        <v>12383.05</v>
      </c>
      <c r="F327" s="22">
        <f t="shared" si="25"/>
        <v>447</v>
      </c>
      <c r="G327" s="3">
        <v>6887.2</v>
      </c>
      <c r="H327" s="22">
        <f t="shared" si="26"/>
        <v>288</v>
      </c>
      <c r="I327" s="3">
        <v>5178.62</v>
      </c>
      <c r="J327" s="22">
        <f t="shared" si="27"/>
        <v>304</v>
      </c>
      <c r="K327" s="3">
        <v>317.23</v>
      </c>
      <c r="L327" s="22">
        <f t="shared" si="28"/>
        <v>219</v>
      </c>
      <c r="M327" s="3">
        <v>0</v>
      </c>
      <c r="N327" s="22">
        <f t="shared" si="29"/>
        <v>262</v>
      </c>
    </row>
    <row r="328" spans="1:14" x14ac:dyDescent="0.2">
      <c r="A328" s="1">
        <v>118409302</v>
      </c>
      <c r="B328" s="2" t="s">
        <v>562</v>
      </c>
      <c r="C328" s="2" t="s">
        <v>68</v>
      </c>
      <c r="D328" s="19">
        <v>5297.91</v>
      </c>
      <c r="E328" s="3">
        <v>12128.24</v>
      </c>
      <c r="F328" s="22">
        <f t="shared" si="25"/>
        <v>470</v>
      </c>
      <c r="G328" s="3">
        <v>6195.28</v>
      </c>
      <c r="H328" s="22">
        <f t="shared" si="26"/>
        <v>326</v>
      </c>
      <c r="I328" s="3">
        <v>5308.02</v>
      </c>
      <c r="J328" s="22">
        <f t="shared" si="27"/>
        <v>294</v>
      </c>
      <c r="K328" s="3">
        <v>599.48</v>
      </c>
      <c r="L328" s="22">
        <f t="shared" si="28"/>
        <v>81</v>
      </c>
      <c r="M328" s="3">
        <v>25.46</v>
      </c>
      <c r="N328" s="22">
        <f t="shared" si="29"/>
        <v>119</v>
      </c>
    </row>
    <row r="329" spans="1:14" x14ac:dyDescent="0.2">
      <c r="A329" s="1">
        <v>117412003</v>
      </c>
      <c r="B329" s="2" t="s">
        <v>177</v>
      </c>
      <c r="C329" s="2" t="s">
        <v>19</v>
      </c>
      <c r="D329" s="19">
        <v>1668.259</v>
      </c>
      <c r="E329" s="3">
        <v>13278.89</v>
      </c>
      <c r="F329" s="22">
        <f t="shared" si="25"/>
        <v>367</v>
      </c>
      <c r="G329" s="3">
        <v>5759.74</v>
      </c>
      <c r="H329" s="22">
        <f t="shared" si="26"/>
        <v>352</v>
      </c>
      <c r="I329" s="3">
        <v>7315.52</v>
      </c>
      <c r="J329" s="22">
        <f t="shared" si="27"/>
        <v>173</v>
      </c>
      <c r="K329" s="3">
        <v>198.43</v>
      </c>
      <c r="L329" s="22">
        <f t="shared" si="28"/>
        <v>336</v>
      </c>
      <c r="M329" s="3">
        <v>5.2</v>
      </c>
      <c r="N329" s="22">
        <f t="shared" si="29"/>
        <v>181</v>
      </c>
    </row>
    <row r="330" spans="1:14" x14ac:dyDescent="0.2">
      <c r="A330" s="1">
        <v>117414003</v>
      </c>
      <c r="B330" s="2" t="s">
        <v>176</v>
      </c>
      <c r="C330" s="2" t="s">
        <v>19</v>
      </c>
      <c r="D330" s="19">
        <v>2699.2460000000001</v>
      </c>
      <c r="E330" s="3">
        <v>13633.48</v>
      </c>
      <c r="F330" s="22">
        <f t="shared" si="25"/>
        <v>330</v>
      </c>
      <c r="G330" s="3">
        <v>5874.34</v>
      </c>
      <c r="H330" s="22">
        <f t="shared" si="26"/>
        <v>342</v>
      </c>
      <c r="I330" s="3">
        <v>7515.35</v>
      </c>
      <c r="J330" s="22">
        <f t="shared" si="27"/>
        <v>164</v>
      </c>
      <c r="K330" s="3">
        <v>243.79</v>
      </c>
      <c r="L330" s="22">
        <f t="shared" si="28"/>
        <v>283</v>
      </c>
      <c r="M330" s="3">
        <v>0</v>
      </c>
      <c r="N330" s="22">
        <f t="shared" si="29"/>
        <v>262</v>
      </c>
    </row>
    <row r="331" spans="1:14" x14ac:dyDescent="0.2">
      <c r="A331" s="1">
        <v>117414203</v>
      </c>
      <c r="B331" s="2" t="s">
        <v>132</v>
      </c>
      <c r="C331" s="2" t="s">
        <v>19</v>
      </c>
      <c r="D331" s="19">
        <v>1538.9760000000001</v>
      </c>
      <c r="E331" s="3">
        <v>12786.59</v>
      </c>
      <c r="F331" s="22">
        <f t="shared" si="25"/>
        <v>420</v>
      </c>
      <c r="G331" s="3">
        <v>9060.2900000000009</v>
      </c>
      <c r="H331" s="22">
        <f t="shared" si="26"/>
        <v>180</v>
      </c>
      <c r="I331" s="3">
        <v>3522.22</v>
      </c>
      <c r="J331" s="22">
        <f t="shared" si="27"/>
        <v>427</v>
      </c>
      <c r="K331" s="3">
        <v>202</v>
      </c>
      <c r="L331" s="22">
        <f t="shared" si="28"/>
        <v>324</v>
      </c>
      <c r="M331" s="3">
        <v>2.08</v>
      </c>
      <c r="N331" s="22">
        <f t="shared" si="29"/>
        <v>209</v>
      </c>
    </row>
    <row r="332" spans="1:14" x14ac:dyDescent="0.2">
      <c r="A332" s="1">
        <v>117415004</v>
      </c>
      <c r="B332" s="2" t="s">
        <v>545</v>
      </c>
      <c r="C332" s="2" t="s">
        <v>19</v>
      </c>
      <c r="D332" s="19">
        <v>865.08799999999997</v>
      </c>
      <c r="E332" s="3">
        <v>18509.54</v>
      </c>
      <c r="F332" s="22">
        <f t="shared" si="25"/>
        <v>52</v>
      </c>
      <c r="G332" s="3">
        <v>6325.82</v>
      </c>
      <c r="H332" s="22">
        <f t="shared" si="26"/>
        <v>317</v>
      </c>
      <c r="I332" s="3">
        <v>8882.98</v>
      </c>
      <c r="J332" s="22">
        <f t="shared" si="27"/>
        <v>87</v>
      </c>
      <c r="K332" s="3">
        <v>526</v>
      </c>
      <c r="L332" s="22">
        <f t="shared" si="28"/>
        <v>110</v>
      </c>
      <c r="M332" s="3">
        <v>2774.73</v>
      </c>
      <c r="N332" s="22">
        <f t="shared" si="29"/>
        <v>15</v>
      </c>
    </row>
    <row r="333" spans="1:14" x14ac:dyDescent="0.2">
      <c r="A333" s="1">
        <v>117415103</v>
      </c>
      <c r="B333" s="2" t="s">
        <v>544</v>
      </c>
      <c r="C333" s="2" t="s">
        <v>19</v>
      </c>
      <c r="D333" s="19">
        <v>2016.2339999999999</v>
      </c>
      <c r="E333" s="3">
        <v>12974.93</v>
      </c>
      <c r="F333" s="22">
        <f t="shared" si="25"/>
        <v>400</v>
      </c>
      <c r="G333" s="3">
        <v>7368.95</v>
      </c>
      <c r="H333" s="22">
        <f t="shared" si="26"/>
        <v>261</v>
      </c>
      <c r="I333" s="3">
        <v>5444.19</v>
      </c>
      <c r="J333" s="22">
        <f t="shared" si="27"/>
        <v>283</v>
      </c>
      <c r="K333" s="3">
        <v>161.78</v>
      </c>
      <c r="L333" s="22">
        <f t="shared" si="28"/>
        <v>376</v>
      </c>
      <c r="M333" s="3">
        <v>0</v>
      </c>
      <c r="N333" s="22">
        <f t="shared" si="29"/>
        <v>262</v>
      </c>
    </row>
    <row r="334" spans="1:14" x14ac:dyDescent="0.2">
      <c r="A334" s="1">
        <v>117415303</v>
      </c>
      <c r="B334" s="2" t="s">
        <v>571</v>
      </c>
      <c r="C334" s="2" t="s">
        <v>19</v>
      </c>
      <c r="D334" s="19">
        <v>1046.21</v>
      </c>
      <c r="E334" s="3">
        <v>14465.56</v>
      </c>
      <c r="F334" s="22">
        <f t="shared" si="25"/>
        <v>262</v>
      </c>
      <c r="G334" s="3">
        <v>8475.7800000000007</v>
      </c>
      <c r="H334" s="22">
        <f t="shared" si="26"/>
        <v>209</v>
      </c>
      <c r="I334" s="3">
        <v>5699.88</v>
      </c>
      <c r="J334" s="22">
        <f t="shared" si="27"/>
        <v>264</v>
      </c>
      <c r="K334" s="3">
        <v>289.89999999999998</v>
      </c>
      <c r="L334" s="22">
        <f t="shared" si="28"/>
        <v>245</v>
      </c>
      <c r="M334" s="3">
        <v>0</v>
      </c>
      <c r="N334" s="22">
        <f t="shared" si="29"/>
        <v>262</v>
      </c>
    </row>
    <row r="335" spans="1:14" x14ac:dyDescent="0.2">
      <c r="A335" s="1">
        <v>117416103</v>
      </c>
      <c r="B335" s="2" t="s">
        <v>522</v>
      </c>
      <c r="C335" s="2" t="s">
        <v>19</v>
      </c>
      <c r="D335" s="19">
        <v>1316.9490000000001</v>
      </c>
      <c r="E335" s="3">
        <v>12707.11</v>
      </c>
      <c r="F335" s="22">
        <f t="shared" si="25"/>
        <v>426</v>
      </c>
      <c r="G335" s="3">
        <v>5506.2</v>
      </c>
      <c r="H335" s="22">
        <f t="shared" si="26"/>
        <v>363</v>
      </c>
      <c r="I335" s="3">
        <v>6942.51</v>
      </c>
      <c r="J335" s="22">
        <f t="shared" si="27"/>
        <v>196</v>
      </c>
      <c r="K335" s="3">
        <v>258.39999999999998</v>
      </c>
      <c r="L335" s="22">
        <f t="shared" si="28"/>
        <v>267</v>
      </c>
      <c r="M335" s="3">
        <v>0</v>
      </c>
      <c r="N335" s="22">
        <f t="shared" si="29"/>
        <v>262</v>
      </c>
    </row>
    <row r="336" spans="1:14" x14ac:dyDescent="0.2">
      <c r="A336" s="1">
        <v>117417202</v>
      </c>
      <c r="B336" s="2" t="s">
        <v>535</v>
      </c>
      <c r="C336" s="2" t="s">
        <v>19</v>
      </c>
      <c r="D336" s="19">
        <v>5205.3019999999997</v>
      </c>
      <c r="E336" s="3">
        <v>15938.85</v>
      </c>
      <c r="F336" s="22">
        <f t="shared" si="25"/>
        <v>157</v>
      </c>
      <c r="G336" s="3">
        <v>6483.49</v>
      </c>
      <c r="H336" s="22">
        <f t="shared" si="26"/>
        <v>309</v>
      </c>
      <c r="I336" s="3">
        <v>7575.27</v>
      </c>
      <c r="J336" s="22">
        <f t="shared" si="27"/>
        <v>158</v>
      </c>
      <c r="K336" s="3">
        <v>1535.09</v>
      </c>
      <c r="L336" s="22">
        <f t="shared" si="28"/>
        <v>10</v>
      </c>
      <c r="M336" s="3">
        <v>344.99</v>
      </c>
      <c r="N336" s="22">
        <f t="shared" si="29"/>
        <v>44</v>
      </c>
    </row>
    <row r="337" spans="1:14" x14ac:dyDescent="0.2">
      <c r="A337" s="1">
        <v>109420803</v>
      </c>
      <c r="B337" s="2" t="s">
        <v>122</v>
      </c>
      <c r="C337" s="2" t="s">
        <v>18</v>
      </c>
      <c r="D337" s="19">
        <v>2633.4409999999998</v>
      </c>
      <c r="E337" s="3">
        <v>13913.26</v>
      </c>
      <c r="F337" s="22">
        <f t="shared" si="25"/>
        <v>308</v>
      </c>
      <c r="G337" s="3">
        <v>5158.29</v>
      </c>
      <c r="H337" s="22">
        <f t="shared" si="26"/>
        <v>386</v>
      </c>
      <c r="I337" s="3">
        <v>8004.59</v>
      </c>
      <c r="J337" s="22">
        <f t="shared" si="27"/>
        <v>135</v>
      </c>
      <c r="K337" s="3">
        <v>749.81</v>
      </c>
      <c r="L337" s="22">
        <f t="shared" si="28"/>
        <v>53</v>
      </c>
      <c r="M337" s="3">
        <v>0.56999999999999995</v>
      </c>
      <c r="N337" s="22">
        <f t="shared" si="29"/>
        <v>238</v>
      </c>
    </row>
    <row r="338" spans="1:14" x14ac:dyDescent="0.2">
      <c r="A338" s="1">
        <v>109422303</v>
      </c>
      <c r="B338" s="2" t="s">
        <v>124</v>
      </c>
      <c r="C338" s="2" t="s">
        <v>18</v>
      </c>
      <c r="D338" s="19">
        <v>1227.461</v>
      </c>
      <c r="E338" s="3">
        <v>12878.61</v>
      </c>
      <c r="F338" s="22">
        <f t="shared" si="25"/>
        <v>413</v>
      </c>
      <c r="G338" s="3">
        <v>3587.83</v>
      </c>
      <c r="H338" s="22">
        <f t="shared" si="26"/>
        <v>470</v>
      </c>
      <c r="I338" s="3">
        <v>8973.1200000000008</v>
      </c>
      <c r="J338" s="22">
        <f t="shared" si="27"/>
        <v>83</v>
      </c>
      <c r="K338" s="3">
        <v>315.5</v>
      </c>
      <c r="L338" s="22">
        <f t="shared" si="28"/>
        <v>220</v>
      </c>
      <c r="M338" s="3">
        <v>2.16</v>
      </c>
      <c r="N338" s="22">
        <f t="shared" si="29"/>
        <v>208</v>
      </c>
    </row>
    <row r="339" spans="1:14" x14ac:dyDescent="0.2">
      <c r="A339" s="1">
        <v>109426003</v>
      </c>
      <c r="B339" s="2" t="s">
        <v>153</v>
      </c>
      <c r="C339" s="2" t="s">
        <v>18</v>
      </c>
      <c r="D339" s="19">
        <v>720.57100000000003</v>
      </c>
      <c r="E339" s="3">
        <v>14526.23</v>
      </c>
      <c r="F339" s="22">
        <f t="shared" si="25"/>
        <v>251</v>
      </c>
      <c r="G339" s="3">
        <v>2520.5300000000002</v>
      </c>
      <c r="H339" s="22">
        <f t="shared" si="26"/>
        <v>497</v>
      </c>
      <c r="I339" s="3">
        <v>10841.98</v>
      </c>
      <c r="J339" s="22">
        <f t="shared" si="27"/>
        <v>24</v>
      </c>
      <c r="K339" s="3">
        <v>1163.72</v>
      </c>
      <c r="L339" s="22">
        <f t="shared" si="28"/>
        <v>22</v>
      </c>
      <c r="M339" s="3">
        <v>0</v>
      </c>
      <c r="N339" s="22">
        <f t="shared" si="29"/>
        <v>262</v>
      </c>
    </row>
    <row r="340" spans="1:14" x14ac:dyDescent="0.2">
      <c r="A340" s="1">
        <v>109426303</v>
      </c>
      <c r="B340" s="2" t="s">
        <v>152</v>
      </c>
      <c r="C340" s="2" t="s">
        <v>18</v>
      </c>
      <c r="D340" s="19">
        <v>894.96600000000001</v>
      </c>
      <c r="E340" s="3">
        <v>15672.58</v>
      </c>
      <c r="F340" s="22">
        <f t="shared" si="25"/>
        <v>171</v>
      </c>
      <c r="G340" s="3">
        <v>4121.3500000000004</v>
      </c>
      <c r="H340" s="22">
        <f t="shared" si="26"/>
        <v>438</v>
      </c>
      <c r="I340" s="3">
        <v>10928.96</v>
      </c>
      <c r="J340" s="22">
        <f t="shared" si="27"/>
        <v>19</v>
      </c>
      <c r="K340" s="3">
        <v>622.27</v>
      </c>
      <c r="L340" s="22">
        <f t="shared" si="28"/>
        <v>77</v>
      </c>
      <c r="M340" s="3">
        <v>0</v>
      </c>
      <c r="N340" s="22">
        <f t="shared" si="29"/>
        <v>262</v>
      </c>
    </row>
    <row r="341" spans="1:14" x14ac:dyDescent="0.2">
      <c r="A341" s="1">
        <v>109427503</v>
      </c>
      <c r="B341" s="2" t="s">
        <v>151</v>
      </c>
      <c r="C341" s="2" t="s">
        <v>18</v>
      </c>
      <c r="D341" s="19">
        <v>872.29499999999996</v>
      </c>
      <c r="E341" s="3">
        <v>15844.38</v>
      </c>
      <c r="F341" s="22">
        <f t="shared" si="25"/>
        <v>162</v>
      </c>
      <c r="G341" s="3">
        <v>4638.57</v>
      </c>
      <c r="H341" s="22">
        <f t="shared" si="26"/>
        <v>410</v>
      </c>
      <c r="I341" s="3">
        <v>10905.18</v>
      </c>
      <c r="J341" s="22">
        <f t="shared" si="27"/>
        <v>20</v>
      </c>
      <c r="K341" s="3">
        <v>300.64</v>
      </c>
      <c r="L341" s="22">
        <f t="shared" si="28"/>
        <v>233</v>
      </c>
      <c r="M341" s="3">
        <v>0</v>
      </c>
      <c r="N341" s="22">
        <f t="shared" si="29"/>
        <v>262</v>
      </c>
    </row>
    <row r="342" spans="1:14" x14ac:dyDescent="0.2">
      <c r="A342" s="1">
        <v>104431304</v>
      </c>
      <c r="B342" s="2" t="s">
        <v>381</v>
      </c>
      <c r="C342" s="2" t="s">
        <v>45</v>
      </c>
      <c r="D342" s="19">
        <v>517.47199999999998</v>
      </c>
      <c r="E342" s="3">
        <v>16132.06</v>
      </c>
      <c r="F342" s="22">
        <f t="shared" si="25"/>
        <v>145</v>
      </c>
      <c r="G342" s="3">
        <v>5115.75</v>
      </c>
      <c r="H342" s="22">
        <f t="shared" si="26"/>
        <v>391</v>
      </c>
      <c r="I342" s="3">
        <v>10958.01</v>
      </c>
      <c r="J342" s="22">
        <f t="shared" si="27"/>
        <v>17</v>
      </c>
      <c r="K342" s="3">
        <v>58.3</v>
      </c>
      <c r="L342" s="22">
        <f t="shared" si="28"/>
        <v>479</v>
      </c>
      <c r="M342" s="3">
        <v>0</v>
      </c>
      <c r="N342" s="22">
        <f t="shared" si="29"/>
        <v>262</v>
      </c>
    </row>
    <row r="343" spans="1:14" x14ac:dyDescent="0.2">
      <c r="A343" s="1">
        <v>104432503</v>
      </c>
      <c r="B343" s="2" t="s">
        <v>380</v>
      </c>
      <c r="C343" s="2" t="s">
        <v>45</v>
      </c>
      <c r="D343" s="19">
        <v>835.69799999999998</v>
      </c>
      <c r="E343" s="3">
        <v>18694.919999999998</v>
      </c>
      <c r="F343" s="22">
        <f t="shared" si="25"/>
        <v>48</v>
      </c>
      <c r="G343" s="3">
        <v>5218.47</v>
      </c>
      <c r="H343" s="22">
        <f t="shared" si="26"/>
        <v>382</v>
      </c>
      <c r="I343" s="3">
        <v>12191.49</v>
      </c>
      <c r="J343" s="22">
        <f t="shared" si="27"/>
        <v>7</v>
      </c>
      <c r="K343" s="3">
        <v>1125.6300000000001</v>
      </c>
      <c r="L343" s="22">
        <f t="shared" si="28"/>
        <v>23</v>
      </c>
      <c r="M343" s="3">
        <v>159.32</v>
      </c>
      <c r="N343" s="22">
        <f t="shared" si="29"/>
        <v>65</v>
      </c>
    </row>
    <row r="344" spans="1:14" x14ac:dyDescent="0.2">
      <c r="A344" s="1">
        <v>104432803</v>
      </c>
      <c r="B344" s="2" t="s">
        <v>379</v>
      </c>
      <c r="C344" s="2" t="s">
        <v>45</v>
      </c>
      <c r="D344" s="19">
        <v>1444.796</v>
      </c>
      <c r="E344" s="3">
        <v>12985.5</v>
      </c>
      <c r="F344" s="22">
        <f t="shared" si="25"/>
        <v>396</v>
      </c>
      <c r="G344" s="3">
        <v>4669.68</v>
      </c>
      <c r="H344" s="22">
        <f t="shared" si="26"/>
        <v>409</v>
      </c>
      <c r="I344" s="3">
        <v>7112.38</v>
      </c>
      <c r="J344" s="22">
        <f t="shared" si="27"/>
        <v>181</v>
      </c>
      <c r="K344" s="3">
        <v>681.17</v>
      </c>
      <c r="L344" s="22">
        <f t="shared" si="28"/>
        <v>66</v>
      </c>
      <c r="M344" s="3">
        <v>522.26</v>
      </c>
      <c r="N344" s="22">
        <f t="shared" si="29"/>
        <v>35</v>
      </c>
    </row>
    <row r="345" spans="1:14" x14ac:dyDescent="0.2">
      <c r="A345" s="1">
        <v>104432903</v>
      </c>
      <c r="B345" s="2" t="s">
        <v>378</v>
      </c>
      <c r="C345" s="2" t="s">
        <v>45</v>
      </c>
      <c r="D345" s="19">
        <v>2147.6889999999999</v>
      </c>
      <c r="E345" s="3">
        <v>16288.25</v>
      </c>
      <c r="F345" s="22">
        <f t="shared" si="25"/>
        <v>126</v>
      </c>
      <c r="G345" s="3">
        <v>9479.5</v>
      </c>
      <c r="H345" s="22">
        <f t="shared" si="26"/>
        <v>164</v>
      </c>
      <c r="I345" s="3">
        <v>6767.28</v>
      </c>
      <c r="J345" s="22">
        <f t="shared" si="27"/>
        <v>206</v>
      </c>
      <c r="K345" s="3">
        <v>22.12</v>
      </c>
      <c r="L345" s="22">
        <f t="shared" si="28"/>
        <v>492</v>
      </c>
      <c r="M345" s="3">
        <v>19.350000000000001</v>
      </c>
      <c r="N345" s="22">
        <f t="shared" si="29"/>
        <v>128</v>
      </c>
    </row>
    <row r="346" spans="1:14" x14ac:dyDescent="0.2">
      <c r="A346" s="1">
        <v>104433303</v>
      </c>
      <c r="B346" s="2" t="s">
        <v>377</v>
      </c>
      <c r="C346" s="2" t="s">
        <v>45</v>
      </c>
      <c r="D346" s="19">
        <v>2122.538</v>
      </c>
      <c r="E346" s="3">
        <v>13316.18</v>
      </c>
      <c r="F346" s="22">
        <f t="shared" si="25"/>
        <v>360</v>
      </c>
      <c r="G346" s="3">
        <v>8310.18</v>
      </c>
      <c r="H346" s="22">
        <f t="shared" si="26"/>
        <v>217</v>
      </c>
      <c r="I346" s="3">
        <v>4765.59</v>
      </c>
      <c r="J346" s="22">
        <f t="shared" si="27"/>
        <v>341</v>
      </c>
      <c r="K346" s="3">
        <v>239.77</v>
      </c>
      <c r="L346" s="22">
        <f t="shared" si="28"/>
        <v>290</v>
      </c>
      <c r="M346" s="3">
        <v>0.65</v>
      </c>
      <c r="N346" s="22">
        <f t="shared" si="29"/>
        <v>236</v>
      </c>
    </row>
    <row r="347" spans="1:14" x14ac:dyDescent="0.2">
      <c r="A347" s="1">
        <v>104433604</v>
      </c>
      <c r="B347" s="2" t="s">
        <v>376</v>
      </c>
      <c r="C347" s="2" t="s">
        <v>45</v>
      </c>
      <c r="D347" s="19">
        <v>541.80899999999997</v>
      </c>
      <c r="E347" s="3">
        <v>15669.39</v>
      </c>
      <c r="F347" s="22">
        <f t="shared" si="25"/>
        <v>172</v>
      </c>
      <c r="G347" s="3">
        <v>6562.97</v>
      </c>
      <c r="H347" s="22">
        <f t="shared" si="26"/>
        <v>305</v>
      </c>
      <c r="I347" s="3">
        <v>9010.34</v>
      </c>
      <c r="J347" s="22">
        <f t="shared" si="27"/>
        <v>81</v>
      </c>
      <c r="K347" s="3">
        <v>96.08</v>
      </c>
      <c r="L347" s="22">
        <f t="shared" si="28"/>
        <v>451</v>
      </c>
      <c r="M347" s="3">
        <v>0</v>
      </c>
      <c r="N347" s="22">
        <f t="shared" si="29"/>
        <v>262</v>
      </c>
    </row>
    <row r="348" spans="1:14" x14ac:dyDescent="0.2">
      <c r="A348" s="1">
        <v>104433903</v>
      </c>
      <c r="B348" s="2" t="s">
        <v>375</v>
      </c>
      <c r="C348" s="2" t="s">
        <v>45</v>
      </c>
      <c r="D348" s="19">
        <v>1215.0809999999999</v>
      </c>
      <c r="E348" s="3">
        <v>12711.74</v>
      </c>
      <c r="F348" s="22">
        <f t="shared" si="25"/>
        <v>425</v>
      </c>
      <c r="G348" s="3">
        <v>4430.32</v>
      </c>
      <c r="H348" s="22">
        <f t="shared" si="26"/>
        <v>427</v>
      </c>
      <c r="I348" s="3">
        <v>8174.4</v>
      </c>
      <c r="J348" s="22">
        <f t="shared" si="27"/>
        <v>125</v>
      </c>
      <c r="K348" s="3">
        <v>32.96</v>
      </c>
      <c r="L348" s="22">
        <f t="shared" si="28"/>
        <v>488</v>
      </c>
      <c r="M348" s="3">
        <v>74.069999999999993</v>
      </c>
      <c r="N348" s="22">
        <f t="shared" si="29"/>
        <v>94</v>
      </c>
    </row>
    <row r="349" spans="1:14" x14ac:dyDescent="0.2">
      <c r="A349" s="1">
        <v>104435003</v>
      </c>
      <c r="B349" s="2" t="s">
        <v>374</v>
      </c>
      <c r="C349" s="2" t="s">
        <v>45</v>
      </c>
      <c r="D349" s="19">
        <v>1248.152</v>
      </c>
      <c r="E349" s="3">
        <v>12961.59</v>
      </c>
      <c r="F349" s="22">
        <f t="shared" si="25"/>
        <v>404</v>
      </c>
      <c r="G349" s="3">
        <v>6193.32</v>
      </c>
      <c r="H349" s="22">
        <f t="shared" si="26"/>
        <v>327</v>
      </c>
      <c r="I349" s="3">
        <v>6759.13</v>
      </c>
      <c r="J349" s="22">
        <f t="shared" si="27"/>
        <v>208</v>
      </c>
      <c r="K349" s="3">
        <v>9.14</v>
      </c>
      <c r="L349" s="22">
        <f t="shared" si="28"/>
        <v>494</v>
      </c>
      <c r="M349" s="3">
        <v>0</v>
      </c>
      <c r="N349" s="22">
        <f t="shared" si="29"/>
        <v>262</v>
      </c>
    </row>
    <row r="350" spans="1:14" x14ac:dyDescent="0.2">
      <c r="A350" s="1">
        <v>104435303</v>
      </c>
      <c r="B350" s="2" t="s">
        <v>362</v>
      </c>
      <c r="C350" s="2" t="s">
        <v>45</v>
      </c>
      <c r="D350" s="19">
        <v>1172.6010000000001</v>
      </c>
      <c r="E350" s="3">
        <v>15806.03</v>
      </c>
      <c r="F350" s="22">
        <f t="shared" si="25"/>
        <v>165</v>
      </c>
      <c r="G350" s="3">
        <v>5353.44</v>
      </c>
      <c r="H350" s="22">
        <f t="shared" si="26"/>
        <v>372</v>
      </c>
      <c r="I350" s="3">
        <v>10335.049999999999</v>
      </c>
      <c r="J350" s="22">
        <f t="shared" si="27"/>
        <v>29</v>
      </c>
      <c r="K350" s="3">
        <v>117.54</v>
      </c>
      <c r="L350" s="22">
        <f t="shared" si="28"/>
        <v>431</v>
      </c>
      <c r="M350" s="3">
        <v>0</v>
      </c>
      <c r="N350" s="22">
        <f t="shared" si="29"/>
        <v>262</v>
      </c>
    </row>
    <row r="351" spans="1:14" x14ac:dyDescent="0.2">
      <c r="A351" s="1">
        <v>104435603</v>
      </c>
      <c r="B351" s="2" t="s">
        <v>372</v>
      </c>
      <c r="C351" s="2" t="s">
        <v>45</v>
      </c>
      <c r="D351" s="19">
        <v>2215.393</v>
      </c>
      <c r="E351" s="3">
        <v>13373.4</v>
      </c>
      <c r="F351" s="22">
        <f t="shared" si="25"/>
        <v>355</v>
      </c>
      <c r="G351" s="3">
        <v>4073.39</v>
      </c>
      <c r="H351" s="22">
        <f t="shared" si="26"/>
        <v>441</v>
      </c>
      <c r="I351" s="3">
        <v>8711.01</v>
      </c>
      <c r="J351" s="22">
        <f t="shared" si="27"/>
        <v>98</v>
      </c>
      <c r="K351" s="3">
        <v>588.54999999999995</v>
      </c>
      <c r="L351" s="22">
        <f t="shared" si="28"/>
        <v>85</v>
      </c>
      <c r="M351" s="3">
        <v>0.45</v>
      </c>
      <c r="N351" s="22">
        <f t="shared" si="29"/>
        <v>243</v>
      </c>
    </row>
    <row r="352" spans="1:14" x14ac:dyDescent="0.2">
      <c r="A352" s="1">
        <v>104435703</v>
      </c>
      <c r="B352" s="2" t="s">
        <v>382</v>
      </c>
      <c r="C352" s="2" t="s">
        <v>45</v>
      </c>
      <c r="D352" s="19">
        <v>1300.383</v>
      </c>
      <c r="E352" s="3">
        <v>11087.55</v>
      </c>
      <c r="F352" s="22">
        <f t="shared" si="25"/>
        <v>493</v>
      </c>
      <c r="G352" s="3">
        <v>4190.34</v>
      </c>
      <c r="H352" s="22">
        <f t="shared" si="26"/>
        <v>436</v>
      </c>
      <c r="I352" s="3">
        <v>6874.45</v>
      </c>
      <c r="J352" s="22">
        <f t="shared" si="27"/>
        <v>201</v>
      </c>
      <c r="K352" s="3">
        <v>22.76</v>
      </c>
      <c r="L352" s="22">
        <f t="shared" si="28"/>
        <v>490</v>
      </c>
      <c r="M352" s="3">
        <v>0</v>
      </c>
      <c r="N352" s="22">
        <f t="shared" si="29"/>
        <v>262</v>
      </c>
    </row>
    <row r="353" spans="1:14" x14ac:dyDescent="0.2">
      <c r="A353" s="1">
        <v>104437503</v>
      </c>
      <c r="B353" s="2" t="s">
        <v>370</v>
      </c>
      <c r="C353" s="2" t="s">
        <v>45</v>
      </c>
      <c r="D353" s="19">
        <v>1004.625</v>
      </c>
      <c r="E353" s="3">
        <v>13964.87</v>
      </c>
      <c r="F353" s="22">
        <f t="shared" si="25"/>
        <v>302</v>
      </c>
      <c r="G353" s="3">
        <v>5780.81</v>
      </c>
      <c r="H353" s="22">
        <f t="shared" si="26"/>
        <v>349</v>
      </c>
      <c r="I353" s="3">
        <v>7930.81</v>
      </c>
      <c r="J353" s="22">
        <f t="shared" si="27"/>
        <v>137</v>
      </c>
      <c r="K353" s="3">
        <v>33.65</v>
      </c>
      <c r="L353" s="22">
        <f t="shared" si="28"/>
        <v>487</v>
      </c>
      <c r="M353" s="3">
        <v>219.6</v>
      </c>
      <c r="N353" s="22">
        <f t="shared" si="29"/>
        <v>53</v>
      </c>
    </row>
    <row r="354" spans="1:14" x14ac:dyDescent="0.2">
      <c r="A354" s="1">
        <v>111444602</v>
      </c>
      <c r="B354" s="2" t="s">
        <v>83</v>
      </c>
      <c r="C354" s="2" t="s">
        <v>9</v>
      </c>
      <c r="D354" s="19">
        <v>5404.3140000000003</v>
      </c>
      <c r="E354" s="3">
        <v>12535.94</v>
      </c>
      <c r="F354" s="22">
        <f t="shared" si="25"/>
        <v>439</v>
      </c>
      <c r="G354" s="3">
        <v>5709.53</v>
      </c>
      <c r="H354" s="22">
        <f t="shared" si="26"/>
        <v>355</v>
      </c>
      <c r="I354" s="3">
        <v>6127.25</v>
      </c>
      <c r="J354" s="22">
        <f t="shared" si="27"/>
        <v>240</v>
      </c>
      <c r="K354" s="3">
        <v>699.16</v>
      </c>
      <c r="L354" s="22">
        <f t="shared" si="28"/>
        <v>59</v>
      </c>
      <c r="M354" s="3">
        <v>0</v>
      </c>
      <c r="N354" s="22">
        <f t="shared" si="29"/>
        <v>262</v>
      </c>
    </row>
    <row r="355" spans="1:14" x14ac:dyDescent="0.2">
      <c r="A355" s="1">
        <v>120452003</v>
      </c>
      <c r="B355" s="2" t="s">
        <v>518</v>
      </c>
      <c r="C355" s="2" t="s">
        <v>67</v>
      </c>
      <c r="D355" s="19">
        <v>7448.0010000000002</v>
      </c>
      <c r="E355" s="3">
        <v>20997.040000000001</v>
      </c>
      <c r="F355" s="22">
        <f t="shared" si="25"/>
        <v>24</v>
      </c>
      <c r="G355" s="3">
        <v>14320.17</v>
      </c>
      <c r="H355" s="22">
        <f t="shared" si="26"/>
        <v>35</v>
      </c>
      <c r="I355" s="3">
        <v>4587.1400000000003</v>
      </c>
      <c r="J355" s="22">
        <f t="shared" si="27"/>
        <v>355</v>
      </c>
      <c r="K355" s="3">
        <v>429.28</v>
      </c>
      <c r="L355" s="22">
        <f t="shared" si="28"/>
        <v>153</v>
      </c>
      <c r="M355" s="3">
        <v>1660.45</v>
      </c>
      <c r="N355" s="22">
        <f t="shared" si="29"/>
        <v>21</v>
      </c>
    </row>
    <row r="356" spans="1:14" x14ac:dyDescent="0.2">
      <c r="A356" s="1">
        <v>120455203</v>
      </c>
      <c r="B356" s="2" t="s">
        <v>526</v>
      </c>
      <c r="C356" s="2" t="s">
        <v>67</v>
      </c>
      <c r="D356" s="19">
        <v>5397.8519999999999</v>
      </c>
      <c r="E356" s="3">
        <v>16907.02</v>
      </c>
      <c r="F356" s="22">
        <f t="shared" si="25"/>
        <v>99</v>
      </c>
      <c r="G356" s="3">
        <v>9344.19</v>
      </c>
      <c r="H356" s="22">
        <f t="shared" si="26"/>
        <v>174</v>
      </c>
      <c r="I356" s="3">
        <v>7304.65</v>
      </c>
      <c r="J356" s="22">
        <f t="shared" si="27"/>
        <v>174</v>
      </c>
      <c r="K356" s="3">
        <v>258.18</v>
      </c>
      <c r="L356" s="22">
        <f t="shared" si="28"/>
        <v>268</v>
      </c>
      <c r="M356" s="3">
        <v>0</v>
      </c>
      <c r="N356" s="22">
        <f t="shared" si="29"/>
        <v>262</v>
      </c>
    </row>
    <row r="357" spans="1:14" x14ac:dyDescent="0.2">
      <c r="A357" s="1">
        <v>120455403</v>
      </c>
      <c r="B357" s="2" t="s">
        <v>527</v>
      </c>
      <c r="C357" s="2" t="s">
        <v>67</v>
      </c>
      <c r="D357" s="19">
        <v>10267.063</v>
      </c>
      <c r="E357" s="3">
        <v>20006.78</v>
      </c>
      <c r="F357" s="22">
        <f t="shared" si="25"/>
        <v>30</v>
      </c>
      <c r="G357" s="3">
        <v>14682.18</v>
      </c>
      <c r="H357" s="22">
        <f t="shared" si="26"/>
        <v>28</v>
      </c>
      <c r="I357" s="3">
        <v>5005.43</v>
      </c>
      <c r="J357" s="22">
        <f t="shared" si="27"/>
        <v>323</v>
      </c>
      <c r="K357" s="3">
        <v>312.26</v>
      </c>
      <c r="L357" s="22">
        <f t="shared" si="28"/>
        <v>223</v>
      </c>
      <c r="M357" s="3">
        <v>6.91</v>
      </c>
      <c r="N357" s="22">
        <f t="shared" si="29"/>
        <v>173</v>
      </c>
    </row>
    <row r="358" spans="1:14" x14ac:dyDescent="0.2">
      <c r="A358" s="1">
        <v>120456003</v>
      </c>
      <c r="B358" s="2" t="s">
        <v>529</v>
      </c>
      <c r="C358" s="2" t="s">
        <v>67</v>
      </c>
      <c r="D358" s="19">
        <v>5299.8580000000002</v>
      </c>
      <c r="E358" s="3">
        <v>18122.52</v>
      </c>
      <c r="F358" s="22">
        <f t="shared" si="25"/>
        <v>63</v>
      </c>
      <c r="G358" s="3">
        <v>13034.98</v>
      </c>
      <c r="H358" s="22">
        <f t="shared" si="26"/>
        <v>57</v>
      </c>
      <c r="I358" s="3">
        <v>4534.3900000000003</v>
      </c>
      <c r="J358" s="22">
        <f t="shared" si="27"/>
        <v>358</v>
      </c>
      <c r="K358" s="3">
        <v>538.35</v>
      </c>
      <c r="L358" s="22">
        <f t="shared" si="28"/>
        <v>104</v>
      </c>
      <c r="M358" s="3">
        <v>14.8</v>
      </c>
      <c r="N358" s="22">
        <f t="shared" si="29"/>
        <v>144</v>
      </c>
    </row>
    <row r="359" spans="1:14" x14ac:dyDescent="0.2">
      <c r="A359" s="1">
        <v>123460302</v>
      </c>
      <c r="B359" s="2" t="s">
        <v>449</v>
      </c>
      <c r="C359" s="2" t="s">
        <v>51</v>
      </c>
      <c r="D359" s="19">
        <v>7730.8580000000002</v>
      </c>
      <c r="E359" s="3">
        <v>16435.009999999998</v>
      </c>
      <c r="F359" s="22">
        <f t="shared" si="25"/>
        <v>118</v>
      </c>
      <c r="G359" s="3">
        <v>13075.86</v>
      </c>
      <c r="H359" s="22">
        <f t="shared" si="26"/>
        <v>56</v>
      </c>
      <c r="I359" s="3">
        <v>3155.94</v>
      </c>
      <c r="J359" s="22">
        <f t="shared" si="27"/>
        <v>454</v>
      </c>
      <c r="K359" s="3">
        <v>203.21</v>
      </c>
      <c r="L359" s="22">
        <f t="shared" si="28"/>
        <v>322</v>
      </c>
      <c r="M359" s="3">
        <v>0</v>
      </c>
      <c r="N359" s="22">
        <f t="shared" si="29"/>
        <v>262</v>
      </c>
    </row>
    <row r="360" spans="1:14" x14ac:dyDescent="0.2">
      <c r="A360" s="1">
        <v>123460504</v>
      </c>
      <c r="B360" s="2" t="s">
        <v>450</v>
      </c>
      <c r="C360" s="2" t="s">
        <v>51</v>
      </c>
      <c r="D360" s="19">
        <v>11.868</v>
      </c>
      <c r="E360" s="3">
        <v>23661.19</v>
      </c>
      <c r="F360" s="22">
        <f t="shared" si="25"/>
        <v>6</v>
      </c>
      <c r="G360" s="3">
        <v>23661.19</v>
      </c>
      <c r="H360" s="22">
        <f t="shared" si="26"/>
        <v>2</v>
      </c>
      <c r="I360" s="3">
        <v>0</v>
      </c>
      <c r="J360" s="22">
        <f t="shared" si="27"/>
        <v>500</v>
      </c>
      <c r="K360" s="3">
        <v>0</v>
      </c>
      <c r="L360" s="22">
        <f t="shared" si="28"/>
        <v>498</v>
      </c>
      <c r="M360" s="3">
        <v>0</v>
      </c>
      <c r="N360" s="22">
        <f t="shared" si="29"/>
        <v>262</v>
      </c>
    </row>
    <row r="361" spans="1:14" x14ac:dyDescent="0.2">
      <c r="A361" s="1">
        <v>123461302</v>
      </c>
      <c r="B361" s="2" t="s">
        <v>451</v>
      </c>
      <c r="C361" s="2" t="s">
        <v>51</v>
      </c>
      <c r="D361" s="19">
        <v>4642.3190000000004</v>
      </c>
      <c r="E361" s="3">
        <v>21472.240000000002</v>
      </c>
      <c r="F361" s="22">
        <f t="shared" si="25"/>
        <v>18</v>
      </c>
      <c r="G361" s="3">
        <v>17713.650000000001</v>
      </c>
      <c r="H361" s="22">
        <f t="shared" si="26"/>
        <v>11</v>
      </c>
      <c r="I361" s="3">
        <v>3633.65</v>
      </c>
      <c r="J361" s="22">
        <f t="shared" si="27"/>
        <v>414</v>
      </c>
      <c r="K361" s="3">
        <v>124.94</v>
      </c>
      <c r="L361" s="22">
        <f t="shared" si="28"/>
        <v>423</v>
      </c>
      <c r="M361" s="3">
        <v>0</v>
      </c>
      <c r="N361" s="22">
        <f t="shared" si="29"/>
        <v>262</v>
      </c>
    </row>
    <row r="362" spans="1:14" x14ac:dyDescent="0.2">
      <c r="A362" s="1">
        <v>123461602</v>
      </c>
      <c r="B362" s="2" t="s">
        <v>452</v>
      </c>
      <c r="C362" s="2" t="s">
        <v>51</v>
      </c>
      <c r="D362" s="19">
        <v>4795.2290000000003</v>
      </c>
      <c r="E362" s="3">
        <v>21262.97</v>
      </c>
      <c r="F362" s="22">
        <f t="shared" si="25"/>
        <v>19</v>
      </c>
      <c r="G362" s="3">
        <v>18037.43</v>
      </c>
      <c r="H362" s="22">
        <f t="shared" si="26"/>
        <v>7</v>
      </c>
      <c r="I362" s="3">
        <v>3065.04</v>
      </c>
      <c r="J362" s="22">
        <f t="shared" si="27"/>
        <v>467</v>
      </c>
      <c r="K362" s="3">
        <v>130.84</v>
      </c>
      <c r="L362" s="22">
        <f t="shared" si="28"/>
        <v>415</v>
      </c>
      <c r="M362" s="3">
        <v>29.65</v>
      </c>
      <c r="N362" s="22">
        <f t="shared" si="29"/>
        <v>116</v>
      </c>
    </row>
    <row r="363" spans="1:14" x14ac:dyDescent="0.2">
      <c r="A363" s="1">
        <v>123463603</v>
      </c>
      <c r="B363" s="2" t="s">
        <v>453</v>
      </c>
      <c r="C363" s="2" t="s">
        <v>51</v>
      </c>
      <c r="D363" s="19">
        <v>4844.433</v>
      </c>
      <c r="E363" s="3">
        <v>18210.599999999999</v>
      </c>
      <c r="F363" s="22">
        <f t="shared" si="25"/>
        <v>61</v>
      </c>
      <c r="G363" s="3">
        <v>14813.82</v>
      </c>
      <c r="H363" s="22">
        <f t="shared" si="26"/>
        <v>27</v>
      </c>
      <c r="I363" s="3">
        <v>3123.62</v>
      </c>
      <c r="J363" s="22">
        <f t="shared" si="27"/>
        <v>458</v>
      </c>
      <c r="K363" s="3">
        <v>273.17</v>
      </c>
      <c r="L363" s="22">
        <f t="shared" si="28"/>
        <v>256</v>
      </c>
      <c r="M363" s="3">
        <v>0</v>
      </c>
      <c r="N363" s="22">
        <f t="shared" si="29"/>
        <v>262</v>
      </c>
    </row>
    <row r="364" spans="1:14" x14ac:dyDescent="0.2">
      <c r="A364" s="1">
        <v>123463803</v>
      </c>
      <c r="B364" s="2" t="s">
        <v>454</v>
      </c>
      <c r="C364" s="2" t="s">
        <v>51</v>
      </c>
      <c r="D364" s="19">
        <v>640.50099999999998</v>
      </c>
      <c r="E364" s="3">
        <v>21763.8</v>
      </c>
      <c r="F364" s="22">
        <f t="shared" si="25"/>
        <v>15</v>
      </c>
      <c r="G364" s="3">
        <v>18181.599999999999</v>
      </c>
      <c r="H364" s="22">
        <f t="shared" si="26"/>
        <v>5</v>
      </c>
      <c r="I364" s="3">
        <v>3499.38</v>
      </c>
      <c r="J364" s="22">
        <f t="shared" si="27"/>
        <v>429</v>
      </c>
      <c r="K364" s="3">
        <v>82.82</v>
      </c>
      <c r="L364" s="22">
        <f t="shared" si="28"/>
        <v>462</v>
      </c>
      <c r="M364" s="3">
        <v>0</v>
      </c>
      <c r="N364" s="22">
        <f t="shared" si="29"/>
        <v>262</v>
      </c>
    </row>
    <row r="365" spans="1:14" x14ac:dyDescent="0.2">
      <c r="A365" s="1">
        <v>123464502</v>
      </c>
      <c r="B365" s="2" t="s">
        <v>417</v>
      </c>
      <c r="C365" s="2" t="s">
        <v>51</v>
      </c>
      <c r="D365" s="19">
        <v>7901.982</v>
      </c>
      <c r="E365" s="3">
        <v>27423.16</v>
      </c>
      <c r="F365" s="22">
        <f t="shared" si="25"/>
        <v>3</v>
      </c>
      <c r="G365" s="3">
        <v>24019.35</v>
      </c>
      <c r="H365" s="22">
        <f t="shared" si="26"/>
        <v>1</v>
      </c>
      <c r="I365" s="3">
        <v>3284.92</v>
      </c>
      <c r="J365" s="22">
        <f t="shared" si="27"/>
        <v>443</v>
      </c>
      <c r="K365" s="3">
        <v>118.9</v>
      </c>
      <c r="L365" s="22">
        <f t="shared" si="28"/>
        <v>429</v>
      </c>
      <c r="M365" s="3">
        <v>0</v>
      </c>
      <c r="N365" s="22">
        <f t="shared" si="29"/>
        <v>262</v>
      </c>
    </row>
    <row r="366" spans="1:14" x14ac:dyDescent="0.2">
      <c r="A366" s="1">
        <v>123464603</v>
      </c>
      <c r="B366" s="2" t="s">
        <v>415</v>
      </c>
      <c r="C366" s="2" t="s">
        <v>51</v>
      </c>
      <c r="D366" s="19">
        <v>2163.029</v>
      </c>
      <c r="E366" s="3">
        <v>19764.560000000001</v>
      </c>
      <c r="F366" s="22">
        <f t="shared" si="25"/>
        <v>34</v>
      </c>
      <c r="G366" s="3">
        <v>16436.349999999999</v>
      </c>
      <c r="H366" s="22">
        <f t="shared" si="26"/>
        <v>16</v>
      </c>
      <c r="I366" s="3">
        <v>3077.4</v>
      </c>
      <c r="J366" s="22">
        <f t="shared" si="27"/>
        <v>465</v>
      </c>
      <c r="K366" s="3">
        <v>193.23</v>
      </c>
      <c r="L366" s="22">
        <f t="shared" si="28"/>
        <v>342</v>
      </c>
      <c r="M366" s="3">
        <v>57.57</v>
      </c>
      <c r="N366" s="22">
        <f t="shared" si="29"/>
        <v>101</v>
      </c>
    </row>
    <row r="367" spans="1:14" x14ac:dyDescent="0.2">
      <c r="A367" s="1">
        <v>123465303</v>
      </c>
      <c r="B367" s="2" t="s">
        <v>441</v>
      </c>
      <c r="C367" s="2" t="s">
        <v>51</v>
      </c>
      <c r="D367" s="19">
        <v>5093.3720000000003</v>
      </c>
      <c r="E367" s="3">
        <v>18644.68</v>
      </c>
      <c r="F367" s="22">
        <f t="shared" si="25"/>
        <v>49</v>
      </c>
      <c r="G367" s="3">
        <v>14851.05</v>
      </c>
      <c r="H367" s="22">
        <f t="shared" si="26"/>
        <v>26</v>
      </c>
      <c r="I367" s="3">
        <v>3532.84</v>
      </c>
      <c r="J367" s="22">
        <f t="shared" si="27"/>
        <v>425</v>
      </c>
      <c r="K367" s="3">
        <v>111.5</v>
      </c>
      <c r="L367" s="22">
        <f t="shared" si="28"/>
        <v>437</v>
      </c>
      <c r="M367" s="3">
        <v>149.30000000000001</v>
      </c>
      <c r="N367" s="22">
        <f t="shared" si="29"/>
        <v>66</v>
      </c>
    </row>
    <row r="368" spans="1:14" x14ac:dyDescent="0.2">
      <c r="A368" s="1">
        <v>123465602</v>
      </c>
      <c r="B368" s="2" t="s">
        <v>406</v>
      </c>
      <c r="C368" s="2" t="s">
        <v>51</v>
      </c>
      <c r="D368" s="19">
        <v>7663.5429999999997</v>
      </c>
      <c r="E368" s="3">
        <v>17430.919999999998</v>
      </c>
      <c r="F368" s="22">
        <f t="shared" si="25"/>
        <v>80</v>
      </c>
      <c r="G368" s="3">
        <v>13091.16</v>
      </c>
      <c r="H368" s="22">
        <f t="shared" si="26"/>
        <v>55</v>
      </c>
      <c r="I368" s="3">
        <v>3642.04</v>
      </c>
      <c r="J368" s="22">
        <f t="shared" si="27"/>
        <v>413</v>
      </c>
      <c r="K368" s="3">
        <v>697.71</v>
      </c>
      <c r="L368" s="22">
        <f t="shared" si="28"/>
        <v>60</v>
      </c>
      <c r="M368" s="3">
        <v>0</v>
      </c>
      <c r="N368" s="22">
        <f t="shared" si="29"/>
        <v>262</v>
      </c>
    </row>
    <row r="369" spans="1:14" x14ac:dyDescent="0.2">
      <c r="A369" s="1">
        <v>123465702</v>
      </c>
      <c r="B369" s="2" t="s">
        <v>407</v>
      </c>
      <c r="C369" s="2" t="s">
        <v>51</v>
      </c>
      <c r="D369" s="19">
        <v>12858.489</v>
      </c>
      <c r="E369" s="3">
        <v>17017.689999999999</v>
      </c>
      <c r="F369" s="22">
        <f t="shared" si="25"/>
        <v>95</v>
      </c>
      <c r="G369" s="3">
        <v>13765.69</v>
      </c>
      <c r="H369" s="22">
        <f t="shared" si="26"/>
        <v>43</v>
      </c>
      <c r="I369" s="3">
        <v>3026.72</v>
      </c>
      <c r="J369" s="22">
        <f t="shared" si="27"/>
        <v>468</v>
      </c>
      <c r="K369" s="3">
        <v>214.25</v>
      </c>
      <c r="L369" s="22">
        <f t="shared" si="28"/>
        <v>309</v>
      </c>
      <c r="M369" s="3">
        <v>11.03</v>
      </c>
      <c r="N369" s="22">
        <f t="shared" si="29"/>
        <v>157</v>
      </c>
    </row>
    <row r="370" spans="1:14" x14ac:dyDescent="0.2">
      <c r="A370" s="1">
        <v>123466103</v>
      </c>
      <c r="B370" s="2" t="s">
        <v>408</v>
      </c>
      <c r="C370" s="2" t="s">
        <v>51</v>
      </c>
      <c r="D370" s="19">
        <v>5939.7950000000001</v>
      </c>
      <c r="E370" s="3">
        <v>15641.7</v>
      </c>
      <c r="F370" s="22">
        <f t="shared" si="25"/>
        <v>175</v>
      </c>
      <c r="G370" s="3">
        <v>12495.38</v>
      </c>
      <c r="H370" s="22">
        <f t="shared" si="26"/>
        <v>73</v>
      </c>
      <c r="I370" s="3">
        <v>3065.57</v>
      </c>
      <c r="J370" s="22">
        <f t="shared" si="27"/>
        <v>466</v>
      </c>
      <c r="K370" s="3">
        <v>80.760000000000005</v>
      </c>
      <c r="L370" s="22">
        <f t="shared" si="28"/>
        <v>464</v>
      </c>
      <c r="M370" s="3">
        <v>0</v>
      </c>
      <c r="N370" s="22">
        <f t="shared" si="29"/>
        <v>262</v>
      </c>
    </row>
    <row r="371" spans="1:14" x14ac:dyDescent="0.2">
      <c r="A371" s="1">
        <v>123466303</v>
      </c>
      <c r="B371" s="2" t="s">
        <v>409</v>
      </c>
      <c r="C371" s="2" t="s">
        <v>51</v>
      </c>
      <c r="D371" s="19">
        <v>3328.6010000000001</v>
      </c>
      <c r="E371" s="3">
        <v>17901.32</v>
      </c>
      <c r="F371" s="22">
        <f t="shared" si="25"/>
        <v>69</v>
      </c>
      <c r="G371" s="3">
        <v>12747.46</v>
      </c>
      <c r="H371" s="22">
        <f t="shared" si="26"/>
        <v>62</v>
      </c>
      <c r="I371" s="3">
        <v>4881.22</v>
      </c>
      <c r="J371" s="22">
        <f t="shared" si="27"/>
        <v>330</v>
      </c>
      <c r="K371" s="3">
        <v>272.64</v>
      </c>
      <c r="L371" s="22">
        <f t="shared" si="28"/>
        <v>258</v>
      </c>
      <c r="M371" s="3">
        <v>0</v>
      </c>
      <c r="N371" s="22">
        <f t="shared" si="29"/>
        <v>262</v>
      </c>
    </row>
    <row r="372" spans="1:14" x14ac:dyDescent="0.2">
      <c r="A372" s="1">
        <v>123466403</v>
      </c>
      <c r="B372" s="2" t="s">
        <v>410</v>
      </c>
      <c r="C372" s="2" t="s">
        <v>51</v>
      </c>
      <c r="D372" s="19">
        <v>3328.15</v>
      </c>
      <c r="E372" s="3">
        <v>15895.5</v>
      </c>
      <c r="F372" s="22">
        <f t="shared" si="25"/>
        <v>160</v>
      </c>
      <c r="G372" s="3">
        <v>9856.2000000000007</v>
      </c>
      <c r="H372" s="22">
        <f t="shared" si="26"/>
        <v>152</v>
      </c>
      <c r="I372" s="3">
        <v>5547.64</v>
      </c>
      <c r="J372" s="22">
        <f t="shared" si="27"/>
        <v>277</v>
      </c>
      <c r="K372" s="3">
        <v>491.55</v>
      </c>
      <c r="L372" s="22">
        <f t="shared" si="28"/>
        <v>123</v>
      </c>
      <c r="M372" s="3">
        <v>0.11</v>
      </c>
      <c r="N372" s="22">
        <f t="shared" si="29"/>
        <v>257</v>
      </c>
    </row>
    <row r="373" spans="1:14" x14ac:dyDescent="0.2">
      <c r="A373" s="1">
        <v>123467103</v>
      </c>
      <c r="B373" s="2" t="s">
        <v>411</v>
      </c>
      <c r="C373" s="2" t="s">
        <v>51</v>
      </c>
      <c r="D373" s="19">
        <v>6869.2979999999998</v>
      </c>
      <c r="E373" s="3">
        <v>16207.27</v>
      </c>
      <c r="F373" s="22">
        <f t="shared" si="25"/>
        <v>139</v>
      </c>
      <c r="G373" s="3">
        <v>12715.25</v>
      </c>
      <c r="H373" s="22">
        <f t="shared" si="26"/>
        <v>64</v>
      </c>
      <c r="I373" s="3">
        <v>3292.97</v>
      </c>
      <c r="J373" s="22">
        <f t="shared" si="27"/>
        <v>441</v>
      </c>
      <c r="K373" s="3">
        <v>95.38</v>
      </c>
      <c r="L373" s="22">
        <f t="shared" si="28"/>
        <v>452</v>
      </c>
      <c r="M373" s="3">
        <v>103.67</v>
      </c>
      <c r="N373" s="22">
        <f t="shared" si="29"/>
        <v>78</v>
      </c>
    </row>
    <row r="374" spans="1:14" x14ac:dyDescent="0.2">
      <c r="A374" s="1">
        <v>123467203</v>
      </c>
      <c r="B374" s="2" t="s">
        <v>412</v>
      </c>
      <c r="C374" s="2" t="s">
        <v>51</v>
      </c>
      <c r="D374" s="19">
        <v>2253.944</v>
      </c>
      <c r="E374" s="3">
        <v>21247.17</v>
      </c>
      <c r="F374" s="22">
        <f t="shared" si="25"/>
        <v>20</v>
      </c>
      <c r="G374" s="3">
        <v>17976</v>
      </c>
      <c r="H374" s="22">
        <f t="shared" si="26"/>
        <v>8</v>
      </c>
      <c r="I374" s="3">
        <v>3190.82</v>
      </c>
      <c r="J374" s="22">
        <f t="shared" si="27"/>
        <v>449</v>
      </c>
      <c r="K374" s="3">
        <v>76.13</v>
      </c>
      <c r="L374" s="22">
        <f t="shared" si="28"/>
        <v>471</v>
      </c>
      <c r="M374" s="3">
        <v>4.21</v>
      </c>
      <c r="N374" s="22">
        <f t="shared" si="29"/>
        <v>189</v>
      </c>
    </row>
    <row r="375" spans="1:14" x14ac:dyDescent="0.2">
      <c r="A375" s="1">
        <v>123467303</v>
      </c>
      <c r="B375" s="2" t="s">
        <v>413</v>
      </c>
      <c r="C375" s="2" t="s">
        <v>51</v>
      </c>
      <c r="D375" s="19">
        <v>8076.0410000000002</v>
      </c>
      <c r="E375" s="3">
        <v>15909.07</v>
      </c>
      <c r="F375" s="22">
        <f t="shared" si="25"/>
        <v>159</v>
      </c>
      <c r="G375" s="3">
        <v>12904.36</v>
      </c>
      <c r="H375" s="22">
        <f t="shared" si="26"/>
        <v>60</v>
      </c>
      <c r="I375" s="3">
        <v>2902.99</v>
      </c>
      <c r="J375" s="22">
        <f t="shared" si="27"/>
        <v>478</v>
      </c>
      <c r="K375" s="3">
        <v>101.73</v>
      </c>
      <c r="L375" s="22">
        <f t="shared" si="28"/>
        <v>447</v>
      </c>
      <c r="M375" s="3">
        <v>0</v>
      </c>
      <c r="N375" s="22">
        <f t="shared" si="29"/>
        <v>262</v>
      </c>
    </row>
    <row r="376" spans="1:14" x14ac:dyDescent="0.2">
      <c r="A376" s="1">
        <v>123468303</v>
      </c>
      <c r="B376" s="2" t="s">
        <v>414</v>
      </c>
      <c r="C376" s="2" t="s">
        <v>51</v>
      </c>
      <c r="D376" s="19">
        <v>4287.0940000000001</v>
      </c>
      <c r="E376" s="3">
        <v>20034.98</v>
      </c>
      <c r="F376" s="22">
        <f t="shared" si="25"/>
        <v>29</v>
      </c>
      <c r="G376" s="3">
        <v>16993.48</v>
      </c>
      <c r="H376" s="22">
        <f t="shared" si="26"/>
        <v>14</v>
      </c>
      <c r="I376" s="3">
        <v>2966.63</v>
      </c>
      <c r="J376" s="22">
        <f t="shared" si="27"/>
        <v>473</v>
      </c>
      <c r="K376" s="3">
        <v>74.86</v>
      </c>
      <c r="L376" s="22">
        <f t="shared" si="28"/>
        <v>472</v>
      </c>
      <c r="M376" s="3">
        <v>0</v>
      </c>
      <c r="N376" s="22">
        <f t="shared" si="29"/>
        <v>262</v>
      </c>
    </row>
    <row r="377" spans="1:14" x14ac:dyDescent="0.2">
      <c r="A377" s="1">
        <v>123468402</v>
      </c>
      <c r="B377" s="2" t="s">
        <v>429</v>
      </c>
      <c r="C377" s="2" t="s">
        <v>51</v>
      </c>
      <c r="D377" s="19">
        <v>4010.0309999999999</v>
      </c>
      <c r="E377" s="3">
        <v>23349.599999999999</v>
      </c>
      <c r="F377" s="22">
        <f t="shared" si="25"/>
        <v>9</v>
      </c>
      <c r="G377" s="3">
        <v>17967.93</v>
      </c>
      <c r="H377" s="22">
        <f t="shared" si="26"/>
        <v>9</v>
      </c>
      <c r="I377" s="3">
        <v>2633.49</v>
      </c>
      <c r="J377" s="22">
        <f t="shared" si="27"/>
        <v>487</v>
      </c>
      <c r="K377" s="3">
        <v>173.16</v>
      </c>
      <c r="L377" s="22">
        <f t="shared" si="28"/>
        <v>363</v>
      </c>
      <c r="M377" s="3">
        <v>2575.02</v>
      </c>
      <c r="N377" s="22">
        <f t="shared" si="29"/>
        <v>16</v>
      </c>
    </row>
    <row r="378" spans="1:14" x14ac:dyDescent="0.2">
      <c r="A378" s="1">
        <v>123468503</v>
      </c>
      <c r="B378" s="2" t="s">
        <v>416</v>
      </c>
      <c r="C378" s="2" t="s">
        <v>51</v>
      </c>
      <c r="D378" s="19">
        <v>3127.7049999999999</v>
      </c>
      <c r="E378" s="3">
        <v>17137.36</v>
      </c>
      <c r="F378" s="22">
        <f t="shared" si="25"/>
        <v>91</v>
      </c>
      <c r="G378" s="3">
        <v>13749.44</v>
      </c>
      <c r="H378" s="22">
        <f t="shared" si="26"/>
        <v>44</v>
      </c>
      <c r="I378" s="3">
        <v>3207.88</v>
      </c>
      <c r="J378" s="22">
        <f t="shared" si="27"/>
        <v>447</v>
      </c>
      <c r="K378" s="3">
        <v>162.01</v>
      </c>
      <c r="L378" s="22">
        <f t="shared" si="28"/>
        <v>375</v>
      </c>
      <c r="M378" s="3">
        <v>18.02</v>
      </c>
      <c r="N378" s="22">
        <f t="shared" si="29"/>
        <v>132</v>
      </c>
    </row>
    <row r="379" spans="1:14" x14ac:dyDescent="0.2">
      <c r="A379" s="1">
        <v>123468603</v>
      </c>
      <c r="B379" s="2" t="s">
        <v>404</v>
      </c>
      <c r="C379" s="2" t="s">
        <v>51</v>
      </c>
      <c r="D379" s="19">
        <v>3372.7350000000001</v>
      </c>
      <c r="E379" s="3">
        <v>14964.69</v>
      </c>
      <c r="F379" s="22">
        <f t="shared" si="25"/>
        <v>222</v>
      </c>
      <c r="G379" s="3">
        <v>10016.379999999999</v>
      </c>
      <c r="H379" s="22">
        <f t="shared" si="26"/>
        <v>143</v>
      </c>
      <c r="I379" s="3">
        <v>4799.79</v>
      </c>
      <c r="J379" s="22">
        <f t="shared" si="27"/>
        <v>338</v>
      </c>
      <c r="K379" s="3">
        <v>147.72</v>
      </c>
      <c r="L379" s="22">
        <f t="shared" si="28"/>
        <v>395</v>
      </c>
      <c r="M379" s="3">
        <v>0.8</v>
      </c>
      <c r="N379" s="22">
        <f t="shared" si="29"/>
        <v>233</v>
      </c>
    </row>
    <row r="380" spans="1:14" x14ac:dyDescent="0.2">
      <c r="A380" s="1">
        <v>123469303</v>
      </c>
      <c r="B380" s="2" t="s">
        <v>418</v>
      </c>
      <c r="C380" s="2" t="s">
        <v>51</v>
      </c>
      <c r="D380" s="19">
        <v>4508.5770000000002</v>
      </c>
      <c r="E380" s="3">
        <v>19429.560000000001</v>
      </c>
      <c r="F380" s="22">
        <f t="shared" si="25"/>
        <v>40</v>
      </c>
      <c r="G380" s="3">
        <v>15765.98</v>
      </c>
      <c r="H380" s="22">
        <f t="shared" si="26"/>
        <v>20</v>
      </c>
      <c r="I380" s="3">
        <v>3134.4</v>
      </c>
      <c r="J380" s="22">
        <f t="shared" si="27"/>
        <v>457</v>
      </c>
      <c r="K380" s="3">
        <v>107.4</v>
      </c>
      <c r="L380" s="22">
        <f t="shared" si="28"/>
        <v>442</v>
      </c>
      <c r="M380" s="3">
        <v>421.78</v>
      </c>
      <c r="N380" s="22">
        <f t="shared" si="29"/>
        <v>38</v>
      </c>
    </row>
    <row r="381" spans="1:14" x14ac:dyDescent="0.2">
      <c r="A381" s="1">
        <v>116471803</v>
      </c>
      <c r="B381" s="2" t="s">
        <v>186</v>
      </c>
      <c r="C381" s="2" t="s">
        <v>29</v>
      </c>
      <c r="D381" s="19">
        <v>2396.7040000000002</v>
      </c>
      <c r="E381" s="3">
        <v>14319.92</v>
      </c>
      <c r="F381" s="22">
        <f t="shared" si="25"/>
        <v>281</v>
      </c>
      <c r="G381" s="3">
        <v>8624.94</v>
      </c>
      <c r="H381" s="22">
        <f t="shared" si="26"/>
        <v>202</v>
      </c>
      <c r="I381" s="3">
        <v>5129.0200000000004</v>
      </c>
      <c r="J381" s="22">
        <f t="shared" si="27"/>
        <v>309</v>
      </c>
      <c r="K381" s="3">
        <v>555.65</v>
      </c>
      <c r="L381" s="22">
        <f t="shared" si="28"/>
        <v>93</v>
      </c>
      <c r="M381" s="3">
        <v>10.31</v>
      </c>
      <c r="N381" s="22">
        <f t="shared" si="29"/>
        <v>160</v>
      </c>
    </row>
    <row r="382" spans="1:14" x14ac:dyDescent="0.2">
      <c r="A382" s="1">
        <v>120480803</v>
      </c>
      <c r="B382" s="2" t="s">
        <v>532</v>
      </c>
      <c r="C382" s="2" t="s">
        <v>62</v>
      </c>
      <c r="D382" s="19">
        <v>3140.0079999999998</v>
      </c>
      <c r="E382" s="3">
        <v>15787.45</v>
      </c>
      <c r="F382" s="22">
        <f t="shared" si="25"/>
        <v>167</v>
      </c>
      <c r="G382" s="3">
        <v>9872.92</v>
      </c>
      <c r="H382" s="22">
        <f t="shared" si="26"/>
        <v>151</v>
      </c>
      <c r="I382" s="3">
        <v>5713.4</v>
      </c>
      <c r="J382" s="22">
        <f t="shared" si="27"/>
        <v>261</v>
      </c>
      <c r="K382" s="3">
        <v>201.14</v>
      </c>
      <c r="L382" s="22">
        <f t="shared" si="28"/>
        <v>327</v>
      </c>
      <c r="M382" s="3">
        <v>0</v>
      </c>
      <c r="N382" s="22">
        <f t="shared" si="29"/>
        <v>262</v>
      </c>
    </row>
    <row r="383" spans="1:14" x14ac:dyDescent="0.2">
      <c r="A383" s="1">
        <v>120481002</v>
      </c>
      <c r="B383" s="2" t="s">
        <v>525</v>
      </c>
      <c r="C383" s="2" t="s">
        <v>62</v>
      </c>
      <c r="D383" s="19">
        <v>15550.94</v>
      </c>
      <c r="E383" s="3">
        <v>14162.53</v>
      </c>
      <c r="F383" s="22">
        <f t="shared" si="25"/>
        <v>290</v>
      </c>
      <c r="G383" s="3">
        <v>10053.68</v>
      </c>
      <c r="H383" s="22">
        <f t="shared" si="26"/>
        <v>142</v>
      </c>
      <c r="I383" s="3">
        <v>3710.24</v>
      </c>
      <c r="J383" s="22">
        <f t="shared" si="27"/>
        <v>402</v>
      </c>
      <c r="K383" s="3">
        <v>333.68</v>
      </c>
      <c r="L383" s="22">
        <f t="shared" si="28"/>
        <v>205</v>
      </c>
      <c r="M383" s="3">
        <v>64.94</v>
      </c>
      <c r="N383" s="22">
        <f t="shared" si="29"/>
        <v>100</v>
      </c>
    </row>
    <row r="384" spans="1:14" x14ac:dyDescent="0.2">
      <c r="A384" s="1">
        <v>120483302</v>
      </c>
      <c r="B384" s="2" t="s">
        <v>513</v>
      </c>
      <c r="C384" s="2" t="s">
        <v>62</v>
      </c>
      <c r="D384" s="19">
        <v>9385.0329999999994</v>
      </c>
      <c r="E384" s="3">
        <v>14390.35</v>
      </c>
      <c r="F384" s="22">
        <f t="shared" si="25"/>
        <v>272</v>
      </c>
      <c r="G384" s="3">
        <v>10002.08</v>
      </c>
      <c r="H384" s="22">
        <f t="shared" si="26"/>
        <v>144</v>
      </c>
      <c r="I384" s="3">
        <v>4107.62</v>
      </c>
      <c r="J384" s="22">
        <f t="shared" si="27"/>
        <v>380</v>
      </c>
      <c r="K384" s="3">
        <v>259.95</v>
      </c>
      <c r="L384" s="22">
        <f t="shared" si="28"/>
        <v>265</v>
      </c>
      <c r="M384" s="3">
        <v>20.7</v>
      </c>
      <c r="N384" s="22">
        <f t="shared" si="29"/>
        <v>126</v>
      </c>
    </row>
    <row r="385" spans="1:14" x14ac:dyDescent="0.2">
      <c r="A385" s="1">
        <v>120484803</v>
      </c>
      <c r="B385" s="2" t="s">
        <v>524</v>
      </c>
      <c r="C385" s="2" t="s">
        <v>62</v>
      </c>
      <c r="D385" s="19">
        <v>4740.3469999999998</v>
      </c>
      <c r="E385" s="3">
        <v>15230.91</v>
      </c>
      <c r="F385" s="22">
        <f t="shared" si="25"/>
        <v>202</v>
      </c>
      <c r="G385" s="3">
        <v>11469.69</v>
      </c>
      <c r="H385" s="22">
        <f t="shared" si="26"/>
        <v>93</v>
      </c>
      <c r="I385" s="3">
        <v>3674.17</v>
      </c>
      <c r="J385" s="22">
        <f t="shared" si="27"/>
        <v>406</v>
      </c>
      <c r="K385" s="3">
        <v>87.06</v>
      </c>
      <c r="L385" s="22">
        <f t="shared" si="28"/>
        <v>457</v>
      </c>
      <c r="M385" s="3">
        <v>0</v>
      </c>
      <c r="N385" s="22">
        <f t="shared" si="29"/>
        <v>262</v>
      </c>
    </row>
    <row r="386" spans="1:14" x14ac:dyDescent="0.2">
      <c r="A386" s="1">
        <v>120484903</v>
      </c>
      <c r="B386" s="2" t="s">
        <v>510</v>
      </c>
      <c r="C386" s="2" t="s">
        <v>62</v>
      </c>
      <c r="D386" s="19">
        <v>5759.4989999999998</v>
      </c>
      <c r="E386" s="3">
        <v>15085.85</v>
      </c>
      <c r="F386" s="22">
        <f t="shared" ref="F386:F449" si="30">RANK(E386,E$2:E$501)</f>
        <v>213</v>
      </c>
      <c r="G386" s="3">
        <v>10499.81</v>
      </c>
      <c r="H386" s="22">
        <f t="shared" ref="H386:H449" si="31">RANK(G386,G$2:G$501)</f>
        <v>123</v>
      </c>
      <c r="I386" s="3">
        <v>4395.78</v>
      </c>
      <c r="J386" s="22">
        <f t="shared" ref="J386:J449" si="32">RANK(I386,I$2:I$501)</f>
        <v>366</v>
      </c>
      <c r="K386" s="3">
        <v>186.4</v>
      </c>
      <c r="L386" s="22">
        <f t="shared" ref="L386:L449" si="33">RANK(K386,K$2:K$501)</f>
        <v>350</v>
      </c>
      <c r="M386" s="3">
        <v>3.85</v>
      </c>
      <c r="N386" s="22">
        <f t="shared" ref="N386:N449" si="34">RANK(M386,M$2:M$501)</f>
        <v>190</v>
      </c>
    </row>
    <row r="387" spans="1:14" x14ac:dyDescent="0.2">
      <c r="A387" s="1">
        <v>120485603</v>
      </c>
      <c r="B387" s="2" t="s">
        <v>520</v>
      </c>
      <c r="C387" s="2" t="s">
        <v>62</v>
      </c>
      <c r="D387" s="19">
        <v>1760.2190000000001</v>
      </c>
      <c r="E387" s="3">
        <v>14578.78</v>
      </c>
      <c r="F387" s="22">
        <f t="shared" si="30"/>
        <v>247</v>
      </c>
      <c r="G387" s="3">
        <v>9627.9500000000007</v>
      </c>
      <c r="H387" s="22">
        <f t="shared" si="31"/>
        <v>157</v>
      </c>
      <c r="I387" s="3">
        <v>4795.9799999999996</v>
      </c>
      <c r="J387" s="22">
        <f t="shared" si="32"/>
        <v>339</v>
      </c>
      <c r="K387" s="3">
        <v>154.85</v>
      </c>
      <c r="L387" s="22">
        <f t="shared" si="33"/>
        <v>386</v>
      </c>
      <c r="M387" s="3">
        <v>0</v>
      </c>
      <c r="N387" s="22">
        <f t="shared" si="34"/>
        <v>262</v>
      </c>
    </row>
    <row r="388" spans="1:14" x14ac:dyDescent="0.2">
      <c r="A388" s="1">
        <v>120486003</v>
      </c>
      <c r="B388" s="2" t="s">
        <v>533</v>
      </c>
      <c r="C388" s="2" t="s">
        <v>62</v>
      </c>
      <c r="D388" s="19">
        <v>2391.8069999999998</v>
      </c>
      <c r="E388" s="3">
        <v>17312.75</v>
      </c>
      <c r="F388" s="22">
        <f t="shared" si="30"/>
        <v>84</v>
      </c>
      <c r="G388" s="3">
        <v>14061.62</v>
      </c>
      <c r="H388" s="22">
        <f t="shared" si="31"/>
        <v>39</v>
      </c>
      <c r="I388" s="3">
        <v>3147.54</v>
      </c>
      <c r="J388" s="22">
        <f t="shared" si="32"/>
        <v>455</v>
      </c>
      <c r="K388" s="3">
        <v>103.59</v>
      </c>
      <c r="L388" s="22">
        <f t="shared" si="33"/>
        <v>444</v>
      </c>
      <c r="M388" s="3">
        <v>0</v>
      </c>
      <c r="N388" s="22">
        <f t="shared" si="34"/>
        <v>262</v>
      </c>
    </row>
    <row r="389" spans="1:14" x14ac:dyDescent="0.2">
      <c r="A389" s="1">
        <v>120488603</v>
      </c>
      <c r="B389" s="2" t="s">
        <v>564</v>
      </c>
      <c r="C389" s="2" t="s">
        <v>62</v>
      </c>
      <c r="D389" s="19">
        <v>2296.3139999999999</v>
      </c>
      <c r="E389" s="3">
        <v>15146.98</v>
      </c>
      <c r="F389" s="22">
        <f t="shared" si="30"/>
        <v>208</v>
      </c>
      <c r="G389" s="3">
        <v>10234.040000000001</v>
      </c>
      <c r="H389" s="22">
        <f t="shared" si="31"/>
        <v>136</v>
      </c>
      <c r="I389" s="3">
        <v>4714.01</v>
      </c>
      <c r="J389" s="22">
        <f t="shared" si="32"/>
        <v>349</v>
      </c>
      <c r="K389" s="3">
        <v>198.94</v>
      </c>
      <c r="L389" s="22">
        <f t="shared" si="33"/>
        <v>333</v>
      </c>
      <c r="M389" s="3">
        <v>0</v>
      </c>
      <c r="N389" s="22">
        <f t="shared" si="34"/>
        <v>262</v>
      </c>
    </row>
    <row r="390" spans="1:14" x14ac:dyDescent="0.2">
      <c r="A390" s="1">
        <v>116493503</v>
      </c>
      <c r="B390" s="2" t="s">
        <v>165</v>
      </c>
      <c r="C390" s="2" t="s">
        <v>25</v>
      </c>
      <c r="D390" s="19">
        <v>1264.579</v>
      </c>
      <c r="E390" s="3">
        <v>20954.759999999998</v>
      </c>
      <c r="F390" s="22">
        <f t="shared" si="30"/>
        <v>26</v>
      </c>
      <c r="G390" s="3">
        <v>6296.14</v>
      </c>
      <c r="H390" s="22">
        <f t="shared" si="31"/>
        <v>320</v>
      </c>
      <c r="I390" s="3">
        <v>7830.77</v>
      </c>
      <c r="J390" s="22">
        <f t="shared" si="32"/>
        <v>144</v>
      </c>
      <c r="K390" s="3">
        <v>274.07</v>
      </c>
      <c r="L390" s="22">
        <f t="shared" si="33"/>
        <v>254</v>
      </c>
      <c r="M390" s="3">
        <v>6553.78</v>
      </c>
      <c r="N390" s="22">
        <f t="shared" si="34"/>
        <v>5</v>
      </c>
    </row>
    <row r="391" spans="1:14" x14ac:dyDescent="0.2">
      <c r="A391" s="1">
        <v>116495003</v>
      </c>
      <c r="B391" s="2" t="s">
        <v>193</v>
      </c>
      <c r="C391" s="2" t="s">
        <v>25</v>
      </c>
      <c r="D391" s="19">
        <v>2166.6959999999999</v>
      </c>
      <c r="E391" s="3">
        <v>13399.69</v>
      </c>
      <c r="F391" s="22">
        <f t="shared" si="30"/>
        <v>352</v>
      </c>
      <c r="G391" s="3">
        <v>6000.58</v>
      </c>
      <c r="H391" s="22">
        <f t="shared" si="31"/>
        <v>337</v>
      </c>
      <c r="I391" s="3">
        <v>6769.5</v>
      </c>
      <c r="J391" s="22">
        <f t="shared" si="32"/>
        <v>205</v>
      </c>
      <c r="K391" s="3">
        <v>629.6</v>
      </c>
      <c r="L391" s="22">
        <f t="shared" si="33"/>
        <v>75</v>
      </c>
      <c r="M391" s="3">
        <v>0</v>
      </c>
      <c r="N391" s="22">
        <f t="shared" si="34"/>
        <v>262</v>
      </c>
    </row>
    <row r="392" spans="1:14" x14ac:dyDescent="0.2">
      <c r="A392" s="1">
        <v>116495103</v>
      </c>
      <c r="B392" s="2" t="s">
        <v>192</v>
      </c>
      <c r="C392" s="2" t="s">
        <v>25</v>
      </c>
      <c r="D392" s="19">
        <v>1580.9970000000001</v>
      </c>
      <c r="E392" s="3">
        <v>10598.14</v>
      </c>
      <c r="F392" s="22">
        <f t="shared" si="30"/>
        <v>499</v>
      </c>
      <c r="G392" s="3">
        <v>2740.82</v>
      </c>
      <c r="H392" s="22">
        <f t="shared" si="31"/>
        <v>494</v>
      </c>
      <c r="I392" s="3">
        <v>7454.51</v>
      </c>
      <c r="J392" s="22">
        <f t="shared" si="32"/>
        <v>168</v>
      </c>
      <c r="K392" s="3">
        <v>371.18</v>
      </c>
      <c r="L392" s="22">
        <f t="shared" si="33"/>
        <v>179</v>
      </c>
      <c r="M392" s="3">
        <v>31.63</v>
      </c>
      <c r="N392" s="22">
        <f t="shared" si="34"/>
        <v>113</v>
      </c>
    </row>
    <row r="393" spans="1:14" x14ac:dyDescent="0.2">
      <c r="A393" s="1">
        <v>116496503</v>
      </c>
      <c r="B393" s="2" t="s">
        <v>191</v>
      </c>
      <c r="C393" s="2" t="s">
        <v>25</v>
      </c>
      <c r="D393" s="19">
        <v>2463.8939999999998</v>
      </c>
      <c r="E393" s="3">
        <v>11155.23</v>
      </c>
      <c r="F393" s="22">
        <f t="shared" si="30"/>
        <v>492</v>
      </c>
      <c r="G393" s="3">
        <v>3731.24</v>
      </c>
      <c r="H393" s="22">
        <f t="shared" si="31"/>
        <v>462</v>
      </c>
      <c r="I393" s="3">
        <v>6870.2</v>
      </c>
      <c r="J393" s="22">
        <f t="shared" si="32"/>
        <v>202</v>
      </c>
      <c r="K393" s="3">
        <v>551.44000000000005</v>
      </c>
      <c r="L393" s="22">
        <f t="shared" si="33"/>
        <v>98</v>
      </c>
      <c r="M393" s="3">
        <v>2.35</v>
      </c>
      <c r="N393" s="22">
        <f t="shared" si="34"/>
        <v>205</v>
      </c>
    </row>
    <row r="394" spans="1:14" x14ac:dyDescent="0.2">
      <c r="A394" s="1">
        <v>116496603</v>
      </c>
      <c r="B394" s="2" t="s">
        <v>190</v>
      </c>
      <c r="C394" s="2" t="s">
        <v>25</v>
      </c>
      <c r="D394" s="19">
        <v>2980.5329999999999</v>
      </c>
      <c r="E394" s="3">
        <v>13432.37</v>
      </c>
      <c r="F394" s="22">
        <f t="shared" si="30"/>
        <v>350</v>
      </c>
      <c r="G394" s="3">
        <v>6638.59</v>
      </c>
      <c r="H394" s="22">
        <f t="shared" si="31"/>
        <v>298</v>
      </c>
      <c r="I394" s="3">
        <v>6316.75</v>
      </c>
      <c r="J394" s="22">
        <f t="shared" si="32"/>
        <v>230</v>
      </c>
      <c r="K394" s="3">
        <v>458.75</v>
      </c>
      <c r="L394" s="22">
        <f t="shared" si="33"/>
        <v>135</v>
      </c>
      <c r="M394" s="3">
        <v>18.28</v>
      </c>
      <c r="N394" s="22">
        <f t="shared" si="34"/>
        <v>130</v>
      </c>
    </row>
    <row r="395" spans="1:14" x14ac:dyDescent="0.2">
      <c r="A395" s="1">
        <v>116498003</v>
      </c>
      <c r="B395" s="2" t="s">
        <v>189</v>
      </c>
      <c r="C395" s="2" t="s">
        <v>25</v>
      </c>
      <c r="D395" s="19">
        <v>1609.46</v>
      </c>
      <c r="E395" s="3">
        <v>12977.47</v>
      </c>
      <c r="F395" s="22">
        <f t="shared" si="30"/>
        <v>399</v>
      </c>
      <c r="G395" s="3">
        <v>6476.4</v>
      </c>
      <c r="H395" s="22">
        <f t="shared" si="31"/>
        <v>310</v>
      </c>
      <c r="I395" s="3">
        <v>6047.61</v>
      </c>
      <c r="J395" s="22">
        <f t="shared" si="32"/>
        <v>247</v>
      </c>
      <c r="K395" s="3">
        <v>450.53</v>
      </c>
      <c r="L395" s="22">
        <f t="shared" si="33"/>
        <v>140</v>
      </c>
      <c r="M395" s="3">
        <v>2.93</v>
      </c>
      <c r="N395" s="22">
        <f t="shared" si="34"/>
        <v>196</v>
      </c>
    </row>
    <row r="396" spans="1:14" x14ac:dyDescent="0.2">
      <c r="A396" s="1">
        <v>115503004</v>
      </c>
      <c r="B396" s="2" t="s">
        <v>155</v>
      </c>
      <c r="C396" s="2" t="s">
        <v>23</v>
      </c>
      <c r="D396" s="19">
        <v>795.06200000000001</v>
      </c>
      <c r="E396" s="3">
        <v>15025.22</v>
      </c>
      <c r="F396" s="22">
        <f t="shared" si="30"/>
        <v>218</v>
      </c>
      <c r="G396" s="3">
        <v>7787.55</v>
      </c>
      <c r="H396" s="22">
        <f t="shared" si="31"/>
        <v>241</v>
      </c>
      <c r="I396" s="3">
        <v>7101.88</v>
      </c>
      <c r="J396" s="22">
        <f t="shared" si="32"/>
        <v>183</v>
      </c>
      <c r="K396" s="3">
        <v>135.79</v>
      </c>
      <c r="L396" s="22">
        <f t="shared" si="33"/>
        <v>406</v>
      </c>
      <c r="M396" s="3">
        <v>0</v>
      </c>
      <c r="N396" s="22">
        <f t="shared" si="34"/>
        <v>262</v>
      </c>
    </row>
    <row r="397" spans="1:14" x14ac:dyDescent="0.2">
      <c r="A397" s="1">
        <v>115504003</v>
      </c>
      <c r="B397" s="2" t="s">
        <v>164</v>
      </c>
      <c r="C397" s="2" t="s">
        <v>23</v>
      </c>
      <c r="D397" s="19">
        <v>1119.58</v>
      </c>
      <c r="E397" s="3">
        <v>15580.86</v>
      </c>
      <c r="F397" s="22">
        <f t="shared" si="30"/>
        <v>183</v>
      </c>
      <c r="G397" s="3">
        <v>7203.17</v>
      </c>
      <c r="H397" s="22">
        <f t="shared" si="31"/>
        <v>270</v>
      </c>
      <c r="I397" s="3">
        <v>7704.15</v>
      </c>
      <c r="J397" s="22">
        <f t="shared" si="32"/>
        <v>156</v>
      </c>
      <c r="K397" s="3">
        <v>345.4</v>
      </c>
      <c r="L397" s="22">
        <f t="shared" si="33"/>
        <v>195</v>
      </c>
      <c r="M397" s="3">
        <v>328.14</v>
      </c>
      <c r="N397" s="22">
        <f t="shared" si="34"/>
        <v>45</v>
      </c>
    </row>
    <row r="398" spans="1:14" x14ac:dyDescent="0.2">
      <c r="A398" s="1">
        <v>115506003</v>
      </c>
      <c r="B398" s="2" t="s">
        <v>174</v>
      </c>
      <c r="C398" s="2" t="s">
        <v>23</v>
      </c>
      <c r="D398" s="19">
        <v>1799.3119999999999</v>
      </c>
      <c r="E398" s="3">
        <v>16257.81</v>
      </c>
      <c r="F398" s="22">
        <f t="shared" si="30"/>
        <v>129</v>
      </c>
      <c r="G398" s="3">
        <v>8364.94</v>
      </c>
      <c r="H398" s="22">
        <f t="shared" si="31"/>
        <v>215</v>
      </c>
      <c r="I398" s="3">
        <v>7708.7</v>
      </c>
      <c r="J398" s="22">
        <f t="shared" si="32"/>
        <v>154</v>
      </c>
      <c r="K398" s="3">
        <v>184.17</v>
      </c>
      <c r="L398" s="22">
        <f t="shared" si="33"/>
        <v>352</v>
      </c>
      <c r="M398" s="3">
        <v>0</v>
      </c>
      <c r="N398" s="22">
        <f t="shared" si="34"/>
        <v>262</v>
      </c>
    </row>
    <row r="399" spans="1:14" x14ac:dyDescent="0.2">
      <c r="A399" s="1">
        <v>115508003</v>
      </c>
      <c r="B399" s="2" t="s">
        <v>162</v>
      </c>
      <c r="C399" s="2" t="s">
        <v>23</v>
      </c>
      <c r="D399" s="19">
        <v>2650.703</v>
      </c>
      <c r="E399" s="3">
        <v>13280.34</v>
      </c>
      <c r="F399" s="22">
        <f t="shared" si="30"/>
        <v>366</v>
      </c>
      <c r="G399" s="3">
        <v>6770.1</v>
      </c>
      <c r="H399" s="22">
        <f t="shared" si="31"/>
        <v>291</v>
      </c>
      <c r="I399" s="3">
        <v>6005.09</v>
      </c>
      <c r="J399" s="22">
        <f t="shared" si="32"/>
        <v>248</v>
      </c>
      <c r="K399" s="3">
        <v>493.77</v>
      </c>
      <c r="L399" s="22">
        <f t="shared" si="33"/>
        <v>120</v>
      </c>
      <c r="M399" s="3">
        <v>11.37</v>
      </c>
      <c r="N399" s="22">
        <f t="shared" si="34"/>
        <v>154</v>
      </c>
    </row>
    <row r="400" spans="1:14" x14ac:dyDescent="0.2">
      <c r="A400" s="1">
        <v>126515001</v>
      </c>
      <c r="B400" s="2" t="s">
        <v>482</v>
      </c>
      <c r="C400" s="2" t="s">
        <v>60</v>
      </c>
      <c r="D400" s="19">
        <v>203229.2</v>
      </c>
      <c r="E400" s="3">
        <v>13192.27</v>
      </c>
      <c r="F400" s="22">
        <f t="shared" si="30"/>
        <v>380</v>
      </c>
      <c r="G400" s="3">
        <v>5283.17</v>
      </c>
      <c r="H400" s="22">
        <f t="shared" si="31"/>
        <v>379</v>
      </c>
      <c r="I400" s="3">
        <v>6724.4</v>
      </c>
      <c r="J400" s="22">
        <f t="shared" si="32"/>
        <v>210</v>
      </c>
      <c r="K400" s="3">
        <v>1035.8499999999999</v>
      </c>
      <c r="L400" s="22">
        <f t="shared" si="33"/>
        <v>24</v>
      </c>
      <c r="M400" s="3">
        <v>148.85</v>
      </c>
      <c r="N400" s="22">
        <f t="shared" si="34"/>
        <v>67</v>
      </c>
    </row>
    <row r="401" spans="1:14" x14ac:dyDescent="0.2">
      <c r="A401" s="1">
        <v>120522003</v>
      </c>
      <c r="B401" s="2" t="s">
        <v>561</v>
      </c>
      <c r="C401" s="2" t="s">
        <v>71</v>
      </c>
      <c r="D401" s="19">
        <v>4883.6540000000005</v>
      </c>
      <c r="E401" s="3">
        <v>14525.11</v>
      </c>
      <c r="F401" s="22">
        <f t="shared" si="30"/>
        <v>252</v>
      </c>
      <c r="G401" s="3">
        <v>8981.86</v>
      </c>
      <c r="H401" s="22">
        <f t="shared" si="31"/>
        <v>183</v>
      </c>
      <c r="I401" s="3">
        <v>5230.4799999999996</v>
      </c>
      <c r="J401" s="22">
        <f t="shared" si="32"/>
        <v>300</v>
      </c>
      <c r="K401" s="3">
        <v>312.77</v>
      </c>
      <c r="L401" s="22">
        <f t="shared" si="33"/>
        <v>222</v>
      </c>
      <c r="M401" s="3">
        <v>0</v>
      </c>
      <c r="N401" s="22">
        <f t="shared" si="34"/>
        <v>262</v>
      </c>
    </row>
    <row r="402" spans="1:14" x14ac:dyDescent="0.2">
      <c r="A402" s="1">
        <v>119648303</v>
      </c>
      <c r="B402" s="2" t="s">
        <v>566</v>
      </c>
      <c r="C402" s="2" t="s">
        <v>71</v>
      </c>
      <c r="D402" s="19">
        <v>3305.55</v>
      </c>
      <c r="E402" s="3">
        <v>18969.64</v>
      </c>
      <c r="F402" s="22">
        <f t="shared" si="30"/>
        <v>46</v>
      </c>
      <c r="G402" s="3">
        <v>14544.71</v>
      </c>
      <c r="H402" s="22">
        <f t="shared" si="31"/>
        <v>33</v>
      </c>
      <c r="I402" s="3">
        <v>4088.18</v>
      </c>
      <c r="J402" s="22">
        <f t="shared" si="32"/>
        <v>382</v>
      </c>
      <c r="K402" s="3">
        <v>336.75</v>
      </c>
      <c r="L402" s="22">
        <f t="shared" si="33"/>
        <v>201</v>
      </c>
      <c r="M402" s="3">
        <v>0</v>
      </c>
      <c r="N402" s="22">
        <f t="shared" si="34"/>
        <v>262</v>
      </c>
    </row>
    <row r="403" spans="1:14" x14ac:dyDescent="0.2">
      <c r="A403" s="1">
        <v>109530304</v>
      </c>
      <c r="B403" s="2" t="s">
        <v>150</v>
      </c>
      <c r="C403" s="2" t="s">
        <v>22</v>
      </c>
      <c r="D403" s="19">
        <v>188.262</v>
      </c>
      <c r="E403" s="3">
        <v>23111.03</v>
      </c>
      <c r="F403" s="22">
        <f t="shared" si="30"/>
        <v>11</v>
      </c>
      <c r="G403" s="3">
        <v>8816.1</v>
      </c>
      <c r="H403" s="22">
        <f t="shared" si="31"/>
        <v>195</v>
      </c>
      <c r="I403" s="3">
        <v>12723.48</v>
      </c>
      <c r="J403" s="22">
        <f t="shared" si="32"/>
        <v>3</v>
      </c>
      <c r="K403" s="3">
        <v>1571.45</v>
      </c>
      <c r="L403" s="22">
        <f t="shared" si="33"/>
        <v>8</v>
      </c>
      <c r="M403" s="3">
        <v>0</v>
      </c>
      <c r="N403" s="22">
        <f t="shared" si="34"/>
        <v>262</v>
      </c>
    </row>
    <row r="404" spans="1:14" x14ac:dyDescent="0.2">
      <c r="A404" s="1">
        <v>109531304</v>
      </c>
      <c r="B404" s="2" t="s">
        <v>149</v>
      </c>
      <c r="C404" s="2" t="s">
        <v>22</v>
      </c>
      <c r="D404" s="19">
        <v>802.70600000000002</v>
      </c>
      <c r="E404" s="3">
        <v>14774.76</v>
      </c>
      <c r="F404" s="22">
        <f t="shared" si="30"/>
        <v>233</v>
      </c>
      <c r="G404" s="3">
        <v>6781.96</v>
      </c>
      <c r="H404" s="22">
        <f t="shared" si="31"/>
        <v>290</v>
      </c>
      <c r="I404" s="3">
        <v>7767.13</v>
      </c>
      <c r="J404" s="22">
        <f t="shared" si="32"/>
        <v>151</v>
      </c>
      <c r="K404" s="3">
        <v>225.66</v>
      </c>
      <c r="L404" s="22">
        <f t="shared" si="33"/>
        <v>298</v>
      </c>
      <c r="M404" s="3">
        <v>0</v>
      </c>
      <c r="N404" s="22">
        <f t="shared" si="34"/>
        <v>262</v>
      </c>
    </row>
    <row r="405" spans="1:14" x14ac:dyDescent="0.2">
      <c r="A405" s="1">
        <v>109532804</v>
      </c>
      <c r="B405" s="2" t="s">
        <v>148</v>
      </c>
      <c r="C405" s="2" t="s">
        <v>22</v>
      </c>
      <c r="D405" s="19">
        <v>374.45100000000002</v>
      </c>
      <c r="E405" s="3">
        <v>17437.8</v>
      </c>
      <c r="F405" s="22">
        <f t="shared" si="30"/>
        <v>79</v>
      </c>
      <c r="G405" s="3">
        <v>8944.26</v>
      </c>
      <c r="H405" s="22">
        <f t="shared" si="31"/>
        <v>188</v>
      </c>
      <c r="I405" s="3">
        <v>8186.94</v>
      </c>
      <c r="J405" s="22">
        <f t="shared" si="32"/>
        <v>123</v>
      </c>
      <c r="K405" s="3">
        <v>301.42</v>
      </c>
      <c r="L405" s="22">
        <f t="shared" si="33"/>
        <v>232</v>
      </c>
      <c r="M405" s="3">
        <v>5.18</v>
      </c>
      <c r="N405" s="22">
        <f t="shared" si="34"/>
        <v>182</v>
      </c>
    </row>
    <row r="406" spans="1:14" x14ac:dyDescent="0.2">
      <c r="A406" s="1">
        <v>109535504</v>
      </c>
      <c r="B406" s="2" t="s">
        <v>147</v>
      </c>
      <c r="C406" s="2" t="s">
        <v>22</v>
      </c>
      <c r="D406" s="19">
        <v>562.30799999999999</v>
      </c>
      <c r="E406" s="3">
        <v>16292.84</v>
      </c>
      <c r="F406" s="22">
        <f t="shared" si="30"/>
        <v>125</v>
      </c>
      <c r="G406" s="3">
        <v>4884.62</v>
      </c>
      <c r="H406" s="22">
        <f t="shared" si="31"/>
        <v>398</v>
      </c>
      <c r="I406" s="3">
        <v>10861.58</v>
      </c>
      <c r="J406" s="22">
        <f t="shared" si="32"/>
        <v>23</v>
      </c>
      <c r="K406" s="3">
        <v>546.63</v>
      </c>
      <c r="L406" s="22">
        <f t="shared" si="33"/>
        <v>101</v>
      </c>
      <c r="M406" s="3">
        <v>0</v>
      </c>
      <c r="N406" s="22">
        <f t="shared" si="34"/>
        <v>262</v>
      </c>
    </row>
    <row r="407" spans="1:14" x14ac:dyDescent="0.2">
      <c r="A407" s="1">
        <v>109537504</v>
      </c>
      <c r="B407" s="2" t="s">
        <v>146</v>
      </c>
      <c r="C407" s="2" t="s">
        <v>22</v>
      </c>
      <c r="D407" s="19">
        <v>465.05500000000001</v>
      </c>
      <c r="E407" s="3">
        <v>16518.37</v>
      </c>
      <c r="F407" s="22">
        <f t="shared" si="30"/>
        <v>113</v>
      </c>
      <c r="G407" s="3">
        <v>5129.82</v>
      </c>
      <c r="H407" s="22">
        <f t="shared" si="31"/>
        <v>390</v>
      </c>
      <c r="I407" s="3">
        <v>10940.79</v>
      </c>
      <c r="J407" s="22">
        <f t="shared" si="32"/>
        <v>18</v>
      </c>
      <c r="K407" s="3">
        <v>447.76</v>
      </c>
      <c r="L407" s="22">
        <f t="shared" si="33"/>
        <v>142</v>
      </c>
      <c r="M407" s="3">
        <v>0</v>
      </c>
      <c r="N407" s="22">
        <f t="shared" si="34"/>
        <v>262</v>
      </c>
    </row>
    <row r="408" spans="1:14" x14ac:dyDescent="0.2">
      <c r="A408" s="1">
        <v>129540803</v>
      </c>
      <c r="B408" s="2" t="s">
        <v>456</v>
      </c>
      <c r="C408" s="2" t="s">
        <v>56</v>
      </c>
      <c r="D408" s="19">
        <v>2830.28</v>
      </c>
      <c r="E408" s="3">
        <v>18080.810000000001</v>
      </c>
      <c r="F408" s="22">
        <f t="shared" si="30"/>
        <v>65</v>
      </c>
      <c r="G408" s="3">
        <v>8025.87</v>
      </c>
      <c r="H408" s="22">
        <f t="shared" si="31"/>
        <v>229</v>
      </c>
      <c r="I408" s="3">
        <v>5054.04</v>
      </c>
      <c r="J408" s="22">
        <f t="shared" si="32"/>
        <v>316</v>
      </c>
      <c r="K408" s="3">
        <v>185.44</v>
      </c>
      <c r="L408" s="22">
        <f t="shared" si="33"/>
        <v>351</v>
      </c>
      <c r="M408" s="3">
        <v>4815.47</v>
      </c>
      <c r="N408" s="22">
        <f t="shared" si="34"/>
        <v>8</v>
      </c>
    </row>
    <row r="409" spans="1:14" x14ac:dyDescent="0.2">
      <c r="A409" s="1">
        <v>129544503</v>
      </c>
      <c r="B409" s="2" t="s">
        <v>470</v>
      </c>
      <c r="C409" s="2" t="s">
        <v>56</v>
      </c>
      <c r="D409" s="19">
        <v>1108.8879999999999</v>
      </c>
      <c r="E409" s="3">
        <v>14905.46</v>
      </c>
      <c r="F409" s="22">
        <f t="shared" si="30"/>
        <v>227</v>
      </c>
      <c r="G409" s="3">
        <v>4673.5200000000004</v>
      </c>
      <c r="H409" s="22">
        <f t="shared" si="31"/>
        <v>408</v>
      </c>
      <c r="I409" s="3">
        <v>9683.02</v>
      </c>
      <c r="J409" s="22">
        <f t="shared" si="32"/>
        <v>43</v>
      </c>
      <c r="K409" s="3">
        <v>548.02</v>
      </c>
      <c r="L409" s="22">
        <f t="shared" si="33"/>
        <v>99</v>
      </c>
      <c r="M409" s="3">
        <v>0.9</v>
      </c>
      <c r="N409" s="22">
        <f t="shared" si="34"/>
        <v>230</v>
      </c>
    </row>
    <row r="410" spans="1:14" x14ac:dyDescent="0.2">
      <c r="A410" s="1">
        <v>129544703</v>
      </c>
      <c r="B410" s="2" t="s">
        <v>471</v>
      </c>
      <c r="C410" s="2" t="s">
        <v>56</v>
      </c>
      <c r="D410" s="19">
        <v>1323.9480000000001</v>
      </c>
      <c r="E410" s="3">
        <v>11840.55</v>
      </c>
      <c r="F410" s="22">
        <f t="shared" si="30"/>
        <v>481</v>
      </c>
      <c r="G410" s="3">
        <v>5308.86</v>
      </c>
      <c r="H410" s="22">
        <f t="shared" si="31"/>
        <v>376</v>
      </c>
      <c r="I410" s="3">
        <v>6227.61</v>
      </c>
      <c r="J410" s="22">
        <f t="shared" si="32"/>
        <v>236</v>
      </c>
      <c r="K410" s="3">
        <v>304.08</v>
      </c>
      <c r="L410" s="22">
        <f t="shared" si="33"/>
        <v>231</v>
      </c>
      <c r="M410" s="3">
        <v>0</v>
      </c>
      <c r="N410" s="22">
        <f t="shared" si="34"/>
        <v>262</v>
      </c>
    </row>
    <row r="411" spans="1:14" x14ac:dyDescent="0.2">
      <c r="A411" s="1">
        <v>129545003</v>
      </c>
      <c r="B411" s="2" t="s">
        <v>472</v>
      </c>
      <c r="C411" s="2" t="s">
        <v>56</v>
      </c>
      <c r="D411" s="19">
        <v>2049.221</v>
      </c>
      <c r="E411" s="3">
        <v>11949.84</v>
      </c>
      <c r="F411" s="22">
        <f t="shared" si="30"/>
        <v>480</v>
      </c>
      <c r="G411" s="3">
        <v>5225.68</v>
      </c>
      <c r="H411" s="22">
        <f t="shared" si="31"/>
        <v>381</v>
      </c>
      <c r="I411" s="3">
        <v>6475.5</v>
      </c>
      <c r="J411" s="22">
        <f t="shared" si="32"/>
        <v>223</v>
      </c>
      <c r="K411" s="3">
        <v>248.66</v>
      </c>
      <c r="L411" s="22">
        <f t="shared" si="33"/>
        <v>281</v>
      </c>
      <c r="M411" s="3">
        <v>0</v>
      </c>
      <c r="N411" s="22">
        <f t="shared" si="34"/>
        <v>262</v>
      </c>
    </row>
    <row r="412" spans="1:14" x14ac:dyDescent="0.2">
      <c r="A412" s="1">
        <v>129546003</v>
      </c>
      <c r="B412" s="2" t="s">
        <v>473</v>
      </c>
      <c r="C412" s="2" t="s">
        <v>56</v>
      </c>
      <c r="D412" s="19">
        <v>1645.9269999999999</v>
      </c>
      <c r="E412" s="3">
        <v>13263.43</v>
      </c>
      <c r="F412" s="22">
        <f t="shared" si="30"/>
        <v>370</v>
      </c>
      <c r="G412" s="3">
        <v>6584.69</v>
      </c>
      <c r="H412" s="22">
        <f t="shared" si="31"/>
        <v>302</v>
      </c>
      <c r="I412" s="3">
        <v>6322.35</v>
      </c>
      <c r="J412" s="22">
        <f t="shared" si="32"/>
        <v>229</v>
      </c>
      <c r="K412" s="3">
        <v>355.24</v>
      </c>
      <c r="L412" s="22">
        <f t="shared" si="33"/>
        <v>190</v>
      </c>
      <c r="M412" s="3">
        <v>1.1399999999999999</v>
      </c>
      <c r="N412" s="22">
        <f t="shared" si="34"/>
        <v>224</v>
      </c>
    </row>
    <row r="413" spans="1:14" x14ac:dyDescent="0.2">
      <c r="A413" s="1">
        <v>129546103</v>
      </c>
      <c r="B413" s="2" t="s">
        <v>474</v>
      </c>
      <c r="C413" s="2" t="s">
        <v>56</v>
      </c>
      <c r="D413" s="19">
        <v>2789.223</v>
      </c>
      <c r="E413" s="3">
        <v>12923.93</v>
      </c>
      <c r="F413" s="22">
        <f t="shared" si="30"/>
        <v>409</v>
      </c>
      <c r="G413" s="3">
        <v>5737.93</v>
      </c>
      <c r="H413" s="22">
        <f t="shared" si="31"/>
        <v>354</v>
      </c>
      <c r="I413" s="3">
        <v>6579.18</v>
      </c>
      <c r="J413" s="22">
        <f t="shared" si="32"/>
        <v>219</v>
      </c>
      <c r="K413" s="3">
        <v>356.21</v>
      </c>
      <c r="L413" s="22">
        <f t="shared" si="33"/>
        <v>189</v>
      </c>
      <c r="M413" s="3">
        <v>250.6</v>
      </c>
      <c r="N413" s="22">
        <f t="shared" si="34"/>
        <v>49</v>
      </c>
    </row>
    <row r="414" spans="1:14" x14ac:dyDescent="0.2">
      <c r="A414" s="1">
        <v>129546803</v>
      </c>
      <c r="B414" s="2" t="s">
        <v>475</v>
      </c>
      <c r="C414" s="2" t="s">
        <v>56</v>
      </c>
      <c r="D414" s="19">
        <v>866.33900000000006</v>
      </c>
      <c r="E414" s="3">
        <v>11064.48</v>
      </c>
      <c r="F414" s="22">
        <f t="shared" si="30"/>
        <v>494</v>
      </c>
      <c r="G414" s="3">
        <v>5451.16</v>
      </c>
      <c r="H414" s="22">
        <f t="shared" si="31"/>
        <v>366</v>
      </c>
      <c r="I414" s="3">
        <v>5340.58</v>
      </c>
      <c r="J414" s="22">
        <f t="shared" si="32"/>
        <v>290</v>
      </c>
      <c r="K414" s="3">
        <v>272.74</v>
      </c>
      <c r="L414" s="22">
        <f t="shared" si="33"/>
        <v>257</v>
      </c>
      <c r="M414" s="3">
        <v>0</v>
      </c>
      <c r="N414" s="22">
        <f t="shared" si="34"/>
        <v>262</v>
      </c>
    </row>
    <row r="415" spans="1:14" x14ac:dyDescent="0.2">
      <c r="A415" s="1">
        <v>129547303</v>
      </c>
      <c r="B415" s="2" t="s">
        <v>477</v>
      </c>
      <c r="C415" s="2" t="s">
        <v>56</v>
      </c>
      <c r="D415" s="19">
        <v>1280.846</v>
      </c>
      <c r="E415" s="3">
        <v>13583.17</v>
      </c>
      <c r="F415" s="22">
        <f t="shared" si="30"/>
        <v>336</v>
      </c>
      <c r="G415" s="3">
        <v>6246.07</v>
      </c>
      <c r="H415" s="22">
        <f t="shared" si="31"/>
        <v>324</v>
      </c>
      <c r="I415" s="3">
        <v>7133.67</v>
      </c>
      <c r="J415" s="22">
        <f t="shared" si="32"/>
        <v>180</v>
      </c>
      <c r="K415" s="3">
        <v>203.43</v>
      </c>
      <c r="L415" s="22">
        <f t="shared" si="33"/>
        <v>321</v>
      </c>
      <c r="M415" s="3">
        <v>0</v>
      </c>
      <c r="N415" s="22">
        <f t="shared" si="34"/>
        <v>262</v>
      </c>
    </row>
    <row r="416" spans="1:14" x14ac:dyDescent="0.2">
      <c r="A416" s="1">
        <v>129547203</v>
      </c>
      <c r="B416" s="2" t="s">
        <v>476</v>
      </c>
      <c r="C416" s="2" t="s">
        <v>56</v>
      </c>
      <c r="D416" s="19">
        <v>1150.681</v>
      </c>
      <c r="E416" s="3">
        <v>17263.13</v>
      </c>
      <c r="F416" s="22">
        <f t="shared" si="30"/>
        <v>87</v>
      </c>
      <c r="G416" s="3">
        <v>4000.07</v>
      </c>
      <c r="H416" s="22">
        <f t="shared" si="31"/>
        <v>449</v>
      </c>
      <c r="I416" s="3">
        <v>8562.3700000000008</v>
      </c>
      <c r="J416" s="22">
        <f t="shared" si="32"/>
        <v>103</v>
      </c>
      <c r="K416" s="3">
        <v>493.36</v>
      </c>
      <c r="L416" s="22">
        <f t="shared" si="33"/>
        <v>121</v>
      </c>
      <c r="M416" s="3">
        <v>4207.34</v>
      </c>
      <c r="N416" s="22">
        <f t="shared" si="34"/>
        <v>9</v>
      </c>
    </row>
    <row r="417" spans="1:14" x14ac:dyDescent="0.2">
      <c r="A417" s="1">
        <v>129547603</v>
      </c>
      <c r="B417" s="2" t="s">
        <v>478</v>
      </c>
      <c r="C417" s="2" t="s">
        <v>56</v>
      </c>
      <c r="D417" s="19">
        <v>2170.6860000000001</v>
      </c>
      <c r="E417" s="3">
        <v>12093.9</v>
      </c>
      <c r="F417" s="22">
        <f t="shared" si="30"/>
        <v>472</v>
      </c>
      <c r="G417" s="3">
        <v>6641.55</v>
      </c>
      <c r="H417" s="22">
        <f t="shared" si="31"/>
        <v>297</v>
      </c>
      <c r="I417" s="3">
        <v>5282.97</v>
      </c>
      <c r="J417" s="22">
        <f t="shared" si="32"/>
        <v>296</v>
      </c>
      <c r="K417" s="3">
        <v>98.61</v>
      </c>
      <c r="L417" s="22">
        <f t="shared" si="33"/>
        <v>448</v>
      </c>
      <c r="M417" s="3">
        <v>70.77</v>
      </c>
      <c r="N417" s="22">
        <f t="shared" si="34"/>
        <v>97</v>
      </c>
    </row>
    <row r="418" spans="1:14" x14ac:dyDescent="0.2">
      <c r="A418" s="1">
        <v>129547803</v>
      </c>
      <c r="B418" s="2" t="s">
        <v>479</v>
      </c>
      <c r="C418" s="2" t="s">
        <v>56</v>
      </c>
      <c r="D418" s="19">
        <v>887.73199999999997</v>
      </c>
      <c r="E418" s="3">
        <v>26428.09</v>
      </c>
      <c r="F418" s="22">
        <f t="shared" si="30"/>
        <v>4</v>
      </c>
      <c r="G418" s="3">
        <v>5882.51</v>
      </c>
      <c r="H418" s="22">
        <f t="shared" si="31"/>
        <v>341</v>
      </c>
      <c r="I418" s="3">
        <v>8064.29</v>
      </c>
      <c r="J418" s="22">
        <f t="shared" si="32"/>
        <v>129</v>
      </c>
      <c r="K418" s="3">
        <v>10261.61</v>
      </c>
      <c r="L418" s="22">
        <f t="shared" si="33"/>
        <v>1</v>
      </c>
      <c r="M418" s="3">
        <v>2219.67</v>
      </c>
      <c r="N418" s="22">
        <f t="shared" si="34"/>
        <v>17</v>
      </c>
    </row>
    <row r="419" spans="1:14" x14ac:dyDescent="0.2">
      <c r="A419" s="1">
        <v>129548803</v>
      </c>
      <c r="B419" s="2" t="s">
        <v>480</v>
      </c>
      <c r="C419" s="2" t="s">
        <v>56</v>
      </c>
      <c r="D419" s="19">
        <v>1076.347</v>
      </c>
      <c r="E419" s="3">
        <v>12957.76</v>
      </c>
      <c r="F419" s="22">
        <f t="shared" si="30"/>
        <v>406</v>
      </c>
      <c r="G419" s="3">
        <v>3840.24</v>
      </c>
      <c r="H419" s="22">
        <f t="shared" si="31"/>
        <v>456</v>
      </c>
      <c r="I419" s="3">
        <v>8787.56</v>
      </c>
      <c r="J419" s="22">
        <f t="shared" si="32"/>
        <v>94</v>
      </c>
      <c r="K419" s="3">
        <v>329.96</v>
      </c>
      <c r="L419" s="22">
        <f t="shared" si="33"/>
        <v>207</v>
      </c>
      <c r="M419" s="3">
        <v>0</v>
      </c>
      <c r="N419" s="22">
        <f t="shared" si="34"/>
        <v>262</v>
      </c>
    </row>
    <row r="420" spans="1:14" x14ac:dyDescent="0.2">
      <c r="A420" s="1">
        <v>116555003</v>
      </c>
      <c r="B420" s="2" t="s">
        <v>188</v>
      </c>
      <c r="C420" s="2" t="s">
        <v>30</v>
      </c>
      <c r="D420" s="19">
        <v>2336.2469999999998</v>
      </c>
      <c r="E420" s="3">
        <v>14377.41</v>
      </c>
      <c r="F420" s="22">
        <f t="shared" si="30"/>
        <v>273</v>
      </c>
      <c r="G420" s="3">
        <v>7361.03</v>
      </c>
      <c r="H420" s="22">
        <f t="shared" si="31"/>
        <v>262</v>
      </c>
      <c r="I420" s="3">
        <v>6260.74</v>
      </c>
      <c r="J420" s="22">
        <f t="shared" si="32"/>
        <v>233</v>
      </c>
      <c r="K420" s="3">
        <v>552.33000000000004</v>
      </c>
      <c r="L420" s="22">
        <f t="shared" si="33"/>
        <v>97</v>
      </c>
      <c r="M420" s="3">
        <v>203.32</v>
      </c>
      <c r="N420" s="22">
        <f t="shared" si="34"/>
        <v>56</v>
      </c>
    </row>
    <row r="421" spans="1:14" x14ac:dyDescent="0.2">
      <c r="A421" s="1">
        <v>116557103</v>
      </c>
      <c r="B421" s="2" t="s">
        <v>187</v>
      </c>
      <c r="C421" s="2" t="s">
        <v>30</v>
      </c>
      <c r="D421" s="19">
        <v>2758.0810000000001</v>
      </c>
      <c r="E421" s="3">
        <v>13757.74</v>
      </c>
      <c r="F421" s="22">
        <f t="shared" si="30"/>
        <v>319</v>
      </c>
      <c r="G421" s="3">
        <v>8304.52</v>
      </c>
      <c r="H421" s="22">
        <f t="shared" si="31"/>
        <v>219</v>
      </c>
      <c r="I421" s="3">
        <v>4756.4799999999996</v>
      </c>
      <c r="J421" s="22">
        <f t="shared" si="32"/>
        <v>344</v>
      </c>
      <c r="K421" s="3">
        <v>696.73</v>
      </c>
      <c r="L421" s="22">
        <f t="shared" si="33"/>
        <v>62</v>
      </c>
      <c r="M421" s="3">
        <v>0</v>
      </c>
      <c r="N421" s="22">
        <f t="shared" si="34"/>
        <v>262</v>
      </c>
    </row>
    <row r="422" spans="1:14" x14ac:dyDescent="0.2">
      <c r="A422" s="1">
        <v>108561003</v>
      </c>
      <c r="B422" s="2" t="s">
        <v>128</v>
      </c>
      <c r="C422" s="2" t="s">
        <v>15</v>
      </c>
      <c r="D422" s="19">
        <v>817.05700000000002</v>
      </c>
      <c r="E422" s="3">
        <v>13328.14</v>
      </c>
      <c r="F422" s="22">
        <f t="shared" si="30"/>
        <v>359</v>
      </c>
      <c r="G422" s="3">
        <v>4214.6000000000004</v>
      </c>
      <c r="H422" s="22">
        <f t="shared" si="31"/>
        <v>435</v>
      </c>
      <c r="I422" s="3">
        <v>8815.83</v>
      </c>
      <c r="J422" s="22">
        <f t="shared" si="32"/>
        <v>92</v>
      </c>
      <c r="K422" s="3">
        <v>297.72000000000003</v>
      </c>
      <c r="L422" s="22">
        <f t="shared" si="33"/>
        <v>237</v>
      </c>
      <c r="M422" s="3">
        <v>0</v>
      </c>
      <c r="N422" s="22">
        <f t="shared" si="34"/>
        <v>262</v>
      </c>
    </row>
    <row r="423" spans="1:14" x14ac:dyDescent="0.2">
      <c r="A423" s="1">
        <v>108561803</v>
      </c>
      <c r="B423" s="2" t="s">
        <v>127</v>
      </c>
      <c r="C423" s="2" t="s">
        <v>15</v>
      </c>
      <c r="D423" s="19">
        <v>997.46400000000006</v>
      </c>
      <c r="E423" s="3">
        <v>13184.11</v>
      </c>
      <c r="F423" s="22">
        <f t="shared" si="30"/>
        <v>382</v>
      </c>
      <c r="G423" s="3">
        <v>3974.69</v>
      </c>
      <c r="H423" s="22">
        <f t="shared" si="31"/>
        <v>450</v>
      </c>
      <c r="I423" s="3">
        <v>8973.77</v>
      </c>
      <c r="J423" s="22">
        <f t="shared" si="32"/>
        <v>82</v>
      </c>
      <c r="K423" s="3">
        <v>235.66</v>
      </c>
      <c r="L423" s="22">
        <f t="shared" si="33"/>
        <v>294</v>
      </c>
      <c r="M423" s="3">
        <v>0</v>
      </c>
      <c r="N423" s="22">
        <f t="shared" si="34"/>
        <v>262</v>
      </c>
    </row>
    <row r="424" spans="1:14" x14ac:dyDescent="0.2">
      <c r="A424" s="1">
        <v>108565203</v>
      </c>
      <c r="B424" s="2" t="s">
        <v>126</v>
      </c>
      <c r="C424" s="2" t="s">
        <v>15</v>
      </c>
      <c r="D424" s="19">
        <v>898.86900000000003</v>
      </c>
      <c r="E424" s="3">
        <v>14880.9</v>
      </c>
      <c r="F424" s="22">
        <f t="shared" si="30"/>
        <v>228</v>
      </c>
      <c r="G424" s="3">
        <v>3274.42</v>
      </c>
      <c r="H424" s="22">
        <f t="shared" si="31"/>
        <v>482</v>
      </c>
      <c r="I424" s="3">
        <v>10885.18</v>
      </c>
      <c r="J424" s="22">
        <f t="shared" si="32"/>
        <v>22</v>
      </c>
      <c r="K424" s="3">
        <v>600.64</v>
      </c>
      <c r="L424" s="22">
        <f t="shared" si="33"/>
        <v>80</v>
      </c>
      <c r="M424" s="3">
        <v>120.67</v>
      </c>
      <c r="N424" s="22">
        <f t="shared" si="34"/>
        <v>75</v>
      </c>
    </row>
    <row r="425" spans="1:14" x14ac:dyDescent="0.2">
      <c r="A425" s="1">
        <v>108565503</v>
      </c>
      <c r="B425" s="2" t="s">
        <v>125</v>
      </c>
      <c r="C425" s="2" t="s">
        <v>15</v>
      </c>
      <c r="D425" s="19">
        <v>1206.425</v>
      </c>
      <c r="E425" s="3">
        <v>14273.67</v>
      </c>
      <c r="F425" s="22">
        <f t="shared" si="30"/>
        <v>284</v>
      </c>
      <c r="G425" s="3">
        <v>4324.1099999999997</v>
      </c>
      <c r="H425" s="22">
        <f t="shared" si="31"/>
        <v>430</v>
      </c>
      <c r="I425" s="3">
        <v>9266.01</v>
      </c>
      <c r="J425" s="22">
        <f t="shared" si="32"/>
        <v>62</v>
      </c>
      <c r="K425" s="3">
        <v>683.54</v>
      </c>
      <c r="L425" s="22">
        <f t="shared" si="33"/>
        <v>64</v>
      </c>
      <c r="M425" s="3">
        <v>0</v>
      </c>
      <c r="N425" s="22">
        <f t="shared" si="34"/>
        <v>262</v>
      </c>
    </row>
    <row r="426" spans="1:14" x14ac:dyDescent="0.2">
      <c r="A426" s="1">
        <v>108566303</v>
      </c>
      <c r="B426" s="2" t="s">
        <v>113</v>
      </c>
      <c r="C426" s="2" t="s">
        <v>15</v>
      </c>
      <c r="D426" s="19">
        <v>763.70299999999997</v>
      </c>
      <c r="E426" s="3">
        <v>14309.09</v>
      </c>
      <c r="F426" s="22">
        <f t="shared" si="30"/>
        <v>282</v>
      </c>
      <c r="G426" s="3">
        <v>7354.37</v>
      </c>
      <c r="H426" s="22">
        <f t="shared" si="31"/>
        <v>263</v>
      </c>
      <c r="I426" s="3">
        <v>6629.73</v>
      </c>
      <c r="J426" s="22">
        <f t="shared" si="32"/>
        <v>217</v>
      </c>
      <c r="K426" s="3">
        <v>324.99</v>
      </c>
      <c r="L426" s="22">
        <f t="shared" si="33"/>
        <v>211</v>
      </c>
      <c r="M426" s="3">
        <v>0</v>
      </c>
      <c r="N426" s="22">
        <f t="shared" si="34"/>
        <v>262</v>
      </c>
    </row>
    <row r="427" spans="1:14" x14ac:dyDescent="0.2">
      <c r="A427" s="1">
        <v>108567004</v>
      </c>
      <c r="B427" s="2" t="s">
        <v>123</v>
      </c>
      <c r="C427" s="2" t="s">
        <v>15</v>
      </c>
      <c r="D427" s="19">
        <v>286.66399999999999</v>
      </c>
      <c r="E427" s="3">
        <v>15014.01</v>
      </c>
      <c r="F427" s="22">
        <f t="shared" si="30"/>
        <v>219</v>
      </c>
      <c r="G427" s="3">
        <v>4157.59</v>
      </c>
      <c r="H427" s="22">
        <f t="shared" si="31"/>
        <v>437</v>
      </c>
      <c r="I427" s="3">
        <v>9537.35</v>
      </c>
      <c r="J427" s="22">
        <f t="shared" si="32"/>
        <v>49</v>
      </c>
      <c r="K427" s="3">
        <v>1319.07</v>
      </c>
      <c r="L427" s="22">
        <f t="shared" si="33"/>
        <v>15</v>
      </c>
      <c r="M427" s="3">
        <v>0</v>
      </c>
      <c r="N427" s="22">
        <f t="shared" si="34"/>
        <v>262</v>
      </c>
    </row>
    <row r="428" spans="1:14" x14ac:dyDescent="0.2">
      <c r="A428" s="1">
        <v>108567204</v>
      </c>
      <c r="B428" s="2" t="s">
        <v>133</v>
      </c>
      <c r="C428" s="2" t="s">
        <v>15</v>
      </c>
      <c r="D428" s="19">
        <v>499.82499999999999</v>
      </c>
      <c r="E428" s="3">
        <v>16142.7</v>
      </c>
      <c r="F428" s="22">
        <f t="shared" si="30"/>
        <v>143</v>
      </c>
      <c r="G428" s="3">
        <v>4532.4799999999996</v>
      </c>
      <c r="H428" s="22">
        <f t="shared" si="31"/>
        <v>422</v>
      </c>
      <c r="I428" s="3">
        <v>11053.62</v>
      </c>
      <c r="J428" s="22">
        <f t="shared" si="32"/>
        <v>15</v>
      </c>
      <c r="K428" s="3">
        <v>556.6</v>
      </c>
      <c r="L428" s="22">
        <f t="shared" si="33"/>
        <v>92</v>
      </c>
      <c r="M428" s="3">
        <v>0</v>
      </c>
      <c r="N428" s="22">
        <f t="shared" si="34"/>
        <v>262</v>
      </c>
    </row>
    <row r="429" spans="1:14" x14ac:dyDescent="0.2">
      <c r="A429" s="1">
        <v>108567404</v>
      </c>
      <c r="B429" s="2" t="s">
        <v>121</v>
      </c>
      <c r="C429" s="2" t="s">
        <v>15</v>
      </c>
      <c r="D429" s="19">
        <v>372.15800000000002</v>
      </c>
      <c r="E429" s="3">
        <v>17269.28</v>
      </c>
      <c r="F429" s="22">
        <f t="shared" si="30"/>
        <v>86</v>
      </c>
      <c r="G429" s="3">
        <v>10228.92</v>
      </c>
      <c r="H429" s="22">
        <f t="shared" si="31"/>
        <v>137</v>
      </c>
      <c r="I429" s="3">
        <v>6533.1</v>
      </c>
      <c r="J429" s="22">
        <f t="shared" si="32"/>
        <v>222</v>
      </c>
      <c r="K429" s="3">
        <v>507.26</v>
      </c>
      <c r="L429" s="22">
        <f t="shared" si="33"/>
        <v>117</v>
      </c>
      <c r="M429" s="3">
        <v>0</v>
      </c>
      <c r="N429" s="22">
        <f t="shared" si="34"/>
        <v>262</v>
      </c>
    </row>
    <row r="430" spans="1:14" x14ac:dyDescent="0.2">
      <c r="A430" s="1">
        <v>108567703</v>
      </c>
      <c r="B430" s="2" t="s">
        <v>120</v>
      </c>
      <c r="C430" s="2" t="s">
        <v>15</v>
      </c>
      <c r="D430" s="19">
        <v>2297.0990000000002</v>
      </c>
      <c r="E430" s="3">
        <v>14933.86</v>
      </c>
      <c r="F430" s="22">
        <f t="shared" si="30"/>
        <v>226</v>
      </c>
      <c r="G430" s="3">
        <v>9006.08</v>
      </c>
      <c r="H430" s="22">
        <f t="shared" si="31"/>
        <v>182</v>
      </c>
      <c r="I430" s="3">
        <v>5558.03</v>
      </c>
      <c r="J430" s="22">
        <f t="shared" si="32"/>
        <v>275</v>
      </c>
      <c r="K430" s="3">
        <v>369.75</v>
      </c>
      <c r="L430" s="22">
        <f t="shared" si="33"/>
        <v>180</v>
      </c>
      <c r="M430" s="3">
        <v>0</v>
      </c>
      <c r="N430" s="22">
        <f t="shared" si="34"/>
        <v>262</v>
      </c>
    </row>
    <row r="431" spans="1:14" x14ac:dyDescent="0.2">
      <c r="A431" s="1">
        <v>108568404</v>
      </c>
      <c r="B431" s="2" t="s">
        <v>119</v>
      </c>
      <c r="C431" s="2" t="s">
        <v>15</v>
      </c>
      <c r="D431" s="19">
        <v>407.02600000000001</v>
      </c>
      <c r="E431" s="3">
        <v>12431.77</v>
      </c>
      <c r="F431" s="22">
        <f t="shared" si="30"/>
        <v>442</v>
      </c>
      <c r="G431" s="3">
        <v>4053.96</v>
      </c>
      <c r="H431" s="22">
        <f t="shared" si="31"/>
        <v>443</v>
      </c>
      <c r="I431" s="3">
        <v>7824.06</v>
      </c>
      <c r="J431" s="22">
        <f t="shared" si="32"/>
        <v>145</v>
      </c>
      <c r="K431" s="3">
        <v>547.80999999999995</v>
      </c>
      <c r="L431" s="22">
        <f t="shared" si="33"/>
        <v>100</v>
      </c>
      <c r="M431" s="3">
        <v>5.95</v>
      </c>
      <c r="N431" s="22">
        <f t="shared" si="34"/>
        <v>177</v>
      </c>
    </row>
    <row r="432" spans="1:14" x14ac:dyDescent="0.2">
      <c r="A432" s="1">
        <v>108569103</v>
      </c>
      <c r="B432" s="2" t="s">
        <v>118</v>
      </c>
      <c r="C432" s="2" t="s">
        <v>15</v>
      </c>
      <c r="D432" s="19">
        <v>1209.8109999999999</v>
      </c>
      <c r="E432" s="3">
        <v>12621.42</v>
      </c>
      <c r="F432" s="22">
        <f t="shared" si="30"/>
        <v>433</v>
      </c>
      <c r="G432" s="3">
        <v>2790.25</v>
      </c>
      <c r="H432" s="22">
        <f t="shared" si="31"/>
        <v>493</v>
      </c>
      <c r="I432" s="3">
        <v>9426.69</v>
      </c>
      <c r="J432" s="22">
        <f t="shared" si="32"/>
        <v>54</v>
      </c>
      <c r="K432" s="3">
        <v>404.48</v>
      </c>
      <c r="L432" s="22">
        <f t="shared" si="33"/>
        <v>158</v>
      </c>
      <c r="M432" s="3">
        <v>0</v>
      </c>
      <c r="N432" s="22">
        <f t="shared" si="34"/>
        <v>262</v>
      </c>
    </row>
    <row r="433" spans="1:14" x14ac:dyDescent="0.2">
      <c r="A433" s="1">
        <v>117576303</v>
      </c>
      <c r="B433" s="2" t="s">
        <v>517</v>
      </c>
      <c r="C433" s="2" t="s">
        <v>66</v>
      </c>
      <c r="D433" s="19">
        <v>651.98299999999995</v>
      </c>
      <c r="E433" s="3">
        <v>19828.82</v>
      </c>
      <c r="F433" s="22">
        <f t="shared" si="30"/>
        <v>33</v>
      </c>
      <c r="G433" s="3">
        <v>12726.9</v>
      </c>
      <c r="H433" s="22">
        <f t="shared" si="31"/>
        <v>63</v>
      </c>
      <c r="I433" s="3">
        <v>6645.26</v>
      </c>
      <c r="J433" s="22">
        <f t="shared" si="32"/>
        <v>216</v>
      </c>
      <c r="K433" s="3">
        <v>456.26</v>
      </c>
      <c r="L433" s="22">
        <f t="shared" si="33"/>
        <v>137</v>
      </c>
      <c r="M433" s="3">
        <v>0.4</v>
      </c>
      <c r="N433" s="22">
        <f t="shared" si="34"/>
        <v>245</v>
      </c>
    </row>
    <row r="434" spans="1:14" x14ac:dyDescent="0.2">
      <c r="A434" s="1">
        <v>119581003</v>
      </c>
      <c r="B434" s="2" t="s">
        <v>540</v>
      </c>
      <c r="C434" s="2" t="s">
        <v>65</v>
      </c>
      <c r="D434" s="19">
        <v>1070.5920000000001</v>
      </c>
      <c r="E434" s="3">
        <v>15885.36</v>
      </c>
      <c r="F434" s="22">
        <f t="shared" si="30"/>
        <v>161</v>
      </c>
      <c r="G434" s="3">
        <v>5802.11</v>
      </c>
      <c r="H434" s="22">
        <f t="shared" si="31"/>
        <v>346</v>
      </c>
      <c r="I434" s="3">
        <v>9790.57</v>
      </c>
      <c r="J434" s="22">
        <f t="shared" si="32"/>
        <v>39</v>
      </c>
      <c r="K434" s="3">
        <v>292.68</v>
      </c>
      <c r="L434" s="22">
        <f t="shared" si="33"/>
        <v>242</v>
      </c>
      <c r="M434" s="3">
        <v>0</v>
      </c>
      <c r="N434" s="22">
        <f t="shared" si="34"/>
        <v>262</v>
      </c>
    </row>
    <row r="435" spans="1:14" x14ac:dyDescent="0.2">
      <c r="A435" s="1">
        <v>119582503</v>
      </c>
      <c r="B435" s="2" t="s">
        <v>530</v>
      </c>
      <c r="C435" s="2" t="s">
        <v>65</v>
      </c>
      <c r="D435" s="19">
        <v>1249.318</v>
      </c>
      <c r="E435" s="3">
        <v>14748.65</v>
      </c>
      <c r="F435" s="22">
        <f t="shared" si="30"/>
        <v>234</v>
      </c>
      <c r="G435" s="3">
        <v>6050.33</v>
      </c>
      <c r="H435" s="22">
        <f t="shared" si="31"/>
        <v>335</v>
      </c>
      <c r="I435" s="3">
        <v>8343.83</v>
      </c>
      <c r="J435" s="22">
        <f t="shared" si="32"/>
        <v>113</v>
      </c>
      <c r="K435" s="3">
        <v>354.5</v>
      </c>
      <c r="L435" s="22">
        <f t="shared" si="33"/>
        <v>191</v>
      </c>
      <c r="M435" s="3">
        <v>0</v>
      </c>
      <c r="N435" s="22">
        <f t="shared" si="34"/>
        <v>262</v>
      </c>
    </row>
    <row r="436" spans="1:14" x14ac:dyDescent="0.2">
      <c r="A436" s="1">
        <v>119583003</v>
      </c>
      <c r="B436" s="2" t="s">
        <v>528</v>
      </c>
      <c r="C436" s="2" t="s">
        <v>65</v>
      </c>
      <c r="D436" s="19">
        <v>794.99</v>
      </c>
      <c r="E436" s="3">
        <v>16273.5</v>
      </c>
      <c r="F436" s="22">
        <f t="shared" si="30"/>
        <v>128</v>
      </c>
      <c r="G436" s="3">
        <v>7948.01</v>
      </c>
      <c r="H436" s="22">
        <f t="shared" si="31"/>
        <v>234</v>
      </c>
      <c r="I436" s="3">
        <v>7745.69</v>
      </c>
      <c r="J436" s="22">
        <f t="shared" si="32"/>
        <v>153</v>
      </c>
      <c r="K436" s="3">
        <v>560.29999999999995</v>
      </c>
      <c r="L436" s="22">
        <f t="shared" si="33"/>
        <v>90</v>
      </c>
      <c r="M436" s="3">
        <v>19.5</v>
      </c>
      <c r="N436" s="22">
        <f t="shared" si="34"/>
        <v>127</v>
      </c>
    </row>
    <row r="437" spans="1:14" x14ac:dyDescent="0.2">
      <c r="A437" s="1">
        <v>119584503</v>
      </c>
      <c r="B437" s="2" t="s">
        <v>514</v>
      </c>
      <c r="C437" s="2" t="s">
        <v>65</v>
      </c>
      <c r="D437" s="19">
        <v>1513.4259999999999</v>
      </c>
      <c r="E437" s="3">
        <v>15411.87</v>
      </c>
      <c r="F437" s="22">
        <f t="shared" si="30"/>
        <v>192</v>
      </c>
      <c r="G437" s="3">
        <v>6680.99</v>
      </c>
      <c r="H437" s="22">
        <f t="shared" si="31"/>
        <v>294</v>
      </c>
      <c r="I437" s="3">
        <v>8401.75</v>
      </c>
      <c r="J437" s="22">
        <f t="shared" si="32"/>
        <v>108</v>
      </c>
      <c r="K437" s="3">
        <v>329.13</v>
      </c>
      <c r="L437" s="22">
        <f t="shared" si="33"/>
        <v>208</v>
      </c>
      <c r="M437" s="3">
        <v>0</v>
      </c>
      <c r="N437" s="22">
        <f t="shared" si="34"/>
        <v>262</v>
      </c>
    </row>
    <row r="438" spans="1:14" x14ac:dyDescent="0.2">
      <c r="A438" s="1">
        <v>119584603</v>
      </c>
      <c r="B438" s="2" t="s">
        <v>519</v>
      </c>
      <c r="C438" s="2" t="s">
        <v>65</v>
      </c>
      <c r="D438" s="19">
        <v>1092.585</v>
      </c>
      <c r="E438" s="3">
        <v>16492.5</v>
      </c>
      <c r="F438" s="22">
        <f t="shared" si="30"/>
        <v>115</v>
      </c>
      <c r="G438" s="3">
        <v>7754.38</v>
      </c>
      <c r="H438" s="22">
        <f t="shared" si="31"/>
        <v>245</v>
      </c>
      <c r="I438" s="3">
        <v>8291.99</v>
      </c>
      <c r="J438" s="22">
        <f t="shared" si="32"/>
        <v>116</v>
      </c>
      <c r="K438" s="3">
        <v>446.13</v>
      </c>
      <c r="L438" s="22">
        <f t="shared" si="33"/>
        <v>144</v>
      </c>
      <c r="M438" s="3">
        <v>0</v>
      </c>
      <c r="N438" s="22">
        <f t="shared" si="34"/>
        <v>262</v>
      </c>
    </row>
    <row r="439" spans="1:14" x14ac:dyDescent="0.2">
      <c r="A439" s="1">
        <v>119586503</v>
      </c>
      <c r="B439" s="2" t="s">
        <v>560</v>
      </c>
      <c r="C439" s="2" t="s">
        <v>65</v>
      </c>
      <c r="D439" s="19">
        <v>844.43799999999999</v>
      </c>
      <c r="E439" s="3">
        <v>16633.2</v>
      </c>
      <c r="F439" s="22">
        <f t="shared" si="30"/>
        <v>106</v>
      </c>
      <c r="G439" s="3">
        <v>4550.49</v>
      </c>
      <c r="H439" s="22">
        <f t="shared" si="31"/>
        <v>418</v>
      </c>
      <c r="I439" s="3">
        <v>11424.17</v>
      </c>
      <c r="J439" s="22">
        <f t="shared" si="32"/>
        <v>13</v>
      </c>
      <c r="K439" s="3">
        <v>658.54</v>
      </c>
      <c r="L439" s="22">
        <f t="shared" si="33"/>
        <v>68</v>
      </c>
      <c r="M439" s="3">
        <v>0</v>
      </c>
      <c r="N439" s="22">
        <f t="shared" si="34"/>
        <v>262</v>
      </c>
    </row>
    <row r="440" spans="1:14" x14ac:dyDescent="0.2">
      <c r="A440" s="1">
        <v>117596003</v>
      </c>
      <c r="B440" s="2" t="s">
        <v>531</v>
      </c>
      <c r="C440" s="2" t="s">
        <v>63</v>
      </c>
      <c r="D440" s="19">
        <v>2144.5169999999998</v>
      </c>
      <c r="E440" s="3">
        <v>13976.95</v>
      </c>
      <c r="F440" s="22">
        <f t="shared" si="30"/>
        <v>300</v>
      </c>
      <c r="G440" s="3">
        <v>4813.79</v>
      </c>
      <c r="H440" s="22">
        <f t="shared" si="31"/>
        <v>403</v>
      </c>
      <c r="I440" s="3">
        <v>8714.25</v>
      </c>
      <c r="J440" s="22">
        <f t="shared" si="32"/>
        <v>97</v>
      </c>
      <c r="K440" s="3">
        <v>448.91</v>
      </c>
      <c r="L440" s="22">
        <f t="shared" si="33"/>
        <v>141</v>
      </c>
      <c r="M440" s="3">
        <v>0</v>
      </c>
      <c r="N440" s="22">
        <f t="shared" si="34"/>
        <v>262</v>
      </c>
    </row>
    <row r="441" spans="1:14" x14ac:dyDescent="0.2">
      <c r="A441" s="1">
        <v>117597003</v>
      </c>
      <c r="B441" s="2" t="s">
        <v>511</v>
      </c>
      <c r="C441" s="2" t="s">
        <v>63</v>
      </c>
      <c r="D441" s="19">
        <v>1899.192</v>
      </c>
      <c r="E441" s="3">
        <v>14652.38</v>
      </c>
      <c r="F441" s="22">
        <f t="shared" si="30"/>
        <v>238</v>
      </c>
      <c r="G441" s="3">
        <v>6984.71</v>
      </c>
      <c r="H441" s="22">
        <f t="shared" si="31"/>
        <v>280</v>
      </c>
      <c r="I441" s="3">
        <v>7284.75</v>
      </c>
      <c r="J441" s="22">
        <f t="shared" si="32"/>
        <v>175</v>
      </c>
      <c r="K441" s="3">
        <v>382.93</v>
      </c>
      <c r="L441" s="22">
        <f t="shared" si="33"/>
        <v>172</v>
      </c>
      <c r="M441" s="3">
        <v>0</v>
      </c>
      <c r="N441" s="22">
        <f t="shared" si="34"/>
        <v>262</v>
      </c>
    </row>
    <row r="442" spans="1:14" x14ac:dyDescent="0.2">
      <c r="A442" s="1">
        <v>117598503</v>
      </c>
      <c r="B442" s="2" t="s">
        <v>516</v>
      </c>
      <c r="C442" s="2" t="s">
        <v>63</v>
      </c>
      <c r="D442" s="19">
        <v>1541.9590000000001</v>
      </c>
      <c r="E442" s="3">
        <v>15112.98</v>
      </c>
      <c r="F442" s="22">
        <f t="shared" si="30"/>
        <v>211</v>
      </c>
      <c r="G442" s="3">
        <v>8469.2099999999991</v>
      </c>
      <c r="H442" s="22">
        <f t="shared" si="31"/>
        <v>210</v>
      </c>
      <c r="I442" s="3">
        <v>6162.12</v>
      </c>
      <c r="J442" s="22">
        <f t="shared" si="32"/>
        <v>238</v>
      </c>
      <c r="K442" s="3">
        <v>474.4</v>
      </c>
      <c r="L442" s="22">
        <f t="shared" si="33"/>
        <v>129</v>
      </c>
      <c r="M442" s="3">
        <v>7.25</v>
      </c>
      <c r="N442" s="22">
        <f t="shared" si="34"/>
        <v>172</v>
      </c>
    </row>
    <row r="443" spans="1:14" x14ac:dyDescent="0.2">
      <c r="A443" s="1">
        <v>116604003</v>
      </c>
      <c r="B443" s="2" t="s">
        <v>175</v>
      </c>
      <c r="C443" s="2" t="s">
        <v>27</v>
      </c>
      <c r="D443" s="19">
        <v>1942.7339999999999</v>
      </c>
      <c r="E443" s="3">
        <v>15489.57</v>
      </c>
      <c r="F443" s="22">
        <f t="shared" si="30"/>
        <v>189</v>
      </c>
      <c r="G443" s="3">
        <v>11586.32</v>
      </c>
      <c r="H443" s="22">
        <f t="shared" si="31"/>
        <v>91</v>
      </c>
      <c r="I443" s="3">
        <v>3660.72</v>
      </c>
      <c r="J443" s="22">
        <f t="shared" si="32"/>
        <v>410</v>
      </c>
      <c r="K443" s="3">
        <v>202.34</v>
      </c>
      <c r="L443" s="22">
        <f t="shared" si="33"/>
        <v>323</v>
      </c>
      <c r="M443" s="3">
        <v>40.19</v>
      </c>
      <c r="N443" s="22">
        <f t="shared" si="34"/>
        <v>107</v>
      </c>
    </row>
    <row r="444" spans="1:14" x14ac:dyDescent="0.2">
      <c r="A444" s="1">
        <v>116605003</v>
      </c>
      <c r="B444" s="2" t="s">
        <v>185</v>
      </c>
      <c r="C444" s="2" t="s">
        <v>27</v>
      </c>
      <c r="D444" s="19">
        <v>2203.9009999999998</v>
      </c>
      <c r="E444" s="3">
        <v>12187.13</v>
      </c>
      <c r="F444" s="22">
        <f t="shared" si="30"/>
        <v>462</v>
      </c>
      <c r="G444" s="3">
        <v>6316.46</v>
      </c>
      <c r="H444" s="22">
        <f t="shared" si="31"/>
        <v>319</v>
      </c>
      <c r="I444" s="3">
        <v>5535.27</v>
      </c>
      <c r="J444" s="22">
        <f t="shared" si="32"/>
        <v>278</v>
      </c>
      <c r="K444" s="3">
        <v>323.43</v>
      </c>
      <c r="L444" s="22">
        <f t="shared" si="33"/>
        <v>214</v>
      </c>
      <c r="M444" s="3">
        <v>11.96</v>
      </c>
      <c r="N444" s="22">
        <f t="shared" si="34"/>
        <v>150</v>
      </c>
    </row>
    <row r="445" spans="1:14" x14ac:dyDescent="0.2">
      <c r="A445" s="1">
        <v>106611303</v>
      </c>
      <c r="B445" s="2" t="s">
        <v>363</v>
      </c>
      <c r="C445" s="2" t="s">
        <v>41</v>
      </c>
      <c r="D445" s="19">
        <v>1164.424</v>
      </c>
      <c r="E445" s="3">
        <v>15054.44</v>
      </c>
      <c r="F445" s="22">
        <f t="shared" si="30"/>
        <v>216</v>
      </c>
      <c r="G445" s="3">
        <v>5662.74</v>
      </c>
      <c r="H445" s="22">
        <f t="shared" si="31"/>
        <v>358</v>
      </c>
      <c r="I445" s="3">
        <v>8876.27</v>
      </c>
      <c r="J445" s="22">
        <f t="shared" si="32"/>
        <v>88</v>
      </c>
      <c r="K445" s="3">
        <v>515.42999999999995</v>
      </c>
      <c r="L445" s="22">
        <f t="shared" si="33"/>
        <v>113</v>
      </c>
      <c r="M445" s="3">
        <v>0</v>
      </c>
      <c r="N445" s="22">
        <f t="shared" si="34"/>
        <v>262</v>
      </c>
    </row>
    <row r="446" spans="1:14" x14ac:dyDescent="0.2">
      <c r="A446" s="1">
        <v>106612203</v>
      </c>
      <c r="B446" s="2" t="s">
        <v>339</v>
      </c>
      <c r="C446" s="2" t="s">
        <v>41</v>
      </c>
      <c r="D446" s="19">
        <v>2044.57</v>
      </c>
      <c r="E446" s="3">
        <v>15046.16</v>
      </c>
      <c r="F446" s="22">
        <f t="shared" si="30"/>
        <v>217</v>
      </c>
      <c r="G446" s="3">
        <v>5956.08</v>
      </c>
      <c r="H446" s="22">
        <f t="shared" si="31"/>
        <v>340</v>
      </c>
      <c r="I446" s="3">
        <v>8539.98</v>
      </c>
      <c r="J446" s="22">
        <f t="shared" si="32"/>
        <v>104</v>
      </c>
      <c r="K446" s="3">
        <v>542.34</v>
      </c>
      <c r="L446" s="22">
        <f t="shared" si="33"/>
        <v>103</v>
      </c>
      <c r="M446" s="3">
        <v>7.75</v>
      </c>
      <c r="N446" s="22">
        <f t="shared" si="34"/>
        <v>168</v>
      </c>
    </row>
    <row r="447" spans="1:14" x14ac:dyDescent="0.2">
      <c r="A447" s="1">
        <v>106616203</v>
      </c>
      <c r="B447" s="2" t="s">
        <v>338</v>
      </c>
      <c r="C447" s="2" t="s">
        <v>41</v>
      </c>
      <c r="D447" s="19">
        <v>2216.8560000000002</v>
      </c>
      <c r="E447" s="3">
        <v>12721.46</v>
      </c>
      <c r="F447" s="22">
        <f t="shared" si="30"/>
        <v>424</v>
      </c>
      <c r="G447" s="3">
        <v>3129.9</v>
      </c>
      <c r="H447" s="22">
        <f t="shared" si="31"/>
        <v>486</v>
      </c>
      <c r="I447" s="3">
        <v>8935.75</v>
      </c>
      <c r="J447" s="22">
        <f t="shared" si="32"/>
        <v>85</v>
      </c>
      <c r="K447" s="3">
        <v>655.81</v>
      </c>
      <c r="L447" s="22">
        <f t="shared" si="33"/>
        <v>69</v>
      </c>
      <c r="M447" s="3">
        <v>0</v>
      </c>
      <c r="N447" s="22">
        <f t="shared" si="34"/>
        <v>262</v>
      </c>
    </row>
    <row r="448" spans="1:14" x14ac:dyDescent="0.2">
      <c r="A448" s="1">
        <v>106617203</v>
      </c>
      <c r="B448" s="2" t="s">
        <v>337</v>
      </c>
      <c r="C448" s="2" t="s">
        <v>41</v>
      </c>
      <c r="D448" s="19">
        <v>2097.5590000000002</v>
      </c>
      <c r="E448" s="3">
        <v>13658.71</v>
      </c>
      <c r="F448" s="22">
        <f t="shared" si="30"/>
        <v>326</v>
      </c>
      <c r="G448" s="3">
        <v>3842.85</v>
      </c>
      <c r="H448" s="22">
        <f t="shared" si="31"/>
        <v>455</v>
      </c>
      <c r="I448" s="3">
        <v>9172.07</v>
      </c>
      <c r="J448" s="22">
        <f t="shared" si="32"/>
        <v>73</v>
      </c>
      <c r="K448" s="3">
        <v>439.16</v>
      </c>
      <c r="L448" s="22">
        <f t="shared" si="33"/>
        <v>147</v>
      </c>
      <c r="M448" s="3">
        <v>204.64</v>
      </c>
      <c r="N448" s="22">
        <f t="shared" si="34"/>
        <v>55</v>
      </c>
    </row>
    <row r="449" spans="1:14" x14ac:dyDescent="0.2">
      <c r="A449" s="1">
        <v>106618603</v>
      </c>
      <c r="B449" s="2" t="s">
        <v>336</v>
      </c>
      <c r="C449" s="2" t="s">
        <v>41</v>
      </c>
      <c r="D449" s="19">
        <v>972.38800000000003</v>
      </c>
      <c r="E449" s="3">
        <v>13162.56</v>
      </c>
      <c r="F449" s="22">
        <f t="shared" si="30"/>
        <v>384</v>
      </c>
      <c r="G449" s="3">
        <v>3290.59</v>
      </c>
      <c r="H449" s="22">
        <f t="shared" si="31"/>
        <v>481</v>
      </c>
      <c r="I449" s="3">
        <v>9555.8799999999992</v>
      </c>
      <c r="J449" s="22">
        <f t="shared" si="32"/>
        <v>47</v>
      </c>
      <c r="K449" s="3">
        <v>305.29000000000002</v>
      </c>
      <c r="L449" s="22">
        <f t="shared" si="33"/>
        <v>230</v>
      </c>
      <c r="M449" s="3">
        <v>10.8</v>
      </c>
      <c r="N449" s="22">
        <f t="shared" si="34"/>
        <v>158</v>
      </c>
    </row>
    <row r="450" spans="1:14" x14ac:dyDescent="0.2">
      <c r="A450" s="1">
        <v>105628302</v>
      </c>
      <c r="B450" s="2" t="s">
        <v>395</v>
      </c>
      <c r="C450" s="2" t="s">
        <v>50</v>
      </c>
      <c r="D450" s="19">
        <v>4855.8500000000004</v>
      </c>
      <c r="E450" s="3">
        <v>14535.25</v>
      </c>
      <c r="F450" s="22">
        <f t="shared" ref="F450:F501" si="35">RANK(E450,E$2:E$501)</f>
        <v>249</v>
      </c>
      <c r="G450" s="3">
        <v>5494.48</v>
      </c>
      <c r="H450" s="22">
        <f t="shared" ref="H450:H501" si="36">RANK(G450,G$2:G$501)</f>
        <v>364</v>
      </c>
      <c r="I450" s="3">
        <v>8269.59</v>
      </c>
      <c r="J450" s="22">
        <f t="shared" ref="J450:J501" si="37">RANK(I450,I$2:I$501)</f>
        <v>118</v>
      </c>
      <c r="K450" s="3">
        <v>756.53</v>
      </c>
      <c r="L450" s="22">
        <f t="shared" ref="L450:L501" si="38">RANK(K450,K$2:K$501)</f>
        <v>50</v>
      </c>
      <c r="M450" s="3">
        <v>14.64</v>
      </c>
      <c r="N450" s="22">
        <f t="shared" ref="N450:N501" si="39">RANK(M450,M$2:M$501)</f>
        <v>145</v>
      </c>
    </row>
    <row r="451" spans="1:14" x14ac:dyDescent="0.2">
      <c r="A451" s="1">
        <v>101630504</v>
      </c>
      <c r="B451" s="2" t="s">
        <v>287</v>
      </c>
      <c r="C451" s="2" t="s">
        <v>38</v>
      </c>
      <c r="D451" s="19">
        <v>564.58199999999999</v>
      </c>
      <c r="E451" s="3">
        <v>16979.07</v>
      </c>
      <c r="F451" s="22">
        <f t="shared" si="35"/>
        <v>97</v>
      </c>
      <c r="G451" s="3">
        <v>5773.75</v>
      </c>
      <c r="H451" s="22">
        <f t="shared" si="36"/>
        <v>351</v>
      </c>
      <c r="I451" s="3">
        <v>10899.26</v>
      </c>
      <c r="J451" s="22">
        <f t="shared" si="37"/>
        <v>21</v>
      </c>
      <c r="K451" s="3">
        <v>306.06</v>
      </c>
      <c r="L451" s="22">
        <f t="shared" si="38"/>
        <v>229</v>
      </c>
      <c r="M451" s="3">
        <v>0</v>
      </c>
      <c r="N451" s="22">
        <f t="shared" si="39"/>
        <v>262</v>
      </c>
    </row>
    <row r="452" spans="1:14" x14ac:dyDescent="0.2">
      <c r="A452" s="1">
        <v>101630903</v>
      </c>
      <c r="B452" s="2" t="s">
        <v>286</v>
      </c>
      <c r="C452" s="2" t="s">
        <v>38</v>
      </c>
      <c r="D452" s="19">
        <v>1194.0029999999999</v>
      </c>
      <c r="E452" s="3">
        <v>13382</v>
      </c>
      <c r="F452" s="22">
        <f t="shared" si="35"/>
        <v>353</v>
      </c>
      <c r="G452" s="3">
        <v>5185.6400000000003</v>
      </c>
      <c r="H452" s="22">
        <f t="shared" si="36"/>
        <v>383</v>
      </c>
      <c r="I452" s="3">
        <v>7848.59</v>
      </c>
      <c r="J452" s="22">
        <f t="shared" si="37"/>
        <v>141</v>
      </c>
      <c r="K452" s="3">
        <v>347.77</v>
      </c>
      <c r="L452" s="22">
        <f t="shared" si="38"/>
        <v>194</v>
      </c>
      <c r="M452" s="3">
        <v>0</v>
      </c>
      <c r="N452" s="22">
        <f t="shared" si="39"/>
        <v>262</v>
      </c>
    </row>
    <row r="453" spans="1:14" x14ac:dyDescent="0.2">
      <c r="A453" s="1">
        <v>101631003</v>
      </c>
      <c r="B453" s="2" t="s">
        <v>285</v>
      </c>
      <c r="C453" s="2" t="s">
        <v>38</v>
      </c>
      <c r="D453" s="19">
        <v>1329.1210000000001</v>
      </c>
      <c r="E453" s="3">
        <v>13200.36</v>
      </c>
      <c r="F453" s="22">
        <f t="shared" si="35"/>
        <v>378</v>
      </c>
      <c r="G453" s="3">
        <v>3425.28</v>
      </c>
      <c r="H453" s="22">
        <f t="shared" si="36"/>
        <v>478</v>
      </c>
      <c r="I453" s="3">
        <v>9345.7000000000007</v>
      </c>
      <c r="J453" s="22">
        <f t="shared" si="37"/>
        <v>56</v>
      </c>
      <c r="K453" s="3">
        <v>429.38</v>
      </c>
      <c r="L453" s="22">
        <f t="shared" si="38"/>
        <v>152</v>
      </c>
      <c r="M453" s="3">
        <v>0</v>
      </c>
      <c r="N453" s="22">
        <f t="shared" si="39"/>
        <v>262</v>
      </c>
    </row>
    <row r="454" spans="1:14" x14ac:dyDescent="0.2">
      <c r="A454" s="1">
        <v>101631203</v>
      </c>
      <c r="B454" s="2" t="s">
        <v>284</v>
      </c>
      <c r="C454" s="2" t="s">
        <v>38</v>
      </c>
      <c r="D454" s="19">
        <v>1303.7529999999999</v>
      </c>
      <c r="E454" s="3">
        <v>13351.93</v>
      </c>
      <c r="F454" s="22">
        <f t="shared" si="35"/>
        <v>357</v>
      </c>
      <c r="G454" s="3">
        <v>5370.01</v>
      </c>
      <c r="H454" s="22">
        <f t="shared" si="36"/>
        <v>371</v>
      </c>
      <c r="I454" s="3">
        <v>7520.64</v>
      </c>
      <c r="J454" s="22">
        <f t="shared" si="37"/>
        <v>162</v>
      </c>
      <c r="K454" s="3">
        <v>378.38</v>
      </c>
      <c r="L454" s="22">
        <f t="shared" si="38"/>
        <v>174</v>
      </c>
      <c r="M454" s="3">
        <v>82.91</v>
      </c>
      <c r="N454" s="22">
        <f t="shared" si="39"/>
        <v>88</v>
      </c>
    </row>
    <row r="455" spans="1:14" x14ac:dyDescent="0.2">
      <c r="A455" s="1">
        <v>101631503</v>
      </c>
      <c r="B455" s="2" t="s">
        <v>283</v>
      </c>
      <c r="C455" s="2" t="s">
        <v>38</v>
      </c>
      <c r="D455" s="19">
        <v>974.90200000000004</v>
      </c>
      <c r="E455" s="3">
        <v>13524.68</v>
      </c>
      <c r="F455" s="22">
        <f t="shared" si="35"/>
        <v>341</v>
      </c>
      <c r="G455" s="3">
        <v>4475.2299999999996</v>
      </c>
      <c r="H455" s="22">
        <f t="shared" si="36"/>
        <v>425</v>
      </c>
      <c r="I455" s="3">
        <v>8803.51</v>
      </c>
      <c r="J455" s="22">
        <f t="shared" si="37"/>
        <v>93</v>
      </c>
      <c r="K455" s="3">
        <v>235.36</v>
      </c>
      <c r="L455" s="22">
        <f t="shared" si="38"/>
        <v>295</v>
      </c>
      <c r="M455" s="3">
        <v>10.59</v>
      </c>
      <c r="N455" s="22">
        <f t="shared" si="39"/>
        <v>159</v>
      </c>
    </row>
    <row r="456" spans="1:14" x14ac:dyDescent="0.2">
      <c r="A456" s="1">
        <v>101631703</v>
      </c>
      <c r="B456" s="2" t="s">
        <v>282</v>
      </c>
      <c r="C456" s="2" t="s">
        <v>38</v>
      </c>
      <c r="D456" s="19">
        <v>5175.1940000000004</v>
      </c>
      <c r="E456" s="3">
        <v>12981.69</v>
      </c>
      <c r="F456" s="22">
        <f t="shared" si="35"/>
        <v>397</v>
      </c>
      <c r="G456" s="3">
        <v>9168.2900000000009</v>
      </c>
      <c r="H456" s="22">
        <f t="shared" si="36"/>
        <v>177</v>
      </c>
      <c r="I456" s="3">
        <v>3708.73</v>
      </c>
      <c r="J456" s="22">
        <f t="shared" si="37"/>
        <v>403</v>
      </c>
      <c r="K456" s="3">
        <v>93.28</v>
      </c>
      <c r="L456" s="22">
        <f t="shared" si="38"/>
        <v>453</v>
      </c>
      <c r="M456" s="3">
        <v>11.38</v>
      </c>
      <c r="N456" s="22">
        <f t="shared" si="39"/>
        <v>153</v>
      </c>
    </row>
    <row r="457" spans="1:14" x14ac:dyDescent="0.2">
      <c r="A457" s="1">
        <v>101631803</v>
      </c>
      <c r="B457" s="2" t="s">
        <v>281</v>
      </c>
      <c r="C457" s="2" t="s">
        <v>38</v>
      </c>
      <c r="D457" s="19">
        <v>1710.5630000000001</v>
      </c>
      <c r="E457" s="3">
        <v>12293.42</v>
      </c>
      <c r="F457" s="22">
        <f t="shared" si="35"/>
        <v>454</v>
      </c>
      <c r="G457" s="3">
        <v>5090.63</v>
      </c>
      <c r="H457" s="22">
        <f t="shared" si="36"/>
        <v>392</v>
      </c>
      <c r="I457" s="3">
        <v>6899.4</v>
      </c>
      <c r="J457" s="22">
        <f t="shared" si="37"/>
        <v>199</v>
      </c>
      <c r="K457" s="3">
        <v>293.45999999999998</v>
      </c>
      <c r="L457" s="22">
        <f t="shared" si="38"/>
        <v>240</v>
      </c>
      <c r="M457" s="3">
        <v>9.94</v>
      </c>
      <c r="N457" s="22">
        <f t="shared" si="39"/>
        <v>162</v>
      </c>
    </row>
    <row r="458" spans="1:14" x14ac:dyDescent="0.2">
      <c r="A458" s="1">
        <v>101631903</v>
      </c>
      <c r="B458" s="2" t="s">
        <v>309</v>
      </c>
      <c r="C458" s="2" t="s">
        <v>38</v>
      </c>
      <c r="D458" s="19">
        <v>1168.2080000000001</v>
      </c>
      <c r="E458" s="3">
        <v>13302.93</v>
      </c>
      <c r="F458" s="22">
        <f t="shared" si="35"/>
        <v>363</v>
      </c>
      <c r="G458" s="3">
        <v>7105.77</v>
      </c>
      <c r="H458" s="22">
        <f t="shared" si="36"/>
        <v>273</v>
      </c>
      <c r="I458" s="3">
        <v>6064.65</v>
      </c>
      <c r="J458" s="22">
        <f t="shared" si="37"/>
        <v>246</v>
      </c>
      <c r="K458" s="3">
        <v>132.5</v>
      </c>
      <c r="L458" s="22">
        <f t="shared" si="38"/>
        <v>410</v>
      </c>
      <c r="M458" s="3">
        <v>0</v>
      </c>
      <c r="N458" s="22">
        <f t="shared" si="39"/>
        <v>262</v>
      </c>
    </row>
    <row r="459" spans="1:14" x14ac:dyDescent="0.2">
      <c r="A459" s="1">
        <v>101632403</v>
      </c>
      <c r="B459" s="2" t="s">
        <v>288</v>
      </c>
      <c r="C459" s="2" t="s">
        <v>38</v>
      </c>
      <c r="D459" s="19">
        <v>1140.518</v>
      </c>
      <c r="E459" s="3">
        <v>14629.59</v>
      </c>
      <c r="F459" s="22">
        <f t="shared" si="35"/>
        <v>240</v>
      </c>
      <c r="G459" s="3">
        <v>6153.84</v>
      </c>
      <c r="H459" s="22">
        <f t="shared" si="36"/>
        <v>330</v>
      </c>
      <c r="I459" s="3">
        <v>8255</v>
      </c>
      <c r="J459" s="22">
        <f t="shared" si="37"/>
        <v>120</v>
      </c>
      <c r="K459" s="3">
        <v>220.75</v>
      </c>
      <c r="L459" s="22">
        <f t="shared" si="38"/>
        <v>303</v>
      </c>
      <c r="M459" s="3">
        <v>0</v>
      </c>
      <c r="N459" s="22">
        <f t="shared" si="39"/>
        <v>262</v>
      </c>
    </row>
    <row r="460" spans="1:14" x14ac:dyDescent="0.2">
      <c r="A460" s="1">
        <v>101633903</v>
      </c>
      <c r="B460" s="2" t="s">
        <v>290</v>
      </c>
      <c r="C460" s="2" t="s">
        <v>38</v>
      </c>
      <c r="D460" s="19">
        <v>1839.5139999999999</v>
      </c>
      <c r="E460" s="3">
        <v>15909.62</v>
      </c>
      <c r="F460" s="22">
        <f t="shared" si="35"/>
        <v>158</v>
      </c>
      <c r="G460" s="3">
        <v>7016.41</v>
      </c>
      <c r="H460" s="22">
        <f t="shared" si="36"/>
        <v>277</v>
      </c>
      <c r="I460" s="3">
        <v>8539.84</v>
      </c>
      <c r="J460" s="22">
        <f t="shared" si="37"/>
        <v>105</v>
      </c>
      <c r="K460" s="3">
        <v>275.77</v>
      </c>
      <c r="L460" s="22">
        <f t="shared" si="38"/>
        <v>252</v>
      </c>
      <c r="M460" s="3">
        <v>77.599999999999994</v>
      </c>
      <c r="N460" s="22">
        <f t="shared" si="39"/>
        <v>92</v>
      </c>
    </row>
    <row r="461" spans="1:14" x14ac:dyDescent="0.2">
      <c r="A461" s="1">
        <v>101636503</v>
      </c>
      <c r="B461" s="2" t="s">
        <v>319</v>
      </c>
      <c r="C461" s="2" t="s">
        <v>38</v>
      </c>
      <c r="D461" s="19">
        <v>4339.2690000000002</v>
      </c>
      <c r="E461" s="3">
        <v>12309.31</v>
      </c>
      <c r="F461" s="22">
        <f t="shared" si="35"/>
        <v>452</v>
      </c>
      <c r="G461" s="3">
        <v>9355.7999999999993</v>
      </c>
      <c r="H461" s="22">
        <f t="shared" si="36"/>
        <v>172</v>
      </c>
      <c r="I461" s="3">
        <v>2906.31</v>
      </c>
      <c r="J461" s="22">
        <f t="shared" si="37"/>
        <v>477</v>
      </c>
      <c r="K461" s="3">
        <v>46.94</v>
      </c>
      <c r="L461" s="22">
        <f t="shared" si="38"/>
        <v>484</v>
      </c>
      <c r="M461" s="3">
        <v>0.25</v>
      </c>
      <c r="N461" s="22">
        <f t="shared" si="39"/>
        <v>253</v>
      </c>
    </row>
    <row r="462" spans="1:14" x14ac:dyDescent="0.2">
      <c r="A462" s="1">
        <v>101637002</v>
      </c>
      <c r="B462" s="2" t="s">
        <v>318</v>
      </c>
      <c r="C462" s="2" t="s">
        <v>38</v>
      </c>
      <c r="D462" s="19">
        <v>3096.8409999999999</v>
      </c>
      <c r="E462" s="3">
        <v>13123.22</v>
      </c>
      <c r="F462" s="22">
        <f t="shared" si="35"/>
        <v>387</v>
      </c>
      <c r="G462" s="3">
        <v>6427.47</v>
      </c>
      <c r="H462" s="22">
        <f t="shared" si="36"/>
        <v>312</v>
      </c>
      <c r="I462" s="3">
        <v>6403.73</v>
      </c>
      <c r="J462" s="22">
        <f t="shared" si="37"/>
        <v>227</v>
      </c>
      <c r="K462" s="3">
        <v>292.02999999999997</v>
      </c>
      <c r="L462" s="22">
        <f t="shared" si="38"/>
        <v>243</v>
      </c>
      <c r="M462" s="3">
        <v>0</v>
      </c>
      <c r="N462" s="22">
        <f t="shared" si="39"/>
        <v>262</v>
      </c>
    </row>
    <row r="463" spans="1:14" x14ac:dyDescent="0.2">
      <c r="A463" s="1">
        <v>101638003</v>
      </c>
      <c r="B463" s="2" t="s">
        <v>317</v>
      </c>
      <c r="C463" s="2" t="s">
        <v>38</v>
      </c>
      <c r="D463" s="19">
        <v>3403.8270000000002</v>
      </c>
      <c r="E463" s="3">
        <v>13605.2</v>
      </c>
      <c r="F463" s="22">
        <f t="shared" si="35"/>
        <v>333</v>
      </c>
      <c r="G463" s="3">
        <v>7731.1</v>
      </c>
      <c r="H463" s="22">
        <f t="shared" si="36"/>
        <v>249</v>
      </c>
      <c r="I463" s="3">
        <v>5630.62</v>
      </c>
      <c r="J463" s="22">
        <f t="shared" si="37"/>
        <v>268</v>
      </c>
      <c r="K463" s="3">
        <v>243.49</v>
      </c>
      <c r="L463" s="22">
        <f t="shared" si="38"/>
        <v>284</v>
      </c>
      <c r="M463" s="3">
        <v>0</v>
      </c>
      <c r="N463" s="22">
        <f t="shared" si="39"/>
        <v>262</v>
      </c>
    </row>
    <row r="464" spans="1:14" x14ac:dyDescent="0.2">
      <c r="A464" s="1">
        <v>101638803</v>
      </c>
      <c r="B464" s="2" t="s">
        <v>316</v>
      </c>
      <c r="C464" s="2" t="s">
        <v>38</v>
      </c>
      <c r="D464" s="19">
        <v>1585.3610000000001</v>
      </c>
      <c r="E464" s="3">
        <v>16214.9</v>
      </c>
      <c r="F464" s="22">
        <f t="shared" si="35"/>
        <v>138</v>
      </c>
      <c r="G464" s="3">
        <v>6923.89</v>
      </c>
      <c r="H464" s="22">
        <f t="shared" si="36"/>
        <v>286</v>
      </c>
      <c r="I464" s="3">
        <v>8038.29</v>
      </c>
      <c r="J464" s="22">
        <f t="shared" si="37"/>
        <v>132</v>
      </c>
      <c r="K464" s="3">
        <v>1252.73</v>
      </c>
      <c r="L464" s="22">
        <f t="shared" si="38"/>
        <v>19</v>
      </c>
      <c r="M464" s="3">
        <v>0</v>
      </c>
      <c r="N464" s="22">
        <f t="shared" si="39"/>
        <v>262</v>
      </c>
    </row>
    <row r="465" spans="1:14" x14ac:dyDescent="0.2">
      <c r="A465" s="1">
        <v>119648703</v>
      </c>
      <c r="B465" s="2" t="s">
        <v>554</v>
      </c>
      <c r="C465" s="2" t="s">
        <v>70</v>
      </c>
      <c r="D465" s="19">
        <v>2845.2330000000002</v>
      </c>
      <c r="E465" s="3">
        <v>16610.27</v>
      </c>
      <c r="F465" s="22">
        <f t="shared" si="35"/>
        <v>107</v>
      </c>
      <c r="G465" s="3">
        <v>10696.55</v>
      </c>
      <c r="H465" s="22">
        <f t="shared" si="36"/>
        <v>119</v>
      </c>
      <c r="I465" s="3">
        <v>5513.27</v>
      </c>
      <c r="J465" s="22">
        <f t="shared" si="37"/>
        <v>279</v>
      </c>
      <c r="K465" s="3">
        <v>400.45</v>
      </c>
      <c r="L465" s="22">
        <f t="shared" si="38"/>
        <v>161</v>
      </c>
      <c r="M465" s="3">
        <v>0</v>
      </c>
      <c r="N465" s="22">
        <f t="shared" si="39"/>
        <v>262</v>
      </c>
    </row>
    <row r="466" spans="1:14" x14ac:dyDescent="0.2">
      <c r="A466" s="1">
        <v>119648903</v>
      </c>
      <c r="B466" s="2" t="s">
        <v>555</v>
      </c>
      <c r="C466" s="2" t="s">
        <v>70</v>
      </c>
      <c r="D466" s="19">
        <v>2160.0949999999998</v>
      </c>
      <c r="E466" s="3">
        <v>17684.259999999998</v>
      </c>
      <c r="F466" s="22">
        <f t="shared" si="35"/>
        <v>74</v>
      </c>
      <c r="G466" s="3">
        <v>11171.02</v>
      </c>
      <c r="H466" s="22">
        <f t="shared" si="36"/>
        <v>107</v>
      </c>
      <c r="I466" s="3">
        <v>6234.48</v>
      </c>
      <c r="J466" s="22">
        <f t="shared" si="37"/>
        <v>234</v>
      </c>
      <c r="K466" s="3">
        <v>232.47</v>
      </c>
      <c r="L466" s="22">
        <f t="shared" si="38"/>
        <v>296</v>
      </c>
      <c r="M466" s="3">
        <v>46.29</v>
      </c>
      <c r="N466" s="22">
        <f t="shared" si="39"/>
        <v>105</v>
      </c>
    </row>
    <row r="467" spans="1:14" x14ac:dyDescent="0.2">
      <c r="A467" s="1">
        <v>107650603</v>
      </c>
      <c r="B467" s="2" t="s">
        <v>335</v>
      </c>
      <c r="C467" s="2" t="s">
        <v>40</v>
      </c>
      <c r="D467" s="19">
        <v>2654.44</v>
      </c>
      <c r="E467" s="3">
        <v>12970.39</v>
      </c>
      <c r="F467" s="22">
        <f t="shared" si="35"/>
        <v>402</v>
      </c>
      <c r="G467" s="3">
        <v>6933.65</v>
      </c>
      <c r="H467" s="22">
        <f t="shared" si="36"/>
        <v>284</v>
      </c>
      <c r="I467" s="3">
        <v>5774.72</v>
      </c>
      <c r="J467" s="22">
        <f t="shared" si="37"/>
        <v>256</v>
      </c>
      <c r="K467" s="3">
        <v>261.45999999999998</v>
      </c>
      <c r="L467" s="22">
        <f t="shared" si="38"/>
        <v>264</v>
      </c>
      <c r="M467" s="3">
        <v>0.56999999999999995</v>
      </c>
      <c r="N467" s="22">
        <f t="shared" si="39"/>
        <v>238</v>
      </c>
    </row>
    <row r="468" spans="1:14" x14ac:dyDescent="0.2">
      <c r="A468" s="1">
        <v>107650703</v>
      </c>
      <c r="B468" s="2" t="s">
        <v>334</v>
      </c>
      <c r="C468" s="2" t="s">
        <v>40</v>
      </c>
      <c r="D468" s="19">
        <v>1851.2550000000001</v>
      </c>
      <c r="E468" s="3">
        <v>14415.14</v>
      </c>
      <c r="F468" s="22">
        <f t="shared" si="35"/>
        <v>267</v>
      </c>
      <c r="G468" s="3">
        <v>8485.17</v>
      </c>
      <c r="H468" s="22">
        <f t="shared" si="36"/>
        <v>207</v>
      </c>
      <c r="I468" s="3">
        <v>5718.23</v>
      </c>
      <c r="J468" s="22">
        <f t="shared" si="37"/>
        <v>259</v>
      </c>
      <c r="K468" s="3">
        <v>211.75</v>
      </c>
      <c r="L468" s="22">
        <f t="shared" si="38"/>
        <v>312</v>
      </c>
      <c r="M468" s="3">
        <v>0</v>
      </c>
      <c r="N468" s="22">
        <f t="shared" si="39"/>
        <v>262</v>
      </c>
    </row>
    <row r="469" spans="1:14" x14ac:dyDescent="0.2">
      <c r="A469" s="1">
        <v>107651603</v>
      </c>
      <c r="B469" s="2" t="s">
        <v>333</v>
      </c>
      <c r="C469" s="2" t="s">
        <v>40</v>
      </c>
      <c r="D469" s="19">
        <v>2199.3879999999999</v>
      </c>
      <c r="E469" s="3">
        <v>14322.32</v>
      </c>
      <c r="F469" s="22">
        <f t="shared" si="35"/>
        <v>279</v>
      </c>
      <c r="G469" s="3">
        <v>5593.97</v>
      </c>
      <c r="H469" s="22">
        <f t="shared" si="36"/>
        <v>360</v>
      </c>
      <c r="I469" s="3">
        <v>7982.95</v>
      </c>
      <c r="J469" s="22">
        <f t="shared" si="37"/>
        <v>136</v>
      </c>
      <c r="K469" s="3">
        <v>745.39</v>
      </c>
      <c r="L469" s="22">
        <f t="shared" si="38"/>
        <v>55</v>
      </c>
      <c r="M469" s="3">
        <v>0</v>
      </c>
      <c r="N469" s="22">
        <f t="shared" si="39"/>
        <v>262</v>
      </c>
    </row>
    <row r="470" spans="1:14" x14ac:dyDescent="0.2">
      <c r="A470" s="1">
        <v>107652603</v>
      </c>
      <c r="B470" s="2" t="s">
        <v>332</v>
      </c>
      <c r="C470" s="2" t="s">
        <v>40</v>
      </c>
      <c r="D470" s="19">
        <v>3658.9569999999999</v>
      </c>
      <c r="E470" s="3">
        <v>13657.34</v>
      </c>
      <c r="F470" s="22">
        <f t="shared" si="35"/>
        <v>327</v>
      </c>
      <c r="G470" s="3">
        <v>9921.98</v>
      </c>
      <c r="H470" s="22">
        <f t="shared" si="36"/>
        <v>149</v>
      </c>
      <c r="I470" s="3">
        <v>3663.8</v>
      </c>
      <c r="J470" s="22">
        <f t="shared" si="37"/>
        <v>408</v>
      </c>
      <c r="K470" s="3">
        <v>71.540000000000006</v>
      </c>
      <c r="L470" s="22">
        <f t="shared" si="38"/>
        <v>474</v>
      </c>
      <c r="M470" s="3">
        <v>0.03</v>
      </c>
      <c r="N470" s="22">
        <f t="shared" si="39"/>
        <v>260</v>
      </c>
    </row>
    <row r="471" spans="1:14" x14ac:dyDescent="0.2">
      <c r="A471" s="1">
        <v>107653102</v>
      </c>
      <c r="B471" s="2" t="s">
        <v>321</v>
      </c>
      <c r="C471" s="2" t="s">
        <v>40</v>
      </c>
      <c r="D471" s="19">
        <v>4160.0959999999995</v>
      </c>
      <c r="E471" s="3">
        <v>12658.36</v>
      </c>
      <c r="F471" s="22">
        <f t="shared" si="35"/>
        <v>431</v>
      </c>
      <c r="G471" s="3">
        <v>7988.51</v>
      </c>
      <c r="H471" s="22">
        <f t="shared" si="36"/>
        <v>231</v>
      </c>
      <c r="I471" s="3">
        <v>4292.54</v>
      </c>
      <c r="J471" s="22">
        <f t="shared" si="37"/>
        <v>369</v>
      </c>
      <c r="K471" s="3">
        <v>177.26</v>
      </c>
      <c r="L471" s="22">
        <f t="shared" si="38"/>
        <v>360</v>
      </c>
      <c r="M471" s="3">
        <v>200.05</v>
      </c>
      <c r="N471" s="22">
        <f t="shared" si="39"/>
        <v>58</v>
      </c>
    </row>
    <row r="472" spans="1:14" x14ac:dyDescent="0.2">
      <c r="A472" s="1">
        <v>107653203</v>
      </c>
      <c r="B472" s="2" t="s">
        <v>330</v>
      </c>
      <c r="C472" s="2" t="s">
        <v>40</v>
      </c>
      <c r="D472" s="19">
        <v>3069.0880000000002</v>
      </c>
      <c r="E472" s="3">
        <v>13037.63</v>
      </c>
      <c r="F472" s="22">
        <f t="shared" si="35"/>
        <v>394</v>
      </c>
      <c r="G472" s="3">
        <v>7454.35</v>
      </c>
      <c r="H472" s="22">
        <f t="shared" si="36"/>
        <v>259</v>
      </c>
      <c r="I472" s="3">
        <v>5330.8</v>
      </c>
      <c r="J472" s="22">
        <f t="shared" si="37"/>
        <v>292</v>
      </c>
      <c r="K472" s="3">
        <v>252.48</v>
      </c>
      <c r="L472" s="22">
        <f t="shared" si="38"/>
        <v>276</v>
      </c>
      <c r="M472" s="3">
        <v>0</v>
      </c>
      <c r="N472" s="22">
        <f t="shared" si="39"/>
        <v>262</v>
      </c>
    </row>
    <row r="473" spans="1:14" x14ac:dyDescent="0.2">
      <c r="A473" s="1">
        <v>107653802</v>
      </c>
      <c r="B473" s="2" t="s">
        <v>340</v>
      </c>
      <c r="C473" s="2" t="s">
        <v>40</v>
      </c>
      <c r="D473" s="19">
        <v>6200.0230000000001</v>
      </c>
      <c r="E473" s="3">
        <v>13421.42</v>
      </c>
      <c r="F473" s="22">
        <f t="shared" si="35"/>
        <v>351</v>
      </c>
      <c r="G473" s="3">
        <v>8495.23</v>
      </c>
      <c r="H473" s="22">
        <f t="shared" si="36"/>
        <v>204</v>
      </c>
      <c r="I473" s="3">
        <v>4721.7</v>
      </c>
      <c r="J473" s="22">
        <f t="shared" si="37"/>
        <v>348</v>
      </c>
      <c r="K473" s="3">
        <v>204.48</v>
      </c>
      <c r="L473" s="22">
        <f t="shared" si="38"/>
        <v>320</v>
      </c>
      <c r="M473" s="3">
        <v>0</v>
      </c>
      <c r="N473" s="22">
        <f t="shared" si="39"/>
        <v>262</v>
      </c>
    </row>
    <row r="474" spans="1:14" x14ac:dyDescent="0.2">
      <c r="A474" s="1">
        <v>107654103</v>
      </c>
      <c r="B474" s="2" t="s">
        <v>328</v>
      </c>
      <c r="C474" s="2" t="s">
        <v>40</v>
      </c>
      <c r="D474" s="19">
        <v>1193.8620000000001</v>
      </c>
      <c r="E474" s="3">
        <v>14587.85</v>
      </c>
      <c r="F474" s="22">
        <f t="shared" si="35"/>
        <v>242</v>
      </c>
      <c r="G474" s="3">
        <v>4791.67</v>
      </c>
      <c r="H474" s="22">
        <f t="shared" si="36"/>
        <v>406</v>
      </c>
      <c r="I474" s="3">
        <v>9172.1200000000008</v>
      </c>
      <c r="J474" s="22">
        <f t="shared" si="37"/>
        <v>72</v>
      </c>
      <c r="K474" s="3">
        <v>624.04999999999995</v>
      </c>
      <c r="L474" s="22">
        <f t="shared" si="38"/>
        <v>76</v>
      </c>
      <c r="M474" s="3">
        <v>0</v>
      </c>
      <c r="N474" s="22">
        <f t="shared" si="39"/>
        <v>262</v>
      </c>
    </row>
    <row r="475" spans="1:14" x14ac:dyDescent="0.2">
      <c r="A475" s="1">
        <v>107654403</v>
      </c>
      <c r="B475" s="2" t="s">
        <v>327</v>
      </c>
      <c r="C475" s="2" t="s">
        <v>40</v>
      </c>
      <c r="D475" s="19">
        <v>3968.0349999999999</v>
      </c>
      <c r="E475" s="3">
        <v>12973.85</v>
      </c>
      <c r="F475" s="22">
        <f t="shared" si="35"/>
        <v>401</v>
      </c>
      <c r="G475" s="3">
        <v>6286.64</v>
      </c>
      <c r="H475" s="22">
        <f t="shared" si="36"/>
        <v>323</v>
      </c>
      <c r="I475" s="3">
        <v>6276.72</v>
      </c>
      <c r="J475" s="22">
        <f t="shared" si="37"/>
        <v>232</v>
      </c>
      <c r="K475" s="3">
        <v>387.18</v>
      </c>
      <c r="L475" s="22">
        <f t="shared" si="38"/>
        <v>170</v>
      </c>
      <c r="M475" s="3">
        <v>23.31</v>
      </c>
      <c r="N475" s="22">
        <f t="shared" si="39"/>
        <v>123</v>
      </c>
    </row>
    <row r="476" spans="1:14" x14ac:dyDescent="0.2">
      <c r="A476" s="1">
        <v>107654903</v>
      </c>
      <c r="B476" s="2" t="s">
        <v>326</v>
      </c>
      <c r="C476" s="2" t="s">
        <v>40</v>
      </c>
      <c r="D476" s="19">
        <v>1686.2719999999999</v>
      </c>
      <c r="E476" s="3">
        <v>16107.92</v>
      </c>
      <c r="F476" s="22">
        <f t="shared" si="35"/>
        <v>148</v>
      </c>
      <c r="G476" s="3">
        <v>9934.6</v>
      </c>
      <c r="H476" s="22">
        <f t="shared" si="36"/>
        <v>148</v>
      </c>
      <c r="I476" s="3">
        <v>5859.1</v>
      </c>
      <c r="J476" s="22">
        <f t="shared" si="37"/>
        <v>249</v>
      </c>
      <c r="K476" s="3">
        <v>313.87</v>
      </c>
      <c r="L476" s="22">
        <f t="shared" si="38"/>
        <v>221</v>
      </c>
      <c r="M476" s="3">
        <v>0.36</v>
      </c>
      <c r="N476" s="22">
        <f t="shared" si="39"/>
        <v>248</v>
      </c>
    </row>
    <row r="477" spans="1:14" x14ac:dyDescent="0.2">
      <c r="A477" s="1">
        <v>107655803</v>
      </c>
      <c r="B477" s="2" t="s">
        <v>325</v>
      </c>
      <c r="C477" s="2" t="s">
        <v>40</v>
      </c>
      <c r="D477" s="19">
        <v>916.14499999999998</v>
      </c>
      <c r="E477" s="3">
        <v>15542.52</v>
      </c>
      <c r="F477" s="22">
        <f t="shared" si="35"/>
        <v>188</v>
      </c>
      <c r="G477" s="3">
        <v>5278.99</v>
      </c>
      <c r="H477" s="22">
        <f t="shared" si="36"/>
        <v>380</v>
      </c>
      <c r="I477" s="3">
        <v>9744.6299999999992</v>
      </c>
      <c r="J477" s="22">
        <f t="shared" si="37"/>
        <v>40</v>
      </c>
      <c r="K477" s="3">
        <v>518.89</v>
      </c>
      <c r="L477" s="22">
        <f t="shared" si="38"/>
        <v>112</v>
      </c>
      <c r="M477" s="3">
        <v>0</v>
      </c>
      <c r="N477" s="22">
        <f t="shared" si="39"/>
        <v>262</v>
      </c>
    </row>
    <row r="478" spans="1:14" x14ac:dyDescent="0.2">
      <c r="A478" s="1">
        <v>107655903</v>
      </c>
      <c r="B478" s="2" t="s">
        <v>324</v>
      </c>
      <c r="C478" s="2" t="s">
        <v>40</v>
      </c>
      <c r="D478" s="19">
        <v>2183.5</v>
      </c>
      <c r="E478" s="3">
        <v>14070.4</v>
      </c>
      <c r="F478" s="22">
        <f t="shared" si="35"/>
        <v>296</v>
      </c>
      <c r="G478" s="3">
        <v>6947.4</v>
      </c>
      <c r="H478" s="22">
        <f t="shared" si="36"/>
        <v>283</v>
      </c>
      <c r="I478" s="3">
        <v>6552.05</v>
      </c>
      <c r="J478" s="22">
        <f t="shared" si="37"/>
        <v>220</v>
      </c>
      <c r="K478" s="3">
        <v>261.52</v>
      </c>
      <c r="L478" s="22">
        <f t="shared" si="38"/>
        <v>263</v>
      </c>
      <c r="M478" s="3">
        <v>309.43</v>
      </c>
      <c r="N478" s="22">
        <f t="shared" si="39"/>
        <v>46</v>
      </c>
    </row>
    <row r="479" spans="1:14" x14ac:dyDescent="0.2">
      <c r="A479" s="1">
        <v>107656303</v>
      </c>
      <c r="B479" s="2" t="s">
        <v>323</v>
      </c>
      <c r="C479" s="2" t="s">
        <v>40</v>
      </c>
      <c r="D479" s="19">
        <v>2217.6469999999999</v>
      </c>
      <c r="E479" s="3">
        <v>13803.06</v>
      </c>
      <c r="F479" s="22">
        <f t="shared" si="35"/>
        <v>316</v>
      </c>
      <c r="G479" s="3">
        <v>5142.83</v>
      </c>
      <c r="H479" s="22">
        <f t="shared" si="36"/>
        <v>388</v>
      </c>
      <c r="I479" s="3">
        <v>8013.66</v>
      </c>
      <c r="J479" s="22">
        <f t="shared" si="37"/>
        <v>134</v>
      </c>
      <c r="K479" s="3">
        <v>646.57000000000005</v>
      </c>
      <c r="L479" s="22">
        <f t="shared" si="38"/>
        <v>71</v>
      </c>
      <c r="M479" s="3">
        <v>0</v>
      </c>
      <c r="N479" s="22">
        <f t="shared" si="39"/>
        <v>262</v>
      </c>
    </row>
    <row r="480" spans="1:14" x14ac:dyDescent="0.2">
      <c r="A480" s="1">
        <v>107656502</v>
      </c>
      <c r="B480" s="2" t="s">
        <v>322</v>
      </c>
      <c r="C480" s="2" t="s">
        <v>40</v>
      </c>
      <c r="D480" s="19">
        <v>5340.567</v>
      </c>
      <c r="E480" s="3">
        <v>11529.65</v>
      </c>
      <c r="F480" s="22">
        <f t="shared" si="35"/>
        <v>487</v>
      </c>
      <c r="G480" s="3">
        <v>6616.55</v>
      </c>
      <c r="H480" s="22">
        <f t="shared" si="36"/>
        <v>299</v>
      </c>
      <c r="I480" s="3">
        <v>4761.04</v>
      </c>
      <c r="J480" s="22">
        <f t="shared" si="37"/>
        <v>343</v>
      </c>
      <c r="K480" s="3">
        <v>152.05000000000001</v>
      </c>
      <c r="L480" s="22">
        <f t="shared" si="38"/>
        <v>388</v>
      </c>
      <c r="M480" s="3">
        <v>0</v>
      </c>
      <c r="N480" s="22">
        <f t="shared" si="39"/>
        <v>262</v>
      </c>
    </row>
    <row r="481" spans="1:14" x14ac:dyDescent="0.2">
      <c r="A481" s="1">
        <v>107657103</v>
      </c>
      <c r="B481" s="2" t="s">
        <v>350</v>
      </c>
      <c r="C481" s="2" t="s">
        <v>40</v>
      </c>
      <c r="D481" s="19">
        <v>4159.3360000000002</v>
      </c>
      <c r="E481" s="3">
        <v>12116.97</v>
      </c>
      <c r="F481" s="22">
        <f t="shared" si="35"/>
        <v>471</v>
      </c>
      <c r="G481" s="3">
        <v>6322.58</v>
      </c>
      <c r="H481" s="22">
        <f t="shared" si="36"/>
        <v>318</v>
      </c>
      <c r="I481" s="3">
        <v>5583.82</v>
      </c>
      <c r="J481" s="22">
        <f t="shared" si="37"/>
        <v>271</v>
      </c>
      <c r="K481" s="3">
        <v>210.46</v>
      </c>
      <c r="L481" s="22">
        <f t="shared" si="38"/>
        <v>315</v>
      </c>
      <c r="M481" s="3">
        <v>0.12</v>
      </c>
      <c r="N481" s="22">
        <f t="shared" si="39"/>
        <v>256</v>
      </c>
    </row>
    <row r="482" spans="1:14" x14ac:dyDescent="0.2">
      <c r="A482" s="1">
        <v>107657503</v>
      </c>
      <c r="B482" s="2" t="s">
        <v>352</v>
      </c>
      <c r="C482" s="2" t="s">
        <v>40</v>
      </c>
      <c r="D482" s="19">
        <v>1975.45</v>
      </c>
      <c r="E482" s="3">
        <v>13543.09</v>
      </c>
      <c r="F482" s="22">
        <f t="shared" si="35"/>
        <v>339</v>
      </c>
      <c r="G482" s="3">
        <v>5583.33</v>
      </c>
      <c r="H482" s="22">
        <f t="shared" si="36"/>
        <v>361</v>
      </c>
      <c r="I482" s="3">
        <v>7464.56</v>
      </c>
      <c r="J482" s="22">
        <f t="shared" si="37"/>
        <v>167</v>
      </c>
      <c r="K482" s="3">
        <v>138.11000000000001</v>
      </c>
      <c r="L482" s="22">
        <f t="shared" si="38"/>
        <v>400</v>
      </c>
      <c r="M482" s="3">
        <v>357.09</v>
      </c>
      <c r="N482" s="22">
        <f t="shared" si="39"/>
        <v>43</v>
      </c>
    </row>
    <row r="483" spans="1:14" x14ac:dyDescent="0.2">
      <c r="A483" s="1">
        <v>107658903</v>
      </c>
      <c r="B483" s="2" t="s">
        <v>331</v>
      </c>
      <c r="C483" s="2" t="s">
        <v>40</v>
      </c>
      <c r="D483" s="19">
        <v>2229.12</v>
      </c>
      <c r="E483" s="3">
        <v>18296.669999999998</v>
      </c>
      <c r="F483" s="22">
        <f t="shared" si="35"/>
        <v>59</v>
      </c>
      <c r="G483" s="3">
        <v>5445.27</v>
      </c>
      <c r="H483" s="22">
        <f t="shared" si="36"/>
        <v>367</v>
      </c>
      <c r="I483" s="3">
        <v>7243.46</v>
      </c>
      <c r="J483" s="22">
        <f t="shared" si="37"/>
        <v>176</v>
      </c>
      <c r="K483" s="3">
        <v>321.99</v>
      </c>
      <c r="L483" s="22">
        <f t="shared" si="38"/>
        <v>216</v>
      </c>
      <c r="M483" s="3">
        <v>5285.94</v>
      </c>
      <c r="N483" s="22">
        <f t="shared" si="39"/>
        <v>6</v>
      </c>
    </row>
    <row r="484" spans="1:14" x14ac:dyDescent="0.2">
      <c r="A484" s="1">
        <v>119665003</v>
      </c>
      <c r="B484" s="2" t="s">
        <v>509</v>
      </c>
      <c r="C484" s="2" t="s">
        <v>61</v>
      </c>
      <c r="D484" s="19">
        <v>1131.991</v>
      </c>
      <c r="E484" s="3">
        <v>16538.64</v>
      </c>
      <c r="F484" s="22">
        <f t="shared" si="35"/>
        <v>111</v>
      </c>
      <c r="G484" s="3">
        <v>7313.01</v>
      </c>
      <c r="H484" s="22">
        <f t="shared" si="36"/>
        <v>266</v>
      </c>
      <c r="I484" s="3">
        <v>8570.75</v>
      </c>
      <c r="J484" s="22">
        <f t="shared" si="37"/>
        <v>102</v>
      </c>
      <c r="K484" s="3">
        <v>654.88</v>
      </c>
      <c r="L484" s="22">
        <f t="shared" si="38"/>
        <v>70</v>
      </c>
      <c r="M484" s="3">
        <v>0</v>
      </c>
      <c r="N484" s="22">
        <f t="shared" si="39"/>
        <v>262</v>
      </c>
    </row>
    <row r="485" spans="1:14" x14ac:dyDescent="0.2">
      <c r="A485" s="1">
        <v>118667503</v>
      </c>
      <c r="B485" s="2" t="s">
        <v>543</v>
      </c>
      <c r="C485" s="2" t="s">
        <v>61</v>
      </c>
      <c r="D485" s="19">
        <v>2663.9720000000002</v>
      </c>
      <c r="E485" s="3">
        <v>16216.25</v>
      </c>
      <c r="F485" s="22">
        <f t="shared" si="35"/>
        <v>137</v>
      </c>
      <c r="G485" s="3">
        <v>8497.73</v>
      </c>
      <c r="H485" s="22">
        <f t="shared" si="36"/>
        <v>203</v>
      </c>
      <c r="I485" s="3">
        <v>7193.2</v>
      </c>
      <c r="J485" s="22">
        <f t="shared" si="37"/>
        <v>178</v>
      </c>
      <c r="K485" s="3">
        <v>332.2</v>
      </c>
      <c r="L485" s="22">
        <f t="shared" si="38"/>
        <v>206</v>
      </c>
      <c r="M485" s="3">
        <v>193.11</v>
      </c>
      <c r="N485" s="22">
        <f t="shared" si="39"/>
        <v>59</v>
      </c>
    </row>
    <row r="486" spans="1:14" x14ac:dyDescent="0.2">
      <c r="A486" s="1">
        <v>112671303</v>
      </c>
      <c r="B486" s="2" t="s">
        <v>103</v>
      </c>
      <c r="C486" s="2" t="s">
        <v>8</v>
      </c>
      <c r="D486" s="19">
        <v>6048.0950000000003</v>
      </c>
      <c r="E486" s="3">
        <v>12270.89</v>
      </c>
      <c r="F486" s="22">
        <f t="shared" si="35"/>
        <v>456</v>
      </c>
      <c r="G486" s="3">
        <v>9469</v>
      </c>
      <c r="H486" s="22">
        <f t="shared" si="36"/>
        <v>166</v>
      </c>
      <c r="I486" s="3">
        <v>2722.32</v>
      </c>
      <c r="J486" s="22">
        <f t="shared" si="37"/>
        <v>485</v>
      </c>
      <c r="K486" s="3">
        <v>79.569999999999993</v>
      </c>
      <c r="L486" s="22">
        <f t="shared" si="38"/>
        <v>467</v>
      </c>
      <c r="M486" s="3">
        <v>0</v>
      </c>
      <c r="N486" s="22">
        <f t="shared" si="39"/>
        <v>262</v>
      </c>
    </row>
    <row r="487" spans="1:14" x14ac:dyDescent="0.2">
      <c r="A487" s="1">
        <v>112671603</v>
      </c>
      <c r="B487" s="2" t="s">
        <v>82</v>
      </c>
      <c r="C487" s="2" t="s">
        <v>8</v>
      </c>
      <c r="D487" s="19">
        <v>6278.1570000000002</v>
      </c>
      <c r="E487" s="3">
        <v>14355.75</v>
      </c>
      <c r="F487" s="22">
        <f t="shared" si="35"/>
        <v>275</v>
      </c>
      <c r="G487" s="3">
        <v>11089.61</v>
      </c>
      <c r="H487" s="22">
        <f t="shared" si="36"/>
        <v>110</v>
      </c>
      <c r="I487" s="3">
        <v>3174.54</v>
      </c>
      <c r="J487" s="22">
        <f t="shared" si="37"/>
        <v>452</v>
      </c>
      <c r="K487" s="3">
        <v>90.99</v>
      </c>
      <c r="L487" s="22">
        <f t="shared" si="38"/>
        <v>454</v>
      </c>
      <c r="M487" s="3">
        <v>0.61</v>
      </c>
      <c r="N487" s="22">
        <f t="shared" si="39"/>
        <v>237</v>
      </c>
    </row>
    <row r="488" spans="1:14" x14ac:dyDescent="0.2">
      <c r="A488" s="1">
        <v>112671803</v>
      </c>
      <c r="B488" s="2" t="s">
        <v>110</v>
      </c>
      <c r="C488" s="2" t="s">
        <v>8</v>
      </c>
      <c r="D488" s="19">
        <v>3897.1689999999999</v>
      </c>
      <c r="E488" s="3">
        <v>14135.85</v>
      </c>
      <c r="F488" s="22">
        <f t="shared" si="35"/>
        <v>292</v>
      </c>
      <c r="G488" s="3">
        <v>8847</v>
      </c>
      <c r="H488" s="22">
        <f t="shared" si="36"/>
        <v>192</v>
      </c>
      <c r="I488" s="3">
        <v>5175.2700000000004</v>
      </c>
      <c r="J488" s="22">
        <f t="shared" si="37"/>
        <v>306</v>
      </c>
      <c r="K488" s="3">
        <v>113.58</v>
      </c>
      <c r="L488" s="22">
        <f t="shared" si="38"/>
        <v>435</v>
      </c>
      <c r="M488" s="3">
        <v>0</v>
      </c>
      <c r="N488" s="22">
        <f t="shared" si="39"/>
        <v>262</v>
      </c>
    </row>
    <row r="489" spans="1:14" x14ac:dyDescent="0.2">
      <c r="A489" s="1">
        <v>112672203</v>
      </c>
      <c r="B489" s="2" t="s">
        <v>109</v>
      </c>
      <c r="C489" s="2" t="s">
        <v>8</v>
      </c>
      <c r="D489" s="19">
        <v>2655.5230000000001</v>
      </c>
      <c r="E489" s="3">
        <v>14515.99</v>
      </c>
      <c r="F489" s="22">
        <f t="shared" si="35"/>
        <v>254</v>
      </c>
      <c r="G489" s="3">
        <v>9340.75</v>
      </c>
      <c r="H489" s="22">
        <f t="shared" si="36"/>
        <v>175</v>
      </c>
      <c r="I489" s="3">
        <v>5003.21</v>
      </c>
      <c r="J489" s="22">
        <f t="shared" si="37"/>
        <v>324</v>
      </c>
      <c r="K489" s="3">
        <v>148.32</v>
      </c>
      <c r="L489" s="22">
        <f t="shared" si="38"/>
        <v>394</v>
      </c>
      <c r="M489" s="3">
        <v>23.72</v>
      </c>
      <c r="N489" s="22">
        <f t="shared" si="39"/>
        <v>122</v>
      </c>
    </row>
    <row r="490" spans="1:14" x14ac:dyDescent="0.2">
      <c r="A490" s="1">
        <v>112672803</v>
      </c>
      <c r="B490" s="2" t="s">
        <v>108</v>
      </c>
      <c r="C490" s="2" t="s">
        <v>8</v>
      </c>
      <c r="D490" s="19">
        <v>1877.6849999999999</v>
      </c>
      <c r="E490" s="3">
        <v>14981.37</v>
      </c>
      <c r="F490" s="22">
        <f t="shared" si="35"/>
        <v>220</v>
      </c>
      <c r="G490" s="3">
        <v>11258.01</v>
      </c>
      <c r="H490" s="22">
        <f t="shared" si="36"/>
        <v>102</v>
      </c>
      <c r="I490" s="3">
        <v>3213.6</v>
      </c>
      <c r="J490" s="22">
        <f t="shared" si="37"/>
        <v>446</v>
      </c>
      <c r="K490" s="3">
        <v>509.76</v>
      </c>
      <c r="L490" s="22">
        <f t="shared" si="38"/>
        <v>116</v>
      </c>
      <c r="M490" s="3">
        <v>0</v>
      </c>
      <c r="N490" s="22">
        <f t="shared" si="39"/>
        <v>262</v>
      </c>
    </row>
    <row r="491" spans="1:14" x14ac:dyDescent="0.2">
      <c r="A491" s="1">
        <v>112674403</v>
      </c>
      <c r="B491" s="2" t="s">
        <v>107</v>
      </c>
      <c r="C491" s="2" t="s">
        <v>8</v>
      </c>
      <c r="D491" s="19">
        <v>3986.0129999999999</v>
      </c>
      <c r="E491" s="3">
        <v>14482.26</v>
      </c>
      <c r="F491" s="22">
        <f t="shared" si="35"/>
        <v>260</v>
      </c>
      <c r="G491" s="3">
        <v>9488.57</v>
      </c>
      <c r="H491" s="22">
        <f t="shared" si="36"/>
        <v>163</v>
      </c>
      <c r="I491" s="3">
        <v>4862.38</v>
      </c>
      <c r="J491" s="22">
        <f t="shared" si="37"/>
        <v>334</v>
      </c>
      <c r="K491" s="3">
        <v>131.27000000000001</v>
      </c>
      <c r="L491" s="22">
        <f t="shared" si="38"/>
        <v>413</v>
      </c>
      <c r="M491" s="3">
        <v>0.04</v>
      </c>
      <c r="N491" s="22">
        <f t="shared" si="39"/>
        <v>259</v>
      </c>
    </row>
    <row r="492" spans="1:14" x14ac:dyDescent="0.2">
      <c r="A492" s="1">
        <v>115674603</v>
      </c>
      <c r="B492" s="2" t="s">
        <v>161</v>
      </c>
      <c r="C492" s="2" t="s">
        <v>8</v>
      </c>
      <c r="D492" s="19">
        <v>3219.16</v>
      </c>
      <c r="E492" s="3">
        <v>16536.12</v>
      </c>
      <c r="F492" s="22">
        <f t="shared" si="35"/>
        <v>112</v>
      </c>
      <c r="G492" s="3">
        <v>8260.2099999999991</v>
      </c>
      <c r="H492" s="22">
        <f t="shared" si="36"/>
        <v>221</v>
      </c>
      <c r="I492" s="3">
        <v>4182.82</v>
      </c>
      <c r="J492" s="22">
        <f t="shared" si="37"/>
        <v>376</v>
      </c>
      <c r="K492" s="3">
        <v>98.31</v>
      </c>
      <c r="L492" s="22">
        <f t="shared" si="38"/>
        <v>449</v>
      </c>
      <c r="M492" s="3">
        <v>3994.78</v>
      </c>
      <c r="N492" s="22">
        <f t="shared" si="39"/>
        <v>10</v>
      </c>
    </row>
    <row r="493" spans="1:14" x14ac:dyDescent="0.2">
      <c r="A493" s="1">
        <v>112675503</v>
      </c>
      <c r="B493" s="2" t="s">
        <v>106</v>
      </c>
      <c r="C493" s="2" t="s">
        <v>8</v>
      </c>
      <c r="D493" s="19">
        <v>5729.8850000000002</v>
      </c>
      <c r="E493" s="3">
        <v>14151.94</v>
      </c>
      <c r="F493" s="22">
        <f t="shared" si="35"/>
        <v>291</v>
      </c>
      <c r="G493" s="3">
        <v>9152.1</v>
      </c>
      <c r="H493" s="22">
        <f t="shared" si="36"/>
        <v>178</v>
      </c>
      <c r="I493" s="3">
        <v>4865.63</v>
      </c>
      <c r="J493" s="22">
        <f t="shared" si="37"/>
        <v>332</v>
      </c>
      <c r="K493" s="3">
        <v>128.35</v>
      </c>
      <c r="L493" s="22">
        <f t="shared" si="38"/>
        <v>419</v>
      </c>
      <c r="M493" s="3">
        <v>5.86</v>
      </c>
      <c r="N493" s="22">
        <f t="shared" si="39"/>
        <v>178</v>
      </c>
    </row>
    <row r="494" spans="1:14" x14ac:dyDescent="0.2">
      <c r="A494" s="1">
        <v>112676203</v>
      </c>
      <c r="B494" s="2" t="s">
        <v>105</v>
      </c>
      <c r="C494" s="2" t="s">
        <v>8</v>
      </c>
      <c r="D494" s="19">
        <v>2989.3989999999999</v>
      </c>
      <c r="E494" s="3">
        <v>16247.93</v>
      </c>
      <c r="F494" s="22">
        <f t="shared" si="35"/>
        <v>130</v>
      </c>
      <c r="G494" s="3">
        <v>10799.65</v>
      </c>
      <c r="H494" s="22">
        <f t="shared" si="36"/>
        <v>117</v>
      </c>
      <c r="I494" s="3">
        <v>5336.5</v>
      </c>
      <c r="J494" s="22">
        <f t="shared" si="37"/>
        <v>291</v>
      </c>
      <c r="K494" s="3">
        <v>110.37</v>
      </c>
      <c r="L494" s="22">
        <f t="shared" si="38"/>
        <v>438</v>
      </c>
      <c r="M494" s="3">
        <v>1.41</v>
      </c>
      <c r="N494" s="22">
        <f t="shared" si="39"/>
        <v>220</v>
      </c>
    </row>
    <row r="495" spans="1:14" x14ac:dyDescent="0.2">
      <c r="A495" s="1">
        <v>112676403</v>
      </c>
      <c r="B495" s="2" t="s">
        <v>104</v>
      </c>
      <c r="C495" s="2" t="s">
        <v>8</v>
      </c>
      <c r="D495" s="19">
        <v>4195.8770000000004</v>
      </c>
      <c r="E495" s="3">
        <v>13300.9</v>
      </c>
      <c r="F495" s="22">
        <f t="shared" si="35"/>
        <v>364</v>
      </c>
      <c r="G495" s="3">
        <v>8909.5499999999993</v>
      </c>
      <c r="H495" s="22">
        <f t="shared" si="36"/>
        <v>190</v>
      </c>
      <c r="I495" s="3">
        <v>4265.8</v>
      </c>
      <c r="J495" s="22">
        <f t="shared" si="37"/>
        <v>371</v>
      </c>
      <c r="K495" s="3">
        <v>122.83</v>
      </c>
      <c r="L495" s="22">
        <f t="shared" si="38"/>
        <v>425</v>
      </c>
      <c r="M495" s="3">
        <v>2.73</v>
      </c>
      <c r="N495" s="22">
        <f t="shared" si="39"/>
        <v>201</v>
      </c>
    </row>
    <row r="496" spans="1:14" x14ac:dyDescent="0.2">
      <c r="A496" s="1">
        <v>112676503</v>
      </c>
      <c r="B496" s="2" t="s">
        <v>92</v>
      </c>
      <c r="C496" s="2" t="s">
        <v>8</v>
      </c>
      <c r="D496" s="19">
        <v>3203.89</v>
      </c>
      <c r="E496" s="3">
        <v>15095.95</v>
      </c>
      <c r="F496" s="22">
        <f t="shared" si="35"/>
        <v>212</v>
      </c>
      <c r="G496" s="3">
        <v>10357.06</v>
      </c>
      <c r="H496" s="22">
        <f t="shared" si="36"/>
        <v>126</v>
      </c>
      <c r="I496" s="3">
        <v>4635.88</v>
      </c>
      <c r="J496" s="22">
        <f t="shared" si="37"/>
        <v>352</v>
      </c>
      <c r="K496" s="3">
        <v>103.01</v>
      </c>
      <c r="L496" s="22">
        <f t="shared" si="38"/>
        <v>445</v>
      </c>
      <c r="M496" s="3">
        <v>0</v>
      </c>
      <c r="N496" s="22">
        <f t="shared" si="39"/>
        <v>262</v>
      </c>
    </row>
    <row r="497" spans="1:14" x14ac:dyDescent="0.2">
      <c r="A497" s="1">
        <v>112676703</v>
      </c>
      <c r="B497" s="2" t="s">
        <v>102</v>
      </c>
      <c r="C497" s="2" t="s">
        <v>8</v>
      </c>
      <c r="D497" s="19">
        <v>3987.0569999999998</v>
      </c>
      <c r="E497" s="3">
        <v>14410.48</v>
      </c>
      <c r="F497" s="22">
        <f t="shared" si="35"/>
        <v>268</v>
      </c>
      <c r="G497" s="3">
        <v>9422.9500000000007</v>
      </c>
      <c r="H497" s="22">
        <f t="shared" si="36"/>
        <v>168</v>
      </c>
      <c r="I497" s="3">
        <v>4875.83</v>
      </c>
      <c r="J497" s="22">
        <f t="shared" si="37"/>
        <v>331</v>
      </c>
      <c r="K497" s="3">
        <v>111.68</v>
      </c>
      <c r="L497" s="22">
        <f t="shared" si="38"/>
        <v>436</v>
      </c>
      <c r="M497" s="3">
        <v>0.01</v>
      </c>
      <c r="N497" s="22">
        <f t="shared" si="39"/>
        <v>261</v>
      </c>
    </row>
    <row r="498" spans="1:14" x14ac:dyDescent="0.2">
      <c r="A498" s="1">
        <v>115219002</v>
      </c>
      <c r="B498" s="2" t="s">
        <v>384</v>
      </c>
      <c r="C498" s="2" t="s">
        <v>8</v>
      </c>
      <c r="D498" s="19">
        <v>8030.4359999999997</v>
      </c>
      <c r="E498" s="3">
        <v>12145.58</v>
      </c>
      <c r="F498" s="22">
        <f t="shared" si="35"/>
        <v>467</v>
      </c>
      <c r="G498" s="3">
        <v>8666.91</v>
      </c>
      <c r="H498" s="22">
        <f t="shared" si="36"/>
        <v>201</v>
      </c>
      <c r="I498" s="3">
        <v>3219.73</v>
      </c>
      <c r="J498" s="22">
        <f t="shared" si="37"/>
        <v>445</v>
      </c>
      <c r="K498" s="3">
        <v>129.93</v>
      </c>
      <c r="L498" s="22">
        <f t="shared" si="38"/>
        <v>417</v>
      </c>
      <c r="M498" s="3">
        <v>129.01</v>
      </c>
      <c r="N498" s="22">
        <f t="shared" si="39"/>
        <v>73</v>
      </c>
    </row>
    <row r="499" spans="1:14" x14ac:dyDescent="0.2">
      <c r="A499" s="1">
        <v>112678503</v>
      </c>
      <c r="B499" s="2" t="s">
        <v>112</v>
      </c>
      <c r="C499" s="2" t="s">
        <v>8</v>
      </c>
      <c r="D499" s="19">
        <v>3264.8609999999999</v>
      </c>
      <c r="E499" s="3">
        <v>14694.28</v>
      </c>
      <c r="F499" s="22">
        <f t="shared" si="35"/>
        <v>237</v>
      </c>
      <c r="G499" s="3">
        <v>10907.84</v>
      </c>
      <c r="H499" s="22">
        <f t="shared" si="36"/>
        <v>115</v>
      </c>
      <c r="I499" s="3">
        <v>3660.41</v>
      </c>
      <c r="J499" s="22">
        <f t="shared" si="37"/>
        <v>411</v>
      </c>
      <c r="K499" s="3">
        <v>126.04</v>
      </c>
      <c r="L499" s="22">
        <f t="shared" si="38"/>
        <v>421</v>
      </c>
      <c r="M499" s="3">
        <v>0</v>
      </c>
      <c r="N499" s="22">
        <f t="shared" si="39"/>
        <v>262</v>
      </c>
    </row>
    <row r="500" spans="1:14" x14ac:dyDescent="0.2">
      <c r="A500" s="1">
        <v>112679002</v>
      </c>
      <c r="B500" s="2" t="s">
        <v>100</v>
      </c>
      <c r="C500" s="2" t="s">
        <v>8</v>
      </c>
      <c r="D500" s="19">
        <v>7820.6170000000002</v>
      </c>
      <c r="E500" s="3">
        <v>14832.34</v>
      </c>
      <c r="F500" s="22">
        <f t="shared" si="35"/>
        <v>231</v>
      </c>
      <c r="G500" s="3">
        <v>4501.37</v>
      </c>
      <c r="H500" s="22">
        <f t="shared" si="36"/>
        <v>423</v>
      </c>
      <c r="I500" s="3">
        <v>9379.74</v>
      </c>
      <c r="J500" s="22">
        <f t="shared" si="37"/>
        <v>55</v>
      </c>
      <c r="K500" s="3">
        <v>951.23</v>
      </c>
      <c r="L500" s="22">
        <f t="shared" si="38"/>
        <v>29</v>
      </c>
      <c r="M500" s="3">
        <v>0</v>
      </c>
      <c r="N500" s="22">
        <f t="shared" si="39"/>
        <v>262</v>
      </c>
    </row>
    <row r="501" spans="1:14" x14ac:dyDescent="0.2">
      <c r="A501" s="1">
        <v>112679403</v>
      </c>
      <c r="B501" s="2" t="s">
        <v>99</v>
      </c>
      <c r="C501" s="2" t="s">
        <v>8</v>
      </c>
      <c r="D501" s="19">
        <v>3009.614</v>
      </c>
      <c r="E501" s="3">
        <v>16083.35</v>
      </c>
      <c r="F501" s="22">
        <f t="shared" si="35"/>
        <v>150</v>
      </c>
      <c r="G501" s="3">
        <v>13534.81</v>
      </c>
      <c r="H501" s="22">
        <f t="shared" si="36"/>
        <v>47</v>
      </c>
      <c r="I501" s="3">
        <v>2445.4899999999998</v>
      </c>
      <c r="J501" s="22">
        <f t="shared" si="37"/>
        <v>494</v>
      </c>
      <c r="K501" s="3">
        <v>101.76</v>
      </c>
      <c r="L501" s="22">
        <f t="shared" si="38"/>
        <v>446</v>
      </c>
      <c r="M501" s="3">
        <v>1.29</v>
      </c>
      <c r="N501" s="22">
        <f t="shared" si="39"/>
        <v>222</v>
      </c>
    </row>
    <row r="503" spans="1:14" x14ac:dyDescent="0.2">
      <c r="D503" s="23">
        <f>SUM(D2:D502)</f>
        <v>1739629.6800000004</v>
      </c>
      <c r="E503" s="24">
        <v>15070.87</v>
      </c>
      <c r="F503" s="25"/>
      <c r="G503" s="24">
        <v>8830.2999999999993</v>
      </c>
      <c r="H503" s="24"/>
      <c r="I503" s="24">
        <v>5508.46</v>
      </c>
      <c r="J503" s="24"/>
      <c r="K503" s="24">
        <v>467.07</v>
      </c>
      <c r="L503" s="24"/>
      <c r="M503" s="24">
        <v>265.04000000000002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"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5" width="14.85546875" bestFit="1" customWidth="1"/>
    <col min="6" max="8" width="11.7109375" bestFit="1" customWidth="1"/>
    <col min="9" max="9" width="14" bestFit="1" customWidth="1"/>
    <col min="10" max="10" width="12.5703125" bestFit="1" customWidth="1"/>
    <col min="11" max="11" width="14.85546875" bestFit="1" customWidth="1"/>
    <col min="12" max="12" width="8.42578125" bestFit="1" customWidth="1"/>
    <col min="13" max="13" width="4.85546875" style="1" bestFit="1" customWidth="1"/>
  </cols>
  <sheetData>
    <row r="1" spans="1:13" ht="45" x14ac:dyDescent="0.2">
      <c r="A1" s="26" t="s">
        <v>0</v>
      </c>
      <c r="B1" s="27" t="s">
        <v>831</v>
      </c>
      <c r="C1" s="27" t="s">
        <v>4</v>
      </c>
      <c r="D1" s="28" t="s">
        <v>847</v>
      </c>
      <c r="E1" s="28" t="s">
        <v>848</v>
      </c>
      <c r="F1" s="28" t="s">
        <v>849</v>
      </c>
      <c r="G1" s="28" t="s">
        <v>850</v>
      </c>
      <c r="H1" s="28" t="s">
        <v>851</v>
      </c>
      <c r="I1" s="28" t="s">
        <v>852</v>
      </c>
      <c r="J1" s="28" t="s">
        <v>853</v>
      </c>
      <c r="K1" s="29" t="s">
        <v>854</v>
      </c>
      <c r="L1" s="30" t="s">
        <v>855</v>
      </c>
      <c r="M1" s="34" t="s">
        <v>856</v>
      </c>
    </row>
    <row r="2" spans="1:13" ht="11.85" customHeight="1" x14ac:dyDescent="0.2">
      <c r="A2" s="1">
        <v>112011103</v>
      </c>
      <c r="B2" s="2" t="s">
        <v>72</v>
      </c>
      <c r="C2" s="2" t="s">
        <v>5</v>
      </c>
      <c r="D2" s="3">
        <v>13873142.5</v>
      </c>
      <c r="E2" s="3">
        <v>9700819.540000001</v>
      </c>
      <c r="F2" s="3">
        <v>17227.45</v>
      </c>
      <c r="G2" s="3">
        <v>1386.41</v>
      </c>
      <c r="H2" s="3">
        <v>35996.800000000003</v>
      </c>
      <c r="I2" s="3">
        <v>3700074.55</v>
      </c>
      <c r="J2" s="3">
        <v>417637.75</v>
      </c>
      <c r="K2" s="31">
        <v>731338521</v>
      </c>
      <c r="L2" s="32">
        <v>18.899999999999999</v>
      </c>
      <c r="M2" s="1">
        <f t="shared" ref="M2:M65" si="0">RANK(L2,L$2:L$501)</f>
        <v>202</v>
      </c>
    </row>
    <row r="3" spans="1:13" ht="11.85" customHeight="1" x14ac:dyDescent="0.2">
      <c r="A3" s="1">
        <v>112011603</v>
      </c>
      <c r="B3" s="2" t="s">
        <v>81</v>
      </c>
      <c r="C3" s="2" t="s">
        <v>5</v>
      </c>
      <c r="D3" s="3">
        <v>28853491.739999998</v>
      </c>
      <c r="E3" s="3">
        <v>21953477.760000002</v>
      </c>
      <c r="F3" s="3">
        <v>33724.339999999997</v>
      </c>
      <c r="G3" s="3">
        <v>62833.47</v>
      </c>
      <c r="H3" s="3">
        <v>79889.600000000006</v>
      </c>
      <c r="I3" s="3">
        <v>5984611.8899999997</v>
      </c>
      <c r="J3" s="3">
        <v>738954.68</v>
      </c>
      <c r="K3" s="31">
        <v>1622317545</v>
      </c>
      <c r="L3" s="32">
        <v>17.7</v>
      </c>
      <c r="M3" s="1">
        <f t="shared" si="0"/>
        <v>250</v>
      </c>
    </row>
    <row r="4" spans="1:13" ht="11.85" customHeight="1" x14ac:dyDescent="0.2">
      <c r="A4" s="1">
        <v>112013054</v>
      </c>
      <c r="B4" s="2" t="s">
        <v>91</v>
      </c>
      <c r="C4" s="2" t="s">
        <v>5</v>
      </c>
      <c r="D4" s="3">
        <v>10253534.16</v>
      </c>
      <c r="E4" s="3">
        <v>7581863.7400000002</v>
      </c>
      <c r="F4" s="3">
        <v>12242.08</v>
      </c>
      <c r="G4" s="3">
        <v>8626.2900000000009</v>
      </c>
      <c r="H4" s="3">
        <v>0</v>
      </c>
      <c r="I4" s="3">
        <v>2370170.66</v>
      </c>
      <c r="J4" s="3">
        <v>280631.39</v>
      </c>
      <c r="K4" s="31">
        <v>631052670</v>
      </c>
      <c r="L4" s="32">
        <v>16.2</v>
      </c>
      <c r="M4" s="1">
        <f t="shared" si="0"/>
        <v>323</v>
      </c>
    </row>
    <row r="5" spans="1:13" ht="11.85" customHeight="1" x14ac:dyDescent="0.2">
      <c r="A5" s="1">
        <v>112013753</v>
      </c>
      <c r="B5" s="2" t="s">
        <v>79</v>
      </c>
      <c r="C5" s="2" t="s">
        <v>5</v>
      </c>
      <c r="D5" s="3">
        <v>35468835.549999997</v>
      </c>
      <c r="E5" s="3">
        <v>27025221.66</v>
      </c>
      <c r="F5" s="3">
        <v>44359.87</v>
      </c>
      <c r="G5" s="3">
        <v>66052.260000000009</v>
      </c>
      <c r="H5" s="3">
        <v>0</v>
      </c>
      <c r="I5" s="3">
        <v>7168616.5300000003</v>
      </c>
      <c r="J5" s="3">
        <v>1164585.23</v>
      </c>
      <c r="K5" s="31">
        <v>2151122387</v>
      </c>
      <c r="L5" s="32">
        <v>16.399999999999999</v>
      </c>
      <c r="M5" s="1">
        <f t="shared" si="0"/>
        <v>309</v>
      </c>
    </row>
    <row r="6" spans="1:13" ht="11.85" customHeight="1" x14ac:dyDescent="0.2">
      <c r="A6" s="1">
        <v>112015203</v>
      </c>
      <c r="B6" s="2" t="s">
        <v>78</v>
      </c>
      <c r="C6" s="2" t="s">
        <v>5</v>
      </c>
      <c r="D6" s="3">
        <v>15557203.49</v>
      </c>
      <c r="E6" s="3">
        <v>11534237.33</v>
      </c>
      <c r="F6" s="3">
        <v>18603.080000000002</v>
      </c>
      <c r="G6" s="3">
        <v>0</v>
      </c>
      <c r="H6" s="3">
        <v>41961.4</v>
      </c>
      <c r="I6" s="3">
        <v>3098454.7800000003</v>
      </c>
      <c r="J6" s="3">
        <v>863946.9</v>
      </c>
      <c r="K6" s="31">
        <v>943159180</v>
      </c>
      <c r="L6" s="32">
        <v>16.399999999999999</v>
      </c>
      <c r="M6" s="1">
        <f t="shared" si="0"/>
        <v>309</v>
      </c>
    </row>
    <row r="7" spans="1:13" ht="11.85" customHeight="1" x14ac:dyDescent="0.2">
      <c r="A7" s="1">
        <v>112018523</v>
      </c>
      <c r="B7" s="2" t="s">
        <v>77</v>
      </c>
      <c r="C7" s="2" t="s">
        <v>5</v>
      </c>
      <c r="D7" s="3">
        <v>12478645.33</v>
      </c>
      <c r="E7" s="3">
        <v>9400780.8800000008</v>
      </c>
      <c r="F7" s="3">
        <v>15151.21</v>
      </c>
      <c r="G7" s="3">
        <v>8062.14</v>
      </c>
      <c r="H7" s="3">
        <v>32867</v>
      </c>
      <c r="I7" s="3">
        <v>2700238.35</v>
      </c>
      <c r="J7" s="3">
        <v>321545.75</v>
      </c>
      <c r="K7" s="31">
        <v>619000823</v>
      </c>
      <c r="L7" s="32">
        <v>20.100000000000001</v>
      </c>
      <c r="M7" s="1">
        <f t="shared" si="0"/>
        <v>156</v>
      </c>
    </row>
    <row r="8" spans="1:13" ht="11.85" customHeight="1" x14ac:dyDescent="0.2">
      <c r="A8" s="1">
        <v>103020603</v>
      </c>
      <c r="B8" s="2" t="s">
        <v>314</v>
      </c>
      <c r="C8" s="2" t="s">
        <v>34</v>
      </c>
      <c r="D8" s="3">
        <v>15032045.51</v>
      </c>
      <c r="E8" s="3">
        <v>12767047.6</v>
      </c>
      <c r="F8" s="3">
        <v>18112.78</v>
      </c>
      <c r="G8" s="3">
        <v>29734.94</v>
      </c>
      <c r="H8" s="3">
        <v>0</v>
      </c>
      <c r="I8" s="3">
        <v>1200798.21</v>
      </c>
      <c r="J8" s="3">
        <v>1016351.98</v>
      </c>
      <c r="K8" s="31">
        <v>569941186</v>
      </c>
      <c r="L8" s="32">
        <v>26.3</v>
      </c>
      <c r="M8" s="1">
        <f t="shared" si="0"/>
        <v>43</v>
      </c>
    </row>
    <row r="9" spans="1:13" ht="11.85" customHeight="1" x14ac:dyDescent="0.2">
      <c r="A9" s="1">
        <v>103020753</v>
      </c>
      <c r="B9" s="2" t="s">
        <v>313</v>
      </c>
      <c r="C9" s="2" t="s">
        <v>34</v>
      </c>
      <c r="D9" s="3">
        <v>18713074.489999998</v>
      </c>
      <c r="E9" s="3">
        <v>15328472.17</v>
      </c>
      <c r="F9" s="3">
        <v>21053.119999999999</v>
      </c>
      <c r="G9" s="3">
        <v>0</v>
      </c>
      <c r="H9" s="3">
        <v>0</v>
      </c>
      <c r="I9" s="3">
        <v>2804101.71</v>
      </c>
      <c r="J9" s="3">
        <v>559447.49</v>
      </c>
      <c r="K9" s="31">
        <v>750354430</v>
      </c>
      <c r="L9" s="32">
        <v>24.9</v>
      </c>
      <c r="M9" s="1">
        <f t="shared" si="0"/>
        <v>52</v>
      </c>
    </row>
    <row r="10" spans="1:13" ht="11.85" customHeight="1" x14ac:dyDescent="0.2">
      <c r="A10" s="1">
        <v>103021102</v>
      </c>
      <c r="B10" s="2" t="s">
        <v>300</v>
      </c>
      <c r="C10" s="2" t="s">
        <v>34</v>
      </c>
      <c r="D10" s="3">
        <v>38517160.899999999</v>
      </c>
      <c r="E10" s="3">
        <v>32345517.300000001</v>
      </c>
      <c r="F10" s="3">
        <v>46418.06</v>
      </c>
      <c r="G10" s="3">
        <v>0</v>
      </c>
      <c r="H10" s="3">
        <v>0</v>
      </c>
      <c r="I10" s="3">
        <v>4691479.49</v>
      </c>
      <c r="J10" s="3">
        <v>1433746.05</v>
      </c>
      <c r="K10" s="31">
        <v>1348677148</v>
      </c>
      <c r="L10" s="32">
        <v>28.5</v>
      </c>
      <c r="M10" s="1">
        <f t="shared" si="0"/>
        <v>24</v>
      </c>
    </row>
    <row r="11" spans="1:13" ht="11.85" customHeight="1" x14ac:dyDescent="0.2">
      <c r="A11" s="1">
        <v>103021252</v>
      </c>
      <c r="B11" s="2" t="s">
        <v>310</v>
      </c>
      <c r="C11" s="2" t="s">
        <v>34</v>
      </c>
      <c r="D11" s="3">
        <v>56518914.68</v>
      </c>
      <c r="E11" s="3">
        <v>49185839.5</v>
      </c>
      <c r="F11" s="3">
        <v>66309.83</v>
      </c>
      <c r="G11" s="3">
        <v>0</v>
      </c>
      <c r="H11" s="3">
        <v>0</v>
      </c>
      <c r="I11" s="3">
        <v>5344640.55</v>
      </c>
      <c r="J11" s="3">
        <v>1922124.8</v>
      </c>
      <c r="K11" s="31">
        <v>1954383526</v>
      </c>
      <c r="L11" s="32">
        <v>28.9</v>
      </c>
      <c r="M11" s="1">
        <f t="shared" si="0"/>
        <v>21</v>
      </c>
    </row>
    <row r="12" spans="1:13" ht="11.85" customHeight="1" x14ac:dyDescent="0.2">
      <c r="A12" s="1">
        <v>103021453</v>
      </c>
      <c r="B12" s="2" t="s">
        <v>320</v>
      </c>
      <c r="C12" s="2" t="s">
        <v>34</v>
      </c>
      <c r="D12" s="3">
        <v>10323680.07</v>
      </c>
      <c r="E12" s="3">
        <v>8184871.7999999998</v>
      </c>
      <c r="F12" s="3">
        <v>12321.28</v>
      </c>
      <c r="G12" s="3">
        <v>0</v>
      </c>
      <c r="H12" s="3">
        <v>0</v>
      </c>
      <c r="I12" s="3">
        <v>1166668.8899999999</v>
      </c>
      <c r="J12" s="3">
        <v>959818.1</v>
      </c>
      <c r="K12" s="31">
        <v>278660752</v>
      </c>
      <c r="L12" s="32">
        <v>37</v>
      </c>
      <c r="M12" s="1">
        <f t="shared" si="0"/>
        <v>3</v>
      </c>
    </row>
    <row r="13" spans="1:13" ht="11.85" customHeight="1" x14ac:dyDescent="0.2">
      <c r="A13" s="1">
        <v>103021603</v>
      </c>
      <c r="B13" s="2" t="s">
        <v>308</v>
      </c>
      <c r="C13" s="2" t="s">
        <v>34</v>
      </c>
      <c r="D13" s="3">
        <v>14658052.779999999</v>
      </c>
      <c r="E13" s="3">
        <v>11595960.49</v>
      </c>
      <c r="F13" s="3">
        <v>17944.849999999999</v>
      </c>
      <c r="G13" s="3">
        <v>1876.45</v>
      </c>
      <c r="H13" s="3">
        <v>0</v>
      </c>
      <c r="I13" s="3">
        <v>1978396.71</v>
      </c>
      <c r="J13" s="3">
        <v>1063874.28</v>
      </c>
      <c r="K13" s="31">
        <v>529498845</v>
      </c>
      <c r="L13" s="32">
        <v>27.6</v>
      </c>
      <c r="M13" s="1">
        <f t="shared" si="0"/>
        <v>31</v>
      </c>
    </row>
    <row r="14" spans="1:13" ht="11.85" customHeight="1" x14ac:dyDescent="0.2">
      <c r="A14" s="1">
        <v>103021752</v>
      </c>
      <c r="B14" s="2" t="s">
        <v>307</v>
      </c>
      <c r="C14" s="2" t="s">
        <v>34</v>
      </c>
      <c r="D14" s="3">
        <v>40962879.07</v>
      </c>
      <c r="E14" s="3">
        <v>33745920.700000003</v>
      </c>
      <c r="F14" s="3">
        <v>50075.51</v>
      </c>
      <c r="G14" s="3">
        <v>68700</v>
      </c>
      <c r="H14" s="3">
        <v>0</v>
      </c>
      <c r="I14" s="3">
        <v>6419850.0499999998</v>
      </c>
      <c r="J14" s="3">
        <v>678332.81</v>
      </c>
      <c r="K14" s="31">
        <v>1662654307</v>
      </c>
      <c r="L14" s="32">
        <v>24.6</v>
      </c>
      <c r="M14" s="1">
        <f t="shared" si="0"/>
        <v>58</v>
      </c>
    </row>
    <row r="15" spans="1:13" ht="11.85" customHeight="1" x14ac:dyDescent="0.2">
      <c r="A15" s="1">
        <v>103021903</v>
      </c>
      <c r="B15" s="2" t="s">
        <v>306</v>
      </c>
      <c r="C15" s="2" t="s">
        <v>34</v>
      </c>
      <c r="D15" s="3">
        <v>3521858</v>
      </c>
      <c r="E15" s="3">
        <v>2232758</v>
      </c>
      <c r="F15" s="3">
        <v>0</v>
      </c>
      <c r="G15" s="3">
        <v>4878</v>
      </c>
      <c r="H15" s="3">
        <v>0</v>
      </c>
      <c r="I15" s="3">
        <v>861157</v>
      </c>
      <c r="J15" s="3">
        <v>423065</v>
      </c>
      <c r="K15" s="31">
        <v>95303749</v>
      </c>
      <c r="L15" s="32">
        <v>36.9</v>
      </c>
      <c r="M15" s="1">
        <f t="shared" si="0"/>
        <v>4</v>
      </c>
    </row>
    <row r="16" spans="1:13" ht="11.85" customHeight="1" x14ac:dyDescent="0.2">
      <c r="A16" s="1">
        <v>103022103</v>
      </c>
      <c r="B16" s="2" t="s">
        <v>305</v>
      </c>
      <c r="C16" s="2" t="s">
        <v>34</v>
      </c>
      <c r="D16" s="3">
        <v>8488372</v>
      </c>
      <c r="E16" s="3">
        <v>7146641</v>
      </c>
      <c r="F16" s="3">
        <v>9947</v>
      </c>
      <c r="G16" s="3">
        <v>0</v>
      </c>
      <c r="H16" s="3">
        <v>0</v>
      </c>
      <c r="I16" s="3">
        <v>809121</v>
      </c>
      <c r="J16" s="3">
        <v>522663</v>
      </c>
      <c r="K16" s="31">
        <v>274226913</v>
      </c>
      <c r="L16" s="32">
        <v>30.9</v>
      </c>
      <c r="M16" s="1">
        <f t="shared" si="0"/>
        <v>13</v>
      </c>
    </row>
    <row r="17" spans="1:13" ht="11.85" customHeight="1" x14ac:dyDescent="0.2">
      <c r="A17" s="1">
        <v>103022253</v>
      </c>
      <c r="B17" s="2" t="s">
        <v>304</v>
      </c>
      <c r="C17" s="2" t="s">
        <v>34</v>
      </c>
      <c r="D17" s="3">
        <v>20113442.68</v>
      </c>
      <c r="E17" s="3">
        <v>17333866.449999999</v>
      </c>
      <c r="F17" s="3">
        <v>25728.99</v>
      </c>
      <c r="G17" s="3">
        <v>0</v>
      </c>
      <c r="H17" s="3">
        <v>36765.18</v>
      </c>
      <c r="I17" s="3">
        <v>1869400.98</v>
      </c>
      <c r="J17" s="3">
        <v>847681.08</v>
      </c>
      <c r="K17" s="31">
        <v>891852282</v>
      </c>
      <c r="L17" s="32">
        <v>22.5</v>
      </c>
      <c r="M17" s="1">
        <f t="shared" si="0"/>
        <v>92</v>
      </c>
    </row>
    <row r="18" spans="1:13" ht="11.85" customHeight="1" x14ac:dyDescent="0.2">
      <c r="A18" s="1">
        <v>103022503</v>
      </c>
      <c r="B18" s="2" t="s">
        <v>303</v>
      </c>
      <c r="C18" s="2" t="s">
        <v>34</v>
      </c>
      <c r="D18" s="3">
        <v>1769255.6</v>
      </c>
      <c r="E18" s="3">
        <v>1277478.1599999999</v>
      </c>
      <c r="F18" s="3">
        <v>2176.69</v>
      </c>
      <c r="G18" s="3">
        <v>0</v>
      </c>
      <c r="H18" s="3">
        <v>0</v>
      </c>
      <c r="I18" s="3">
        <v>271232.03999999998</v>
      </c>
      <c r="J18" s="3">
        <v>218368.71</v>
      </c>
      <c r="K18" s="31">
        <v>78227424</v>
      </c>
      <c r="L18" s="32">
        <v>22.6</v>
      </c>
      <c r="M18" s="1">
        <f t="shared" si="0"/>
        <v>90</v>
      </c>
    </row>
    <row r="19" spans="1:13" ht="11.85" customHeight="1" x14ac:dyDescent="0.2">
      <c r="A19" s="1">
        <v>103022803</v>
      </c>
      <c r="B19" s="2" t="s">
        <v>302</v>
      </c>
      <c r="C19" s="2" t="s">
        <v>34</v>
      </c>
      <c r="D19" s="3">
        <v>14500957.25</v>
      </c>
      <c r="E19" s="3">
        <v>11722311.369999999</v>
      </c>
      <c r="F19" s="3">
        <v>17927.2</v>
      </c>
      <c r="G19" s="3">
        <v>9967.6</v>
      </c>
      <c r="H19" s="3">
        <v>0</v>
      </c>
      <c r="I19" s="3">
        <v>1802757.24</v>
      </c>
      <c r="J19" s="3">
        <v>947993.84</v>
      </c>
      <c r="K19" s="31">
        <v>439717489</v>
      </c>
      <c r="L19" s="32">
        <v>32.9</v>
      </c>
      <c r="M19" s="1">
        <f t="shared" si="0"/>
        <v>8</v>
      </c>
    </row>
    <row r="20" spans="1:13" ht="11.85" customHeight="1" x14ac:dyDescent="0.2">
      <c r="A20" s="1">
        <v>103023153</v>
      </c>
      <c r="B20" s="2" t="s">
        <v>277</v>
      </c>
      <c r="C20" s="2" t="s">
        <v>34</v>
      </c>
      <c r="D20" s="3">
        <v>18977026.309999999</v>
      </c>
      <c r="E20" s="3">
        <v>15259966.939999999</v>
      </c>
      <c r="F20" s="3">
        <v>47250.36</v>
      </c>
      <c r="G20" s="3">
        <v>0</v>
      </c>
      <c r="H20" s="3">
        <v>0</v>
      </c>
      <c r="I20" s="3">
        <v>2123092.64</v>
      </c>
      <c r="J20" s="3">
        <v>1546716.37</v>
      </c>
      <c r="K20" s="31">
        <v>630469162</v>
      </c>
      <c r="L20" s="32">
        <v>30</v>
      </c>
      <c r="M20" s="1">
        <f t="shared" si="0"/>
        <v>16</v>
      </c>
    </row>
    <row r="21" spans="1:13" ht="11.85" customHeight="1" x14ac:dyDescent="0.2">
      <c r="A21" s="1">
        <v>103023912</v>
      </c>
      <c r="B21" s="2" t="s">
        <v>311</v>
      </c>
      <c r="C21" s="2" t="s">
        <v>34</v>
      </c>
      <c r="D21" s="3">
        <v>68105423.290000007</v>
      </c>
      <c r="E21" s="3">
        <v>57748894.230000004</v>
      </c>
      <c r="F21" s="3">
        <v>81303.78</v>
      </c>
      <c r="G21" s="3">
        <v>13468.56</v>
      </c>
      <c r="H21" s="3">
        <v>0</v>
      </c>
      <c r="I21" s="3">
        <v>7942294.8499999996</v>
      </c>
      <c r="J21" s="3">
        <v>2319461.87</v>
      </c>
      <c r="K21" s="31">
        <v>2776248601</v>
      </c>
      <c r="L21" s="32">
        <v>24.5</v>
      </c>
      <c r="M21" s="1">
        <f t="shared" si="0"/>
        <v>59</v>
      </c>
    </row>
    <row r="22" spans="1:13" ht="11.85" customHeight="1" x14ac:dyDescent="0.2">
      <c r="A22" s="1">
        <v>103024102</v>
      </c>
      <c r="B22" s="2" t="s">
        <v>280</v>
      </c>
      <c r="C22" s="2" t="s">
        <v>34</v>
      </c>
      <c r="D22" s="3">
        <v>48777586.359999999</v>
      </c>
      <c r="E22" s="3">
        <v>41500120.009999998</v>
      </c>
      <c r="F22" s="3">
        <v>59056.93</v>
      </c>
      <c r="G22" s="3">
        <v>0</v>
      </c>
      <c r="H22" s="3">
        <v>0</v>
      </c>
      <c r="I22" s="3">
        <v>5398963.79</v>
      </c>
      <c r="J22" s="3">
        <v>1819445.63</v>
      </c>
      <c r="K22" s="31">
        <v>1999909881</v>
      </c>
      <c r="L22" s="32">
        <v>24.3</v>
      </c>
      <c r="M22" s="1">
        <f t="shared" si="0"/>
        <v>61</v>
      </c>
    </row>
    <row r="23" spans="1:13" ht="11.85" customHeight="1" x14ac:dyDescent="0.2">
      <c r="A23" s="1">
        <v>103024603</v>
      </c>
      <c r="B23" s="2" t="s">
        <v>256</v>
      </c>
      <c r="C23" s="2" t="s">
        <v>34</v>
      </c>
      <c r="D23" s="3">
        <v>31443997.09</v>
      </c>
      <c r="E23" s="3">
        <v>26373368.32</v>
      </c>
      <c r="F23" s="3">
        <v>38402.519999999997</v>
      </c>
      <c r="G23" s="3">
        <v>0</v>
      </c>
      <c r="H23" s="3">
        <v>0</v>
      </c>
      <c r="I23" s="3">
        <v>4035909.63</v>
      </c>
      <c r="J23" s="3">
        <v>996316.62</v>
      </c>
      <c r="K23" s="31">
        <v>1303997120</v>
      </c>
      <c r="L23" s="32">
        <v>24.1</v>
      </c>
      <c r="M23" s="1">
        <f t="shared" si="0"/>
        <v>65</v>
      </c>
    </row>
    <row r="24" spans="1:13" ht="11.85" customHeight="1" x14ac:dyDescent="0.2">
      <c r="A24" s="1">
        <v>103024753</v>
      </c>
      <c r="B24" s="2" t="s">
        <v>255</v>
      </c>
      <c r="C24" s="2" t="s">
        <v>34</v>
      </c>
      <c r="D24" s="3">
        <v>19789675.969999999</v>
      </c>
      <c r="E24" s="3">
        <v>15706910.630000001</v>
      </c>
      <c r="F24" s="3">
        <v>22586.240000000002</v>
      </c>
      <c r="G24" s="3">
        <v>314078.28999999998</v>
      </c>
      <c r="H24" s="3">
        <v>53338.04</v>
      </c>
      <c r="I24" s="3">
        <v>2021146.0199999998</v>
      </c>
      <c r="J24" s="3">
        <v>1671616.75</v>
      </c>
      <c r="K24" s="31">
        <v>581721523</v>
      </c>
      <c r="L24" s="32">
        <v>34</v>
      </c>
      <c r="M24" s="1">
        <f t="shared" si="0"/>
        <v>6</v>
      </c>
    </row>
    <row r="25" spans="1:13" ht="11.85" customHeight="1" x14ac:dyDescent="0.2">
      <c r="A25" s="1">
        <v>103025002</v>
      </c>
      <c r="B25" s="2" t="s">
        <v>254</v>
      </c>
      <c r="C25" s="2" t="s">
        <v>34</v>
      </c>
      <c r="D25" s="3">
        <v>27406118.379999999</v>
      </c>
      <c r="E25" s="3">
        <v>23203934.100000001</v>
      </c>
      <c r="F25" s="3">
        <v>30010.11</v>
      </c>
      <c r="G25" s="3">
        <v>0</v>
      </c>
      <c r="H25" s="3">
        <v>0</v>
      </c>
      <c r="I25" s="3">
        <v>3265481.61</v>
      </c>
      <c r="J25" s="3">
        <v>906692.56</v>
      </c>
      <c r="K25" s="31">
        <v>1012375274</v>
      </c>
      <c r="L25" s="32">
        <v>27</v>
      </c>
      <c r="M25" s="1">
        <f t="shared" si="0"/>
        <v>39</v>
      </c>
    </row>
    <row r="26" spans="1:13" ht="11.85" customHeight="1" x14ac:dyDescent="0.2">
      <c r="A26" s="1">
        <v>103026002</v>
      </c>
      <c r="B26" s="2" t="s">
        <v>253</v>
      </c>
      <c r="C26" s="2" t="s">
        <v>34</v>
      </c>
      <c r="D26" s="3">
        <v>13763550</v>
      </c>
      <c r="E26" s="3">
        <v>9960378</v>
      </c>
      <c r="F26" s="3">
        <v>16507</v>
      </c>
      <c r="G26" s="3">
        <v>0</v>
      </c>
      <c r="H26" s="3">
        <v>0</v>
      </c>
      <c r="I26" s="3">
        <v>2521317</v>
      </c>
      <c r="J26" s="3">
        <v>1265348</v>
      </c>
      <c r="K26" s="31">
        <v>658410808</v>
      </c>
      <c r="L26" s="32">
        <v>20.9</v>
      </c>
      <c r="M26" s="1">
        <f t="shared" si="0"/>
        <v>139</v>
      </c>
    </row>
    <row r="27" spans="1:13" ht="11.85" customHeight="1" x14ac:dyDescent="0.2">
      <c r="A27" s="1">
        <v>103026303</v>
      </c>
      <c r="B27" s="2" t="s">
        <v>252</v>
      </c>
      <c r="C27" s="2" t="s">
        <v>34</v>
      </c>
      <c r="D27" s="3">
        <v>45023925.439999998</v>
      </c>
      <c r="E27" s="3">
        <v>38656251.919999994</v>
      </c>
      <c r="F27" s="3">
        <v>56948.21</v>
      </c>
      <c r="G27" s="3">
        <v>0</v>
      </c>
      <c r="H27" s="3">
        <v>0</v>
      </c>
      <c r="I27" s="3">
        <v>4872009.67</v>
      </c>
      <c r="J27" s="3">
        <v>1438715.64</v>
      </c>
      <c r="K27" s="31">
        <v>2139420283</v>
      </c>
      <c r="L27" s="32">
        <v>21</v>
      </c>
      <c r="M27" s="1">
        <f t="shared" si="0"/>
        <v>133</v>
      </c>
    </row>
    <row r="28" spans="1:13" ht="11.85" customHeight="1" x14ac:dyDescent="0.2">
      <c r="A28" s="1">
        <v>103026343</v>
      </c>
      <c r="B28" s="2" t="s">
        <v>251</v>
      </c>
      <c r="C28" s="2" t="s">
        <v>34</v>
      </c>
      <c r="D28" s="3">
        <v>46619214.990000002</v>
      </c>
      <c r="E28" s="3">
        <v>39844985.850000001</v>
      </c>
      <c r="F28" s="3">
        <v>57202.43</v>
      </c>
      <c r="G28" s="3">
        <v>99352.77</v>
      </c>
      <c r="H28" s="3">
        <v>0</v>
      </c>
      <c r="I28" s="3">
        <v>5710247.71</v>
      </c>
      <c r="J28" s="3">
        <v>907426.23</v>
      </c>
      <c r="K28" s="31">
        <v>1836917093</v>
      </c>
      <c r="L28" s="32">
        <v>25.3</v>
      </c>
      <c r="M28" s="1">
        <f t="shared" si="0"/>
        <v>49</v>
      </c>
    </row>
    <row r="29" spans="1:13" ht="11.85" customHeight="1" x14ac:dyDescent="0.2">
      <c r="A29" s="1">
        <v>103026402</v>
      </c>
      <c r="B29" s="2" t="s">
        <v>250</v>
      </c>
      <c r="C29" s="2" t="s">
        <v>34</v>
      </c>
      <c r="D29" s="3">
        <v>65213346.329999998</v>
      </c>
      <c r="E29" s="3">
        <v>56020962.07</v>
      </c>
      <c r="F29" s="3">
        <v>78508.240000000005</v>
      </c>
      <c r="G29" s="3">
        <v>0</v>
      </c>
      <c r="H29" s="3">
        <v>0</v>
      </c>
      <c r="I29" s="3">
        <v>8056686.0199999996</v>
      </c>
      <c r="J29" s="3">
        <v>1057190</v>
      </c>
      <c r="K29" s="31">
        <v>2227695480</v>
      </c>
      <c r="L29" s="32">
        <v>29.2</v>
      </c>
      <c r="M29" s="1">
        <f t="shared" si="0"/>
        <v>20</v>
      </c>
    </row>
    <row r="30" spans="1:13" ht="11.85" customHeight="1" x14ac:dyDescent="0.2">
      <c r="A30" s="1">
        <v>103026852</v>
      </c>
      <c r="B30" s="2" t="s">
        <v>249</v>
      </c>
      <c r="C30" s="2" t="s">
        <v>34</v>
      </c>
      <c r="D30" s="3">
        <v>102710017.02</v>
      </c>
      <c r="E30" s="3">
        <v>87637302.650000006</v>
      </c>
      <c r="F30" s="3">
        <v>123441.7</v>
      </c>
      <c r="G30" s="3">
        <v>1494.96</v>
      </c>
      <c r="H30" s="3">
        <v>173146.88</v>
      </c>
      <c r="I30" s="3">
        <v>13586764.100000001</v>
      </c>
      <c r="J30" s="3">
        <v>1187866.73</v>
      </c>
      <c r="K30" s="31">
        <v>4154332081</v>
      </c>
      <c r="L30" s="32">
        <v>24.7</v>
      </c>
      <c r="M30" s="1">
        <f t="shared" si="0"/>
        <v>55</v>
      </c>
    </row>
    <row r="31" spans="1:13" ht="11.85" customHeight="1" x14ac:dyDescent="0.2">
      <c r="A31" s="1">
        <v>103026902</v>
      </c>
      <c r="B31" s="2" t="s">
        <v>247</v>
      </c>
      <c r="C31" s="2" t="s">
        <v>34</v>
      </c>
      <c r="D31" s="3">
        <v>53067699.590000004</v>
      </c>
      <c r="E31" s="3">
        <v>43491064.789999999</v>
      </c>
      <c r="F31" s="3">
        <v>62608.23</v>
      </c>
      <c r="G31" s="3">
        <v>24630.99</v>
      </c>
      <c r="H31" s="3">
        <v>0</v>
      </c>
      <c r="I31" s="3">
        <v>7227119.6399999997</v>
      </c>
      <c r="J31" s="3">
        <v>2262275.94</v>
      </c>
      <c r="K31" s="31">
        <v>2193626751</v>
      </c>
      <c r="L31" s="32">
        <v>24.1</v>
      </c>
      <c r="M31" s="1">
        <f t="shared" si="0"/>
        <v>65</v>
      </c>
    </row>
    <row r="32" spans="1:13" ht="11.85" customHeight="1" x14ac:dyDescent="0.2">
      <c r="A32" s="1">
        <v>103026873</v>
      </c>
      <c r="B32" s="2" t="s">
        <v>238</v>
      </c>
      <c r="C32" s="2" t="s">
        <v>34</v>
      </c>
      <c r="D32" s="3">
        <v>12308647</v>
      </c>
      <c r="E32" s="3">
        <v>9960303</v>
      </c>
      <c r="F32" s="3">
        <v>14425</v>
      </c>
      <c r="G32" s="3">
        <v>0</v>
      </c>
      <c r="H32" s="3">
        <v>7791</v>
      </c>
      <c r="I32" s="3">
        <v>1443606</v>
      </c>
      <c r="J32" s="3">
        <v>882522</v>
      </c>
      <c r="K32" s="31">
        <v>352551371</v>
      </c>
      <c r="L32" s="32">
        <v>34.9</v>
      </c>
      <c r="M32" s="1">
        <f t="shared" si="0"/>
        <v>5</v>
      </c>
    </row>
    <row r="33" spans="1:13" ht="11.85" customHeight="1" x14ac:dyDescent="0.2">
      <c r="A33" s="1">
        <v>103027352</v>
      </c>
      <c r="B33" s="2" t="s">
        <v>257</v>
      </c>
      <c r="C33" s="2" t="s">
        <v>34</v>
      </c>
      <c r="D33" s="3">
        <v>39963705</v>
      </c>
      <c r="E33" s="3">
        <v>31109749</v>
      </c>
      <c r="F33" s="3">
        <v>48877</v>
      </c>
      <c r="G33" s="3">
        <v>15473</v>
      </c>
      <c r="H33" s="3">
        <v>0</v>
      </c>
      <c r="I33" s="3">
        <v>4776119</v>
      </c>
      <c r="J33" s="3">
        <v>4013487</v>
      </c>
      <c r="K33" s="31">
        <v>1259153807</v>
      </c>
      <c r="L33" s="32">
        <v>31.7</v>
      </c>
      <c r="M33" s="1">
        <f t="shared" si="0"/>
        <v>11</v>
      </c>
    </row>
    <row r="34" spans="1:13" ht="11.85" customHeight="1" x14ac:dyDescent="0.2">
      <c r="A34" s="1">
        <v>103021003</v>
      </c>
      <c r="B34" s="2" t="s">
        <v>312</v>
      </c>
      <c r="C34" s="2" t="s">
        <v>34</v>
      </c>
      <c r="D34" s="3">
        <v>54726752</v>
      </c>
      <c r="E34" s="3">
        <v>45819582</v>
      </c>
      <c r="F34" s="3">
        <v>62030</v>
      </c>
      <c r="G34" s="3">
        <v>0</v>
      </c>
      <c r="H34" s="3">
        <v>70212</v>
      </c>
      <c r="I34" s="3">
        <v>7207082</v>
      </c>
      <c r="J34" s="3">
        <v>1567846</v>
      </c>
      <c r="K34" s="31">
        <v>1925623850</v>
      </c>
      <c r="L34" s="32">
        <v>28.4</v>
      </c>
      <c r="M34" s="1">
        <f t="shared" si="0"/>
        <v>26</v>
      </c>
    </row>
    <row r="35" spans="1:13" ht="11.85" customHeight="1" x14ac:dyDescent="0.2">
      <c r="A35" s="1">
        <v>102027451</v>
      </c>
      <c r="B35" s="2" t="s">
        <v>315</v>
      </c>
      <c r="C35" s="2" t="s">
        <v>34</v>
      </c>
      <c r="D35" s="3">
        <v>293389593.25999999</v>
      </c>
      <c r="E35" s="3">
        <v>157841290</v>
      </c>
      <c r="F35" s="3">
        <v>351339.35</v>
      </c>
      <c r="G35" s="3">
        <v>272894.15999999997</v>
      </c>
      <c r="H35" s="3">
        <v>0</v>
      </c>
      <c r="I35" s="3">
        <v>115474434.09</v>
      </c>
      <c r="J35" s="3">
        <v>19449635.66</v>
      </c>
      <c r="K35" s="31">
        <v>14275030565</v>
      </c>
      <c r="L35" s="32">
        <v>20.5</v>
      </c>
      <c r="M35" s="1">
        <f t="shared" si="0"/>
        <v>148</v>
      </c>
    </row>
    <row r="36" spans="1:13" ht="11.85" customHeight="1" x14ac:dyDescent="0.2">
      <c r="A36" s="1">
        <v>103027503</v>
      </c>
      <c r="B36" s="2" t="s">
        <v>245</v>
      </c>
      <c r="C36" s="2" t="s">
        <v>34</v>
      </c>
      <c r="D36" s="3">
        <v>29884541.239999998</v>
      </c>
      <c r="E36" s="3">
        <v>25305985.850000001</v>
      </c>
      <c r="F36" s="3">
        <v>38009.08</v>
      </c>
      <c r="G36" s="3">
        <v>0</v>
      </c>
      <c r="H36" s="3">
        <v>85285.81</v>
      </c>
      <c r="I36" s="3">
        <v>3854773.6199999996</v>
      </c>
      <c r="J36" s="3">
        <v>600486.88</v>
      </c>
      <c r="K36" s="31">
        <v>1143884663</v>
      </c>
      <c r="L36" s="32">
        <v>26.1</v>
      </c>
      <c r="M36" s="1">
        <f t="shared" si="0"/>
        <v>44</v>
      </c>
    </row>
    <row r="37" spans="1:13" ht="11.85" customHeight="1" x14ac:dyDescent="0.2">
      <c r="A37" s="1">
        <v>103027753</v>
      </c>
      <c r="B37" s="2" t="s">
        <v>244</v>
      </c>
      <c r="C37" s="2" t="s">
        <v>34</v>
      </c>
      <c r="D37" s="3">
        <v>34550360.479999997</v>
      </c>
      <c r="E37" s="3">
        <v>28296285.34</v>
      </c>
      <c r="F37" s="3">
        <v>42024.94</v>
      </c>
      <c r="G37" s="3">
        <v>413273.4</v>
      </c>
      <c r="H37" s="3">
        <v>36289.81</v>
      </c>
      <c r="I37" s="3">
        <v>4227939.83</v>
      </c>
      <c r="J37" s="3">
        <v>1534547.16</v>
      </c>
      <c r="K37" s="31">
        <v>1515440438</v>
      </c>
      <c r="L37" s="32">
        <v>22.7</v>
      </c>
      <c r="M37" s="1">
        <f t="shared" si="0"/>
        <v>86</v>
      </c>
    </row>
    <row r="38" spans="1:13" ht="11.85" customHeight="1" x14ac:dyDescent="0.2">
      <c r="A38" s="1">
        <v>103028203</v>
      </c>
      <c r="B38" s="2" t="s">
        <v>243</v>
      </c>
      <c r="C38" s="2" t="s">
        <v>34</v>
      </c>
      <c r="D38" s="3">
        <v>13117702.279999999</v>
      </c>
      <c r="E38" s="3">
        <v>10776391.24</v>
      </c>
      <c r="F38" s="3">
        <v>14282.98</v>
      </c>
      <c r="G38" s="3">
        <v>0</v>
      </c>
      <c r="H38" s="3">
        <v>0</v>
      </c>
      <c r="I38" s="3">
        <v>1448744.7100000002</v>
      </c>
      <c r="J38" s="3">
        <v>878283.35</v>
      </c>
      <c r="K38" s="31">
        <v>471696083</v>
      </c>
      <c r="L38" s="32">
        <v>27.8</v>
      </c>
      <c r="M38" s="1">
        <f t="shared" si="0"/>
        <v>30</v>
      </c>
    </row>
    <row r="39" spans="1:13" ht="11.85" customHeight="1" x14ac:dyDescent="0.2">
      <c r="A39" s="1">
        <v>103028302</v>
      </c>
      <c r="B39" s="2" t="s">
        <v>242</v>
      </c>
      <c r="C39" s="2" t="s">
        <v>34</v>
      </c>
      <c r="D39" s="3">
        <v>46622861.359999999</v>
      </c>
      <c r="E39" s="3">
        <v>39228296.640000001</v>
      </c>
      <c r="F39" s="3">
        <v>57724.78</v>
      </c>
      <c r="G39" s="3">
        <v>0</v>
      </c>
      <c r="H39" s="3">
        <v>0</v>
      </c>
      <c r="I39" s="3">
        <v>5155605.2700000005</v>
      </c>
      <c r="J39" s="3">
        <v>2181234.67</v>
      </c>
      <c r="K39" s="31">
        <v>1545486855</v>
      </c>
      <c r="L39" s="32">
        <v>30.1</v>
      </c>
      <c r="M39" s="1">
        <f t="shared" si="0"/>
        <v>14</v>
      </c>
    </row>
    <row r="40" spans="1:13" ht="11.85" customHeight="1" x14ac:dyDescent="0.2">
      <c r="A40" s="1">
        <v>103028653</v>
      </c>
      <c r="B40" s="2" t="s">
        <v>241</v>
      </c>
      <c r="C40" s="2" t="s">
        <v>34</v>
      </c>
      <c r="D40" s="3">
        <v>6411348.4900000002</v>
      </c>
      <c r="E40" s="3">
        <v>4755917.25</v>
      </c>
      <c r="F40" s="3">
        <v>5421.35</v>
      </c>
      <c r="G40" s="3">
        <v>0</v>
      </c>
      <c r="H40" s="3">
        <v>0</v>
      </c>
      <c r="I40" s="3">
        <v>1052119.6100000001</v>
      </c>
      <c r="J40" s="3">
        <v>597890.28</v>
      </c>
      <c r="K40" s="31">
        <v>245247635</v>
      </c>
      <c r="L40" s="32">
        <v>26.1</v>
      </c>
      <c r="M40" s="1">
        <f t="shared" si="0"/>
        <v>44</v>
      </c>
    </row>
    <row r="41" spans="1:13" ht="11.85" customHeight="1" x14ac:dyDescent="0.2">
      <c r="A41" s="1">
        <v>103028703</v>
      </c>
      <c r="B41" s="2" t="s">
        <v>240</v>
      </c>
      <c r="C41" s="2" t="s">
        <v>34</v>
      </c>
      <c r="D41" s="3">
        <v>32323003.57</v>
      </c>
      <c r="E41" s="3">
        <v>27604562.460000001</v>
      </c>
      <c r="F41" s="3">
        <v>34425.279999999999</v>
      </c>
      <c r="G41" s="3">
        <v>0</v>
      </c>
      <c r="H41" s="3">
        <v>41223.199999999997</v>
      </c>
      <c r="I41" s="3">
        <v>3311240.04</v>
      </c>
      <c r="J41" s="3">
        <v>1331552.5900000001</v>
      </c>
      <c r="K41" s="31">
        <v>860834056</v>
      </c>
      <c r="L41" s="32">
        <v>37.5</v>
      </c>
      <c r="M41" s="1">
        <f t="shared" si="0"/>
        <v>2</v>
      </c>
    </row>
    <row r="42" spans="1:13" ht="11.85" customHeight="1" x14ac:dyDescent="0.2">
      <c r="A42" s="1">
        <v>103028753</v>
      </c>
      <c r="B42" s="2" t="s">
        <v>239</v>
      </c>
      <c r="C42" s="2" t="s">
        <v>34</v>
      </c>
      <c r="D42" s="3">
        <v>17317795.25</v>
      </c>
      <c r="E42" s="3">
        <v>14306256.49</v>
      </c>
      <c r="F42" s="3">
        <v>20996.61</v>
      </c>
      <c r="G42" s="3">
        <v>0</v>
      </c>
      <c r="H42" s="3">
        <v>42213.46</v>
      </c>
      <c r="I42" s="3">
        <v>2063991.99</v>
      </c>
      <c r="J42" s="3">
        <v>884336.7</v>
      </c>
      <c r="K42" s="31">
        <v>539550840</v>
      </c>
      <c r="L42" s="32">
        <v>32</v>
      </c>
      <c r="M42" s="1">
        <f t="shared" si="0"/>
        <v>9</v>
      </c>
    </row>
    <row r="43" spans="1:13" ht="11.85" customHeight="1" x14ac:dyDescent="0.2">
      <c r="A43" s="1">
        <v>103028833</v>
      </c>
      <c r="B43" s="2" t="s">
        <v>267</v>
      </c>
      <c r="C43" s="2" t="s">
        <v>34</v>
      </c>
      <c r="D43" s="3">
        <v>14090941.27</v>
      </c>
      <c r="E43" s="3">
        <v>10876210.92</v>
      </c>
      <c r="F43" s="3">
        <v>17424.03</v>
      </c>
      <c r="G43" s="3">
        <v>587.35</v>
      </c>
      <c r="H43" s="3">
        <v>0</v>
      </c>
      <c r="I43" s="3">
        <v>1703753.42</v>
      </c>
      <c r="J43" s="3">
        <v>1492965.55</v>
      </c>
      <c r="K43" s="31">
        <v>638531977</v>
      </c>
      <c r="L43" s="32">
        <v>22</v>
      </c>
      <c r="M43" s="1">
        <f t="shared" si="0"/>
        <v>104</v>
      </c>
    </row>
    <row r="44" spans="1:13" ht="11.85" customHeight="1" x14ac:dyDescent="0.2">
      <c r="A44" s="1">
        <v>103028853</v>
      </c>
      <c r="B44" s="2" t="s">
        <v>269</v>
      </c>
      <c r="C44" s="2" t="s">
        <v>34</v>
      </c>
      <c r="D44" s="3">
        <v>7500744.8799999999</v>
      </c>
      <c r="E44" s="3">
        <v>5923267.7599999998</v>
      </c>
      <c r="F44" s="3">
        <v>10349.4</v>
      </c>
      <c r="G44" s="3">
        <v>16051.11</v>
      </c>
      <c r="H44" s="3">
        <v>0</v>
      </c>
      <c r="I44" s="3">
        <v>928187.04</v>
      </c>
      <c r="J44" s="3">
        <v>622889.56999999995</v>
      </c>
      <c r="K44" s="31">
        <v>274650595</v>
      </c>
      <c r="L44" s="32">
        <v>27.3</v>
      </c>
      <c r="M44" s="1">
        <f t="shared" si="0"/>
        <v>32</v>
      </c>
    </row>
    <row r="45" spans="1:13" ht="11.85" customHeight="1" x14ac:dyDescent="0.2">
      <c r="A45" s="1">
        <v>103029203</v>
      </c>
      <c r="B45" s="2" t="s">
        <v>248</v>
      </c>
      <c r="C45" s="2" t="s">
        <v>34</v>
      </c>
      <c r="D45" s="3">
        <v>47896508.460000001</v>
      </c>
      <c r="E45" s="3">
        <v>41318270.600000001</v>
      </c>
      <c r="F45" s="3">
        <v>57284.86</v>
      </c>
      <c r="G45" s="3">
        <v>0</v>
      </c>
      <c r="H45" s="3">
        <v>0</v>
      </c>
      <c r="I45" s="3">
        <v>5876918.0599999996</v>
      </c>
      <c r="J45" s="3">
        <v>644034.93999999994</v>
      </c>
      <c r="K45" s="31">
        <v>1628996417</v>
      </c>
      <c r="L45" s="32">
        <v>29.4</v>
      </c>
      <c r="M45" s="1">
        <f t="shared" si="0"/>
        <v>19</v>
      </c>
    </row>
    <row r="46" spans="1:13" ht="11.85" customHeight="1" x14ac:dyDescent="0.2">
      <c r="A46" s="1">
        <v>103029403</v>
      </c>
      <c r="B46" s="2" t="s">
        <v>276</v>
      </c>
      <c r="C46" s="2" t="s">
        <v>34</v>
      </c>
      <c r="D46" s="3">
        <v>40138223.649999999</v>
      </c>
      <c r="E46" s="3">
        <v>32562994.040000003</v>
      </c>
      <c r="F46" s="3">
        <v>47879.76</v>
      </c>
      <c r="G46" s="3">
        <v>1122631.01</v>
      </c>
      <c r="H46" s="3">
        <v>0</v>
      </c>
      <c r="I46" s="3">
        <v>5063065.4399999995</v>
      </c>
      <c r="J46" s="3">
        <v>1341653.3999999999</v>
      </c>
      <c r="K46" s="31">
        <v>1514816399</v>
      </c>
      <c r="L46" s="32">
        <v>26.4</v>
      </c>
      <c r="M46" s="1">
        <f t="shared" si="0"/>
        <v>41</v>
      </c>
    </row>
    <row r="47" spans="1:13" ht="11.85" customHeight="1" x14ac:dyDescent="0.2">
      <c r="A47" s="1">
        <v>103029553</v>
      </c>
      <c r="B47" s="2" t="s">
        <v>275</v>
      </c>
      <c r="C47" s="2" t="s">
        <v>34</v>
      </c>
      <c r="D47" s="3">
        <v>29126430.57</v>
      </c>
      <c r="E47" s="3">
        <v>22731862.73</v>
      </c>
      <c r="F47" s="3">
        <v>33497.629999999997</v>
      </c>
      <c r="G47" s="3">
        <v>0</v>
      </c>
      <c r="H47" s="3">
        <v>0</v>
      </c>
      <c r="I47" s="3">
        <v>4878434.47</v>
      </c>
      <c r="J47" s="3">
        <v>1482635.74</v>
      </c>
      <c r="K47" s="31">
        <v>1071714497</v>
      </c>
      <c r="L47" s="32">
        <v>27.1</v>
      </c>
      <c r="M47" s="1">
        <f t="shared" si="0"/>
        <v>38</v>
      </c>
    </row>
    <row r="48" spans="1:13" ht="11.85" customHeight="1" x14ac:dyDescent="0.2">
      <c r="A48" s="1">
        <v>103029603</v>
      </c>
      <c r="B48" s="2" t="s">
        <v>274</v>
      </c>
      <c r="C48" s="2" t="s">
        <v>34</v>
      </c>
      <c r="D48" s="3">
        <v>25162604.98</v>
      </c>
      <c r="E48" s="3">
        <v>19730907.940000001</v>
      </c>
      <c r="F48" s="3">
        <v>31987.7</v>
      </c>
      <c r="G48" s="3">
        <v>387325.71</v>
      </c>
      <c r="H48" s="3">
        <v>0</v>
      </c>
      <c r="I48" s="3">
        <v>3558527.0900000003</v>
      </c>
      <c r="J48" s="3">
        <v>1453856.54</v>
      </c>
      <c r="K48" s="31">
        <v>919362759</v>
      </c>
      <c r="L48" s="32">
        <v>27.3</v>
      </c>
      <c r="M48" s="1">
        <f t="shared" si="0"/>
        <v>32</v>
      </c>
    </row>
    <row r="49" spans="1:13" ht="11.85" customHeight="1" x14ac:dyDescent="0.2">
      <c r="A49" s="1">
        <v>103029803</v>
      </c>
      <c r="B49" s="2" t="s">
        <v>273</v>
      </c>
      <c r="C49" s="2" t="s">
        <v>34</v>
      </c>
      <c r="D49" s="3">
        <v>16074731.789999999</v>
      </c>
      <c r="E49" s="3">
        <v>9819026.5099999998</v>
      </c>
      <c r="F49" s="3">
        <v>14381.34</v>
      </c>
      <c r="G49" s="3">
        <v>0</v>
      </c>
      <c r="H49" s="3">
        <v>0</v>
      </c>
      <c r="I49" s="3">
        <v>1418266.99</v>
      </c>
      <c r="J49" s="3">
        <v>4823056.95</v>
      </c>
      <c r="K49" s="31">
        <v>330403019</v>
      </c>
      <c r="L49" s="32">
        <v>48.6</v>
      </c>
      <c r="M49" s="1">
        <f t="shared" si="0"/>
        <v>1</v>
      </c>
    </row>
    <row r="50" spans="1:13" ht="11.85" customHeight="1" x14ac:dyDescent="0.2">
      <c r="A50" s="1">
        <v>103029902</v>
      </c>
      <c r="B50" s="2" t="s">
        <v>272</v>
      </c>
      <c r="C50" s="2" t="s">
        <v>34</v>
      </c>
      <c r="D50" s="3">
        <v>46595377.880000003</v>
      </c>
      <c r="E50" s="3">
        <v>38730506.520000003</v>
      </c>
      <c r="F50" s="3">
        <v>59184.97</v>
      </c>
      <c r="G50" s="3">
        <v>13831.74</v>
      </c>
      <c r="H50" s="3">
        <v>0</v>
      </c>
      <c r="I50" s="3">
        <v>5230766.5199999996</v>
      </c>
      <c r="J50" s="3">
        <v>2561088.13</v>
      </c>
      <c r="K50" s="31">
        <v>1564902165</v>
      </c>
      <c r="L50" s="32">
        <v>29.7</v>
      </c>
      <c r="M50" s="1">
        <f t="shared" si="0"/>
        <v>18</v>
      </c>
    </row>
    <row r="51" spans="1:13" ht="11.85" customHeight="1" x14ac:dyDescent="0.2">
      <c r="A51" s="1">
        <v>128030603</v>
      </c>
      <c r="B51" s="2" t="s">
        <v>458</v>
      </c>
      <c r="C51" s="2" t="s">
        <v>58</v>
      </c>
      <c r="D51" s="3">
        <v>7488373.2800000003</v>
      </c>
      <c r="E51" s="3">
        <v>5714455.8799999999</v>
      </c>
      <c r="F51" s="3">
        <v>8702.1200000000008</v>
      </c>
      <c r="G51" s="3">
        <v>9897.31</v>
      </c>
      <c r="H51" s="3">
        <v>20683.05</v>
      </c>
      <c r="I51" s="3">
        <v>551181.97</v>
      </c>
      <c r="J51" s="3">
        <v>1183452.95</v>
      </c>
      <c r="K51" s="31">
        <v>315119554</v>
      </c>
      <c r="L51" s="32">
        <v>23.7</v>
      </c>
      <c r="M51" s="1">
        <f t="shared" si="0"/>
        <v>73</v>
      </c>
    </row>
    <row r="52" spans="1:13" ht="11.85" customHeight="1" x14ac:dyDescent="0.2">
      <c r="A52" s="1">
        <v>128030852</v>
      </c>
      <c r="B52" s="2" t="s">
        <v>459</v>
      </c>
      <c r="C52" s="2" t="s">
        <v>58</v>
      </c>
      <c r="D52" s="3">
        <v>31713954.84</v>
      </c>
      <c r="E52" s="3">
        <v>26625511.66</v>
      </c>
      <c r="F52" s="3">
        <v>37605.39</v>
      </c>
      <c r="G52" s="3">
        <v>30398.91</v>
      </c>
      <c r="H52" s="3">
        <v>0</v>
      </c>
      <c r="I52" s="3">
        <v>4180661.92</v>
      </c>
      <c r="J52" s="3">
        <v>839776.96</v>
      </c>
      <c r="K52" s="31">
        <v>1613698095</v>
      </c>
      <c r="L52" s="32">
        <v>19.600000000000001</v>
      </c>
      <c r="M52" s="1">
        <f t="shared" si="0"/>
        <v>171</v>
      </c>
    </row>
    <row r="53" spans="1:13" ht="11.85" customHeight="1" x14ac:dyDescent="0.2">
      <c r="A53" s="1">
        <v>128033053</v>
      </c>
      <c r="B53" s="2" t="s">
        <v>460</v>
      </c>
      <c r="C53" s="2" t="s">
        <v>58</v>
      </c>
      <c r="D53" s="3">
        <v>13922753.130000001</v>
      </c>
      <c r="E53" s="3">
        <v>11416751.560000001</v>
      </c>
      <c r="F53" s="3">
        <v>15337.7</v>
      </c>
      <c r="G53" s="3">
        <v>12347.25</v>
      </c>
      <c r="H53" s="3">
        <v>0</v>
      </c>
      <c r="I53" s="3">
        <v>1716617.1500000001</v>
      </c>
      <c r="J53" s="3">
        <v>761699.47</v>
      </c>
      <c r="K53" s="31">
        <v>711473065</v>
      </c>
      <c r="L53" s="32">
        <v>19.5</v>
      </c>
      <c r="M53" s="1">
        <f t="shared" si="0"/>
        <v>175</v>
      </c>
    </row>
    <row r="54" spans="1:13" ht="11.85" customHeight="1" x14ac:dyDescent="0.2">
      <c r="A54" s="1">
        <v>128034503</v>
      </c>
      <c r="B54" s="2" t="s">
        <v>461</v>
      </c>
      <c r="C54" s="2" t="s">
        <v>58</v>
      </c>
      <c r="D54" s="3">
        <v>5064816.26</v>
      </c>
      <c r="E54" s="3">
        <v>4334468.8499999996</v>
      </c>
      <c r="F54" s="3">
        <v>6450.25</v>
      </c>
      <c r="G54" s="3">
        <v>9245.2099999999991</v>
      </c>
      <c r="H54" s="3">
        <v>0</v>
      </c>
      <c r="I54" s="3">
        <v>493546.93</v>
      </c>
      <c r="J54" s="3">
        <v>221105.02</v>
      </c>
      <c r="K54" s="33">
        <v>214878769</v>
      </c>
      <c r="L54" s="32">
        <v>23.5</v>
      </c>
      <c r="M54" s="1">
        <f t="shared" si="0"/>
        <v>74</v>
      </c>
    </row>
    <row r="55" spans="1:13" ht="11.85" customHeight="1" x14ac:dyDescent="0.2">
      <c r="A55" s="1">
        <v>127040503</v>
      </c>
      <c r="B55" s="2" t="s">
        <v>497</v>
      </c>
      <c r="C55" s="2" t="s">
        <v>57</v>
      </c>
      <c r="D55" s="3">
        <v>5579476.3099999996</v>
      </c>
      <c r="E55" s="3">
        <v>4169656.75</v>
      </c>
      <c r="F55" s="3">
        <v>6425.28</v>
      </c>
      <c r="G55" s="3">
        <v>107889.42</v>
      </c>
      <c r="H55" s="3">
        <v>18243.22</v>
      </c>
      <c r="I55" s="3">
        <v>753666.47</v>
      </c>
      <c r="J55" s="3">
        <v>523595.17</v>
      </c>
      <c r="K55" s="31">
        <v>223804870</v>
      </c>
      <c r="L55" s="32">
        <v>24.9</v>
      </c>
      <c r="M55" s="1">
        <f t="shared" si="0"/>
        <v>52</v>
      </c>
    </row>
    <row r="56" spans="1:13" ht="11.85" customHeight="1" x14ac:dyDescent="0.2">
      <c r="A56" s="1">
        <v>127040703</v>
      </c>
      <c r="B56" s="2" t="s">
        <v>498</v>
      </c>
      <c r="C56" s="2" t="s">
        <v>57</v>
      </c>
      <c r="D56" s="3">
        <v>22028287.469999999</v>
      </c>
      <c r="E56" s="3">
        <v>16970918.84</v>
      </c>
      <c r="F56" s="3">
        <v>25050.71</v>
      </c>
      <c r="G56" s="3">
        <v>11300.94</v>
      </c>
      <c r="H56" s="3">
        <v>47549.67</v>
      </c>
      <c r="I56" s="3">
        <v>3196064.71</v>
      </c>
      <c r="J56" s="3">
        <v>1777402.6</v>
      </c>
      <c r="K56" s="31">
        <v>923436899</v>
      </c>
      <c r="L56" s="32">
        <v>23.8</v>
      </c>
      <c r="M56" s="1">
        <f t="shared" si="0"/>
        <v>71</v>
      </c>
    </row>
    <row r="57" spans="1:13" ht="11.85" customHeight="1" x14ac:dyDescent="0.2">
      <c r="A57" s="1">
        <v>127041203</v>
      </c>
      <c r="B57" s="2" t="s">
        <v>499</v>
      </c>
      <c r="C57" s="2" t="s">
        <v>57</v>
      </c>
      <c r="D57" s="3">
        <v>15998843.869999999</v>
      </c>
      <c r="E57" s="3">
        <v>12820747</v>
      </c>
      <c r="F57" s="3">
        <v>18277</v>
      </c>
      <c r="G57" s="3">
        <v>19977</v>
      </c>
      <c r="H57" s="3">
        <v>31013</v>
      </c>
      <c r="I57" s="3">
        <v>2605380.33</v>
      </c>
      <c r="J57" s="3">
        <v>503449.54</v>
      </c>
      <c r="K57" s="31">
        <v>782503538</v>
      </c>
      <c r="L57" s="32">
        <v>20.399999999999999</v>
      </c>
      <c r="M57" s="1">
        <f t="shared" si="0"/>
        <v>150</v>
      </c>
    </row>
    <row r="58" spans="1:13" ht="11.85" customHeight="1" x14ac:dyDescent="0.2">
      <c r="A58" s="1">
        <v>127041503</v>
      </c>
      <c r="B58" s="2" t="s">
        <v>500</v>
      </c>
      <c r="C58" s="2" t="s">
        <v>57</v>
      </c>
      <c r="D58" s="3">
        <v>7573318</v>
      </c>
      <c r="E58" s="3">
        <v>5451803</v>
      </c>
      <c r="F58" s="3">
        <v>8852</v>
      </c>
      <c r="G58" s="3">
        <v>50615</v>
      </c>
      <c r="H58" s="3">
        <v>22750</v>
      </c>
      <c r="I58" s="3">
        <v>1232425</v>
      </c>
      <c r="J58" s="3">
        <v>806873</v>
      </c>
      <c r="K58" s="31">
        <v>332612072</v>
      </c>
      <c r="L58" s="32">
        <v>22.7</v>
      </c>
      <c r="M58" s="1">
        <f t="shared" si="0"/>
        <v>86</v>
      </c>
    </row>
    <row r="59" spans="1:13" ht="11.85" customHeight="1" x14ac:dyDescent="0.2">
      <c r="A59" s="1">
        <v>127041603</v>
      </c>
      <c r="B59" s="2" t="s">
        <v>501</v>
      </c>
      <c r="C59" s="2" t="s">
        <v>57</v>
      </c>
      <c r="D59" s="3">
        <v>16426853.77</v>
      </c>
      <c r="E59" s="3">
        <v>13063363.510000002</v>
      </c>
      <c r="F59" s="3">
        <v>19987.09</v>
      </c>
      <c r="G59" s="3">
        <v>3517.51</v>
      </c>
      <c r="H59" s="3">
        <v>39737.35</v>
      </c>
      <c r="I59" s="3">
        <v>2550228.79</v>
      </c>
      <c r="J59" s="3">
        <v>750019.52</v>
      </c>
      <c r="K59" s="31">
        <v>959440254</v>
      </c>
      <c r="L59" s="32">
        <v>17.100000000000001</v>
      </c>
      <c r="M59" s="1">
        <f t="shared" si="0"/>
        <v>272</v>
      </c>
    </row>
    <row r="60" spans="1:13" ht="11.85" customHeight="1" x14ac:dyDescent="0.2">
      <c r="A60" s="1">
        <v>127042003</v>
      </c>
      <c r="B60" s="2" t="s">
        <v>502</v>
      </c>
      <c r="C60" s="2" t="s">
        <v>57</v>
      </c>
      <c r="D60" s="3">
        <v>15970772.710000001</v>
      </c>
      <c r="E60" s="3">
        <v>12436224.02</v>
      </c>
      <c r="F60" s="3">
        <v>18282.82</v>
      </c>
      <c r="G60" s="3">
        <v>77181.36</v>
      </c>
      <c r="H60" s="3">
        <v>0</v>
      </c>
      <c r="I60" s="3">
        <v>2912280.94</v>
      </c>
      <c r="J60" s="3">
        <v>526803.56999999995</v>
      </c>
      <c r="K60" s="31">
        <v>1093247754</v>
      </c>
      <c r="L60" s="32">
        <v>14.6</v>
      </c>
      <c r="M60" s="1">
        <f t="shared" si="0"/>
        <v>394</v>
      </c>
    </row>
    <row r="61" spans="1:13" ht="11.85" customHeight="1" x14ac:dyDescent="0.2">
      <c r="A61" s="1">
        <v>127042853</v>
      </c>
      <c r="B61" s="2" t="s">
        <v>503</v>
      </c>
      <c r="C61" s="2" t="s">
        <v>57</v>
      </c>
      <c r="D61" s="3">
        <v>7216678.29</v>
      </c>
      <c r="E61" s="3">
        <v>5387386.6800000006</v>
      </c>
      <c r="F61" s="3">
        <v>7923.51</v>
      </c>
      <c r="G61" s="3">
        <v>2516.15</v>
      </c>
      <c r="H61" s="3">
        <v>0</v>
      </c>
      <c r="I61" s="3">
        <v>1269596.2</v>
      </c>
      <c r="J61" s="3">
        <v>549255.75</v>
      </c>
      <c r="K61" s="31">
        <v>503712203</v>
      </c>
      <c r="L61" s="32">
        <v>14.3</v>
      </c>
      <c r="M61" s="1">
        <f t="shared" si="0"/>
        <v>406</v>
      </c>
    </row>
    <row r="62" spans="1:13" ht="11.85" customHeight="1" x14ac:dyDescent="0.2">
      <c r="A62" s="1">
        <v>127044103</v>
      </c>
      <c r="B62" s="2" t="s">
        <v>504</v>
      </c>
      <c r="C62" s="2" t="s">
        <v>57</v>
      </c>
      <c r="D62" s="3">
        <v>17798437.620000001</v>
      </c>
      <c r="E62" s="3">
        <v>14060911.109999999</v>
      </c>
      <c r="F62" s="3">
        <v>20991.83</v>
      </c>
      <c r="G62" s="3">
        <v>21876.76</v>
      </c>
      <c r="H62" s="3">
        <v>0</v>
      </c>
      <c r="I62" s="3">
        <v>2698552.2600000002</v>
      </c>
      <c r="J62" s="3">
        <v>996105.66</v>
      </c>
      <c r="K62" s="31">
        <v>836677101</v>
      </c>
      <c r="L62" s="32">
        <v>21.2</v>
      </c>
      <c r="M62" s="1">
        <f t="shared" si="0"/>
        <v>126</v>
      </c>
    </row>
    <row r="63" spans="1:13" ht="11.85" customHeight="1" x14ac:dyDescent="0.2">
      <c r="A63" s="1">
        <v>127045303</v>
      </c>
      <c r="B63" s="2" t="s">
        <v>505</v>
      </c>
      <c r="C63" s="2" t="s">
        <v>57</v>
      </c>
      <c r="D63" s="3">
        <v>808347.27</v>
      </c>
      <c r="E63" s="3">
        <v>486577.1</v>
      </c>
      <c r="F63" s="3">
        <v>883.11</v>
      </c>
      <c r="G63" s="3">
        <v>4619.58</v>
      </c>
      <c r="H63" s="3">
        <v>0</v>
      </c>
      <c r="I63" s="3">
        <v>217983.25</v>
      </c>
      <c r="J63" s="3">
        <v>98284.23</v>
      </c>
      <c r="K63" s="31">
        <v>59420152</v>
      </c>
      <c r="L63" s="32">
        <v>13.6</v>
      </c>
      <c r="M63" s="1">
        <f t="shared" si="0"/>
        <v>429</v>
      </c>
    </row>
    <row r="64" spans="1:13" ht="11.85" customHeight="1" x14ac:dyDescent="0.2">
      <c r="A64" s="1">
        <v>127045653</v>
      </c>
      <c r="B64" s="2" t="s">
        <v>506</v>
      </c>
      <c r="C64" s="2" t="s">
        <v>57</v>
      </c>
      <c r="D64" s="3">
        <v>5734407</v>
      </c>
      <c r="E64" s="3">
        <v>4093276</v>
      </c>
      <c r="F64" s="3">
        <v>6761</v>
      </c>
      <c r="G64" s="3">
        <v>23921</v>
      </c>
      <c r="H64" s="3">
        <v>22029</v>
      </c>
      <c r="I64" s="3">
        <v>1177057</v>
      </c>
      <c r="J64" s="3">
        <v>411363</v>
      </c>
      <c r="K64" s="31">
        <v>294347132</v>
      </c>
      <c r="L64" s="32">
        <v>19.399999999999999</v>
      </c>
      <c r="M64" s="1">
        <f t="shared" si="0"/>
        <v>178</v>
      </c>
    </row>
    <row r="65" spans="1:13" ht="11.85" customHeight="1" x14ac:dyDescent="0.2">
      <c r="A65" s="1">
        <v>127045853</v>
      </c>
      <c r="B65" s="2" t="s">
        <v>469</v>
      </c>
      <c r="C65" s="2" t="s">
        <v>57</v>
      </c>
      <c r="D65" s="3">
        <v>8775126.8800000008</v>
      </c>
      <c r="E65" s="3">
        <v>6864562.1800000006</v>
      </c>
      <c r="F65" s="3">
        <v>10182.32</v>
      </c>
      <c r="G65" s="3">
        <v>210</v>
      </c>
      <c r="H65" s="3">
        <v>22125.72</v>
      </c>
      <c r="I65" s="3">
        <v>1302044.8499999999</v>
      </c>
      <c r="J65" s="3">
        <v>576001.81000000006</v>
      </c>
      <c r="K65" s="31">
        <v>502367056</v>
      </c>
      <c r="L65" s="32">
        <v>17.399999999999999</v>
      </c>
      <c r="M65" s="1">
        <f t="shared" si="0"/>
        <v>263</v>
      </c>
    </row>
    <row r="66" spans="1:13" ht="11.85" customHeight="1" x14ac:dyDescent="0.2">
      <c r="A66" s="1">
        <v>127046903</v>
      </c>
      <c r="B66" s="2" t="s">
        <v>496</v>
      </c>
      <c r="C66" s="2" t="s">
        <v>57</v>
      </c>
      <c r="D66" s="3">
        <v>4912011</v>
      </c>
      <c r="E66" s="3">
        <v>3497789</v>
      </c>
      <c r="F66" s="3">
        <v>5204</v>
      </c>
      <c r="G66" s="3">
        <v>10865</v>
      </c>
      <c r="H66" s="3">
        <v>0</v>
      </c>
      <c r="I66" s="3">
        <v>862682</v>
      </c>
      <c r="J66" s="3">
        <v>535471</v>
      </c>
      <c r="K66" s="31">
        <v>203464421</v>
      </c>
      <c r="L66" s="32">
        <v>24.1</v>
      </c>
      <c r="M66" s="1">
        <f t="shared" ref="M66:M129" si="1">RANK(L66,L$2:L$501)</f>
        <v>65</v>
      </c>
    </row>
    <row r="67" spans="1:13" ht="11.85" customHeight="1" x14ac:dyDescent="0.2">
      <c r="A67" s="1">
        <v>127047404</v>
      </c>
      <c r="B67" s="2" t="s">
        <v>494</v>
      </c>
      <c r="C67" s="2" t="s">
        <v>57</v>
      </c>
      <c r="D67" s="3">
        <v>7572683</v>
      </c>
      <c r="E67" s="3">
        <v>6198938</v>
      </c>
      <c r="F67" s="3">
        <v>9290</v>
      </c>
      <c r="G67" s="3">
        <v>80</v>
      </c>
      <c r="H67" s="3">
        <v>0</v>
      </c>
      <c r="I67" s="3">
        <v>979898</v>
      </c>
      <c r="J67" s="3">
        <v>384477</v>
      </c>
      <c r="K67" s="31">
        <v>465455072</v>
      </c>
      <c r="L67" s="32">
        <v>16.2</v>
      </c>
      <c r="M67" s="1">
        <f t="shared" si="1"/>
        <v>323</v>
      </c>
    </row>
    <row r="68" spans="1:13" ht="11.85" customHeight="1" x14ac:dyDescent="0.2">
      <c r="A68" s="1">
        <v>127049303</v>
      </c>
      <c r="B68" s="2" t="s">
        <v>457</v>
      </c>
      <c r="C68" s="2" t="s">
        <v>57</v>
      </c>
      <c r="D68" s="3">
        <v>3631596</v>
      </c>
      <c r="E68" s="3">
        <v>2729944</v>
      </c>
      <c r="F68" s="3">
        <v>4154</v>
      </c>
      <c r="G68" s="3">
        <v>4022</v>
      </c>
      <c r="H68" s="3">
        <v>0</v>
      </c>
      <c r="I68" s="3">
        <v>665248</v>
      </c>
      <c r="J68" s="3">
        <v>228228</v>
      </c>
      <c r="K68" s="31">
        <v>229380390</v>
      </c>
      <c r="L68" s="32">
        <v>15.8</v>
      </c>
      <c r="M68" s="1">
        <f t="shared" si="1"/>
        <v>348</v>
      </c>
    </row>
    <row r="69" spans="1:13" ht="11.85" customHeight="1" x14ac:dyDescent="0.2">
      <c r="A69" s="1">
        <v>108051003</v>
      </c>
      <c r="B69" s="2" t="s">
        <v>359</v>
      </c>
      <c r="C69" s="2" t="s">
        <v>43</v>
      </c>
      <c r="D69" s="3">
        <v>11295988.48</v>
      </c>
      <c r="E69" s="3">
        <v>7979272.4900000002</v>
      </c>
      <c r="F69" s="3">
        <v>14343.55</v>
      </c>
      <c r="G69" s="3">
        <v>26628.959999999999</v>
      </c>
      <c r="H69" s="3">
        <v>43288.9</v>
      </c>
      <c r="I69" s="3">
        <v>2859933.2800000003</v>
      </c>
      <c r="J69" s="3">
        <v>372521.3</v>
      </c>
      <c r="K69" s="31">
        <v>1021551295</v>
      </c>
      <c r="L69" s="32">
        <v>11</v>
      </c>
      <c r="M69" s="1">
        <f t="shared" si="1"/>
        <v>481</v>
      </c>
    </row>
    <row r="70" spans="1:13" ht="11.85" customHeight="1" x14ac:dyDescent="0.2">
      <c r="A70" s="1">
        <v>108051503</v>
      </c>
      <c r="B70" s="2" t="s">
        <v>358</v>
      </c>
      <c r="C70" s="2" t="s">
        <v>43</v>
      </c>
      <c r="D70" s="3">
        <v>5381378.6600000001</v>
      </c>
      <c r="E70" s="3">
        <v>4081052.81</v>
      </c>
      <c r="F70" s="3">
        <v>7120.81</v>
      </c>
      <c r="G70" s="3">
        <v>7413.36</v>
      </c>
      <c r="H70" s="3">
        <v>30328</v>
      </c>
      <c r="I70" s="3">
        <v>1008117.53</v>
      </c>
      <c r="J70" s="3">
        <v>247346.15</v>
      </c>
      <c r="K70" s="31">
        <v>555652145</v>
      </c>
      <c r="L70" s="32">
        <v>9.6</v>
      </c>
      <c r="M70" s="1">
        <f t="shared" si="1"/>
        <v>493</v>
      </c>
    </row>
    <row r="71" spans="1:13" ht="11.85" customHeight="1" x14ac:dyDescent="0.2">
      <c r="A71" s="1">
        <v>108053003</v>
      </c>
      <c r="B71" s="2" t="s">
        <v>357</v>
      </c>
      <c r="C71" s="2" t="s">
        <v>43</v>
      </c>
      <c r="D71" s="3">
        <v>6813526.3200000003</v>
      </c>
      <c r="E71" s="3">
        <v>4725119.8499999996</v>
      </c>
      <c r="F71" s="3">
        <v>8438.44</v>
      </c>
      <c r="G71" s="3">
        <v>42238.66</v>
      </c>
      <c r="H71" s="3">
        <v>24435.200000000001</v>
      </c>
      <c r="I71" s="3">
        <v>1589731.14</v>
      </c>
      <c r="J71" s="3">
        <v>423563.03</v>
      </c>
      <c r="K71" s="31">
        <v>526721165</v>
      </c>
      <c r="L71" s="32">
        <v>12.9</v>
      </c>
      <c r="M71" s="1">
        <f t="shared" si="1"/>
        <v>450</v>
      </c>
    </row>
    <row r="72" spans="1:13" ht="11.85" customHeight="1" x14ac:dyDescent="0.2">
      <c r="A72" s="1">
        <v>108056004</v>
      </c>
      <c r="B72" s="2" t="s">
        <v>356</v>
      </c>
      <c r="C72" s="2" t="s">
        <v>43</v>
      </c>
      <c r="D72" s="3">
        <v>3168630.92</v>
      </c>
      <c r="E72" s="3">
        <v>2368321.89</v>
      </c>
      <c r="F72" s="3">
        <v>3919.25</v>
      </c>
      <c r="G72" s="3">
        <v>13068.78</v>
      </c>
      <c r="H72" s="3">
        <v>18888</v>
      </c>
      <c r="I72" s="3">
        <v>644838.34000000008</v>
      </c>
      <c r="J72" s="3">
        <v>119594.66</v>
      </c>
      <c r="K72" s="31">
        <v>312450249</v>
      </c>
      <c r="L72" s="32">
        <v>10.1</v>
      </c>
      <c r="M72" s="1">
        <f t="shared" si="1"/>
        <v>490</v>
      </c>
    </row>
    <row r="73" spans="1:13" ht="11.85" customHeight="1" x14ac:dyDescent="0.2">
      <c r="A73" s="1">
        <v>108058003</v>
      </c>
      <c r="B73" s="2" t="s">
        <v>355</v>
      </c>
      <c r="C73" s="2" t="s">
        <v>43</v>
      </c>
      <c r="D73" s="3">
        <v>3951745.65</v>
      </c>
      <c r="E73" s="3">
        <v>2852705.17</v>
      </c>
      <c r="F73" s="3">
        <v>4676.97</v>
      </c>
      <c r="G73" s="3">
        <v>29420.29</v>
      </c>
      <c r="H73" s="3">
        <v>17031.349999999999</v>
      </c>
      <c r="I73" s="3">
        <v>613827.61</v>
      </c>
      <c r="J73" s="3">
        <v>434084.26</v>
      </c>
      <c r="K73" s="31">
        <v>333565408</v>
      </c>
      <c r="L73" s="32">
        <v>11.8</v>
      </c>
      <c r="M73" s="1">
        <f t="shared" si="1"/>
        <v>472</v>
      </c>
    </row>
    <row r="74" spans="1:13" ht="11.85" customHeight="1" x14ac:dyDescent="0.2">
      <c r="A74" s="1">
        <v>114060503</v>
      </c>
      <c r="B74" s="2" t="s">
        <v>201</v>
      </c>
      <c r="C74" s="2" t="s">
        <v>33</v>
      </c>
      <c r="D74" s="3">
        <v>9356149.6699999999</v>
      </c>
      <c r="E74" s="3">
        <v>7981035.1699999999</v>
      </c>
      <c r="F74" s="3">
        <v>10828.23</v>
      </c>
      <c r="G74" s="3">
        <v>0</v>
      </c>
      <c r="H74" s="3">
        <v>18693.599999999999</v>
      </c>
      <c r="I74" s="3">
        <v>880615.47</v>
      </c>
      <c r="J74" s="3">
        <v>464977.2</v>
      </c>
      <c r="K74" s="31">
        <v>332911642</v>
      </c>
      <c r="L74" s="32">
        <v>28.1</v>
      </c>
      <c r="M74" s="1">
        <f t="shared" si="1"/>
        <v>27</v>
      </c>
    </row>
    <row r="75" spans="1:13" ht="11.85" customHeight="1" x14ac:dyDescent="0.2">
      <c r="A75" s="1">
        <v>114060753</v>
      </c>
      <c r="B75" s="2" t="s">
        <v>200</v>
      </c>
      <c r="C75" s="2" t="s">
        <v>33</v>
      </c>
      <c r="D75" s="3">
        <v>63293913.270000003</v>
      </c>
      <c r="E75" s="3">
        <v>54130384.07</v>
      </c>
      <c r="F75" s="3">
        <v>75056.37</v>
      </c>
      <c r="G75" s="3">
        <v>198.6</v>
      </c>
      <c r="H75" s="3">
        <v>143264.20000000001</v>
      </c>
      <c r="I75" s="3">
        <v>7164495.2300000004</v>
      </c>
      <c r="J75" s="3">
        <v>1780514.8</v>
      </c>
      <c r="K75" s="31">
        <v>3526603711</v>
      </c>
      <c r="L75" s="32">
        <v>17.899999999999999</v>
      </c>
      <c r="M75" s="1">
        <f t="shared" si="1"/>
        <v>243</v>
      </c>
    </row>
    <row r="76" spans="1:13" ht="11.85" customHeight="1" x14ac:dyDescent="0.2">
      <c r="A76" s="1">
        <v>114060853</v>
      </c>
      <c r="B76" s="2" t="s">
        <v>199</v>
      </c>
      <c r="C76" s="2" t="s">
        <v>33</v>
      </c>
      <c r="D76" s="3">
        <v>20095511.629999999</v>
      </c>
      <c r="E76" s="3">
        <v>17563498.690000001</v>
      </c>
      <c r="F76" s="3">
        <v>23875.59</v>
      </c>
      <c r="G76" s="3">
        <v>168.72</v>
      </c>
      <c r="H76" s="3">
        <v>35030.199999999997</v>
      </c>
      <c r="I76" s="3">
        <v>1727549.19</v>
      </c>
      <c r="J76" s="3">
        <v>745389.24</v>
      </c>
      <c r="K76" s="31">
        <v>854631639</v>
      </c>
      <c r="L76" s="32">
        <v>23.5</v>
      </c>
      <c r="M76" s="1">
        <f t="shared" si="1"/>
        <v>74</v>
      </c>
    </row>
    <row r="77" spans="1:13" ht="11.85" customHeight="1" x14ac:dyDescent="0.2">
      <c r="A77" s="1">
        <v>114061103</v>
      </c>
      <c r="B77" s="2" t="s">
        <v>198</v>
      </c>
      <c r="C77" s="2" t="s">
        <v>33</v>
      </c>
      <c r="D77" s="3">
        <v>27013045.449999999</v>
      </c>
      <c r="E77" s="3">
        <v>23414203.059999999</v>
      </c>
      <c r="F77" s="3">
        <v>32273.23</v>
      </c>
      <c r="G77" s="3">
        <v>28827.200000000001</v>
      </c>
      <c r="H77" s="3">
        <v>59260.9</v>
      </c>
      <c r="I77" s="3">
        <v>2567423.7599999998</v>
      </c>
      <c r="J77" s="3">
        <v>911057.3</v>
      </c>
      <c r="K77" s="31">
        <v>1263795516</v>
      </c>
      <c r="L77" s="32">
        <v>21.3</v>
      </c>
      <c r="M77" s="1">
        <f t="shared" si="1"/>
        <v>122</v>
      </c>
    </row>
    <row r="78" spans="1:13" ht="11.85" customHeight="1" x14ac:dyDescent="0.2">
      <c r="A78" s="1">
        <v>114061503</v>
      </c>
      <c r="B78" s="2" t="s">
        <v>226</v>
      </c>
      <c r="C78" s="2" t="s">
        <v>33</v>
      </c>
      <c r="D78" s="3">
        <v>32568725.140000001</v>
      </c>
      <c r="E78" s="3">
        <v>27989752.629999999</v>
      </c>
      <c r="F78" s="3">
        <v>40832.949999999997</v>
      </c>
      <c r="G78" s="3">
        <v>5141.6099999999997</v>
      </c>
      <c r="H78" s="3">
        <v>55092.4</v>
      </c>
      <c r="I78" s="3">
        <v>3213392.2199999997</v>
      </c>
      <c r="J78" s="3">
        <v>1264513.33</v>
      </c>
      <c r="K78" s="31">
        <v>1344777241</v>
      </c>
      <c r="L78" s="32">
        <v>24.2</v>
      </c>
      <c r="M78" s="1">
        <f t="shared" si="1"/>
        <v>63</v>
      </c>
    </row>
    <row r="79" spans="1:13" ht="11.85" customHeight="1" x14ac:dyDescent="0.2">
      <c r="A79" s="1">
        <v>114062003</v>
      </c>
      <c r="B79" s="2" t="s">
        <v>205</v>
      </c>
      <c r="C79" s="2" t="s">
        <v>33</v>
      </c>
      <c r="D79" s="3">
        <v>45772430.810000002</v>
      </c>
      <c r="E79" s="3">
        <v>39596466.640000001</v>
      </c>
      <c r="F79" s="3">
        <v>56229.2</v>
      </c>
      <c r="G79" s="3">
        <v>0</v>
      </c>
      <c r="H79" s="3">
        <v>70805.600000000006</v>
      </c>
      <c r="I79" s="3">
        <v>4533251.5500000007</v>
      </c>
      <c r="J79" s="3">
        <v>1515677.82</v>
      </c>
      <c r="K79" s="31">
        <v>1729900120</v>
      </c>
      <c r="L79" s="32">
        <v>26.4</v>
      </c>
      <c r="M79" s="1">
        <f t="shared" si="1"/>
        <v>41</v>
      </c>
    </row>
    <row r="80" spans="1:13" ht="11.85" customHeight="1" x14ac:dyDescent="0.2">
      <c r="A80" s="1">
        <v>114062503</v>
      </c>
      <c r="B80" s="2" t="s">
        <v>207</v>
      </c>
      <c r="C80" s="2" t="s">
        <v>33</v>
      </c>
      <c r="D80" s="3">
        <v>25886442.32</v>
      </c>
      <c r="E80" s="3">
        <v>22648085.5</v>
      </c>
      <c r="F80" s="3">
        <v>30493.18</v>
      </c>
      <c r="G80" s="3">
        <v>26.28</v>
      </c>
      <c r="H80" s="3">
        <v>0</v>
      </c>
      <c r="I80" s="3">
        <v>2318410.7799999998</v>
      </c>
      <c r="J80" s="3">
        <v>889426.58</v>
      </c>
      <c r="K80" s="31">
        <v>1083700262</v>
      </c>
      <c r="L80" s="32">
        <v>23.8</v>
      </c>
      <c r="M80" s="1">
        <f t="shared" si="1"/>
        <v>71</v>
      </c>
    </row>
    <row r="81" spans="1:13" ht="11.85" customHeight="1" x14ac:dyDescent="0.2">
      <c r="A81" s="1">
        <v>114063003</v>
      </c>
      <c r="B81" s="2" t="s">
        <v>236</v>
      </c>
      <c r="C81" s="2" t="s">
        <v>33</v>
      </c>
      <c r="D81" s="3">
        <v>44192604.409999996</v>
      </c>
      <c r="E81" s="3">
        <v>38215622.399999999</v>
      </c>
      <c r="F81" s="3">
        <v>52923.89</v>
      </c>
      <c r="G81" s="3">
        <v>1470.66</v>
      </c>
      <c r="H81" s="3">
        <v>93735.9</v>
      </c>
      <c r="I81" s="3">
        <v>4748680.03</v>
      </c>
      <c r="J81" s="3">
        <v>1080171.53</v>
      </c>
      <c r="K81" s="31">
        <v>2013285619</v>
      </c>
      <c r="L81" s="32">
        <v>21.9</v>
      </c>
      <c r="M81" s="1">
        <f t="shared" si="1"/>
        <v>107</v>
      </c>
    </row>
    <row r="82" spans="1:13" ht="11.85" customHeight="1" x14ac:dyDescent="0.2">
      <c r="A82" s="1">
        <v>114063503</v>
      </c>
      <c r="B82" s="2" t="s">
        <v>235</v>
      </c>
      <c r="C82" s="2" t="s">
        <v>33</v>
      </c>
      <c r="D82" s="3">
        <v>23004583.879999999</v>
      </c>
      <c r="E82" s="3">
        <v>20182395.210000001</v>
      </c>
      <c r="F82" s="3">
        <v>29018.49</v>
      </c>
      <c r="G82" s="3">
        <v>10018.36</v>
      </c>
      <c r="H82" s="3">
        <v>54974.6</v>
      </c>
      <c r="I82" s="3">
        <v>2123252.6800000002</v>
      </c>
      <c r="J82" s="3">
        <v>604924.54</v>
      </c>
      <c r="K82" s="31">
        <v>1059297691</v>
      </c>
      <c r="L82" s="32">
        <v>21.7</v>
      </c>
      <c r="M82" s="1">
        <f t="shared" si="1"/>
        <v>113</v>
      </c>
    </row>
    <row r="83" spans="1:13" ht="11.85" customHeight="1" x14ac:dyDescent="0.2">
      <c r="A83" s="1">
        <v>114064003</v>
      </c>
      <c r="B83" s="2" t="s">
        <v>234</v>
      </c>
      <c r="C83" s="2" t="s">
        <v>33</v>
      </c>
      <c r="D83" s="3">
        <v>21165114.079999998</v>
      </c>
      <c r="E83" s="3">
        <v>18380979.969999999</v>
      </c>
      <c r="F83" s="3">
        <v>25373.31</v>
      </c>
      <c r="G83" s="3">
        <v>12202.61</v>
      </c>
      <c r="H83" s="3">
        <v>35189.1</v>
      </c>
      <c r="I83" s="3">
        <v>1769770</v>
      </c>
      <c r="J83" s="3">
        <v>941599.09</v>
      </c>
      <c r="K83" s="31">
        <v>959926879</v>
      </c>
      <c r="L83" s="32">
        <v>22</v>
      </c>
      <c r="M83" s="1">
        <f t="shared" si="1"/>
        <v>104</v>
      </c>
    </row>
    <row r="84" spans="1:13" ht="11.85" customHeight="1" x14ac:dyDescent="0.2">
      <c r="A84" s="1">
        <v>114065503</v>
      </c>
      <c r="B84" s="2" t="s">
        <v>233</v>
      </c>
      <c r="C84" s="2" t="s">
        <v>33</v>
      </c>
      <c r="D84" s="3">
        <v>35869375</v>
      </c>
      <c r="E84" s="3">
        <v>31154810</v>
      </c>
      <c r="F84" s="3">
        <v>45768</v>
      </c>
      <c r="G84" s="3">
        <v>2270</v>
      </c>
      <c r="H84" s="3">
        <v>0</v>
      </c>
      <c r="I84" s="3">
        <v>3823101</v>
      </c>
      <c r="J84" s="3">
        <v>843426</v>
      </c>
      <c r="K84" s="31">
        <v>1554047140</v>
      </c>
      <c r="L84" s="32">
        <v>23</v>
      </c>
      <c r="M84" s="1">
        <f t="shared" si="1"/>
        <v>83</v>
      </c>
    </row>
    <row r="85" spans="1:13" ht="11.85" customHeight="1" x14ac:dyDescent="0.2">
      <c r="A85" s="1">
        <v>114066503</v>
      </c>
      <c r="B85" s="2" t="s">
        <v>232</v>
      </c>
      <c r="C85" s="2" t="s">
        <v>33</v>
      </c>
      <c r="D85" s="3">
        <v>19341686.550000001</v>
      </c>
      <c r="E85" s="3">
        <v>16671484.110000001</v>
      </c>
      <c r="F85" s="3">
        <v>23736</v>
      </c>
      <c r="G85" s="3">
        <v>40.770000000000003</v>
      </c>
      <c r="H85" s="3">
        <v>41001.4</v>
      </c>
      <c r="I85" s="3">
        <v>1979686.74</v>
      </c>
      <c r="J85" s="3">
        <v>625737.53</v>
      </c>
      <c r="K85" s="31">
        <v>971123886</v>
      </c>
      <c r="L85" s="32">
        <v>19.899999999999999</v>
      </c>
      <c r="M85" s="1">
        <f t="shared" si="1"/>
        <v>163</v>
      </c>
    </row>
    <row r="86" spans="1:13" ht="11.85" customHeight="1" x14ac:dyDescent="0.2">
      <c r="A86" s="1">
        <v>114067002</v>
      </c>
      <c r="B86" s="2" t="s">
        <v>231</v>
      </c>
      <c r="C86" s="2" t="s">
        <v>33</v>
      </c>
      <c r="D86" s="3">
        <v>34599176.25</v>
      </c>
      <c r="E86" s="3">
        <v>17873122.140000001</v>
      </c>
      <c r="F86" s="3">
        <v>37572.47</v>
      </c>
      <c r="G86" s="3">
        <v>122996.63</v>
      </c>
      <c r="H86" s="3">
        <v>155620.81</v>
      </c>
      <c r="I86" s="3">
        <v>13931722.459999999</v>
      </c>
      <c r="J86" s="3">
        <v>2478141.7400000002</v>
      </c>
      <c r="K86" s="31">
        <v>1548310162</v>
      </c>
      <c r="L86" s="32">
        <v>22.2</v>
      </c>
      <c r="M86" s="1">
        <f t="shared" si="1"/>
        <v>100</v>
      </c>
    </row>
    <row r="87" spans="1:13" ht="11.85" customHeight="1" x14ac:dyDescent="0.2">
      <c r="A87" s="1">
        <v>114067503</v>
      </c>
      <c r="B87" s="2" t="s">
        <v>230</v>
      </c>
      <c r="C87" s="2" t="s">
        <v>33</v>
      </c>
      <c r="D87" s="3">
        <v>25510013.600000001</v>
      </c>
      <c r="E87" s="3">
        <v>22589898.399999999</v>
      </c>
      <c r="F87" s="3">
        <v>30519.98</v>
      </c>
      <c r="G87" s="3">
        <v>448.44</v>
      </c>
      <c r="H87" s="3">
        <v>39332</v>
      </c>
      <c r="I87" s="3">
        <v>2015688.89</v>
      </c>
      <c r="J87" s="3">
        <v>834125.89</v>
      </c>
      <c r="K87" s="31">
        <v>1092081006</v>
      </c>
      <c r="L87" s="32">
        <v>23.3</v>
      </c>
      <c r="M87" s="1">
        <f t="shared" si="1"/>
        <v>78</v>
      </c>
    </row>
    <row r="88" spans="1:13" ht="11.85" customHeight="1" x14ac:dyDescent="0.2">
      <c r="A88" s="1">
        <v>114068003</v>
      </c>
      <c r="B88" s="2" t="s">
        <v>229</v>
      </c>
      <c r="C88" s="2" t="s">
        <v>33</v>
      </c>
      <c r="D88" s="3">
        <v>17862593.82</v>
      </c>
      <c r="E88" s="3">
        <v>15527751.48</v>
      </c>
      <c r="F88" s="3">
        <v>21562.37</v>
      </c>
      <c r="G88" s="3">
        <v>3778.02</v>
      </c>
      <c r="H88" s="3">
        <v>34880.769999999997</v>
      </c>
      <c r="I88" s="3">
        <v>1540563.56</v>
      </c>
      <c r="J88" s="3">
        <v>734057.62</v>
      </c>
      <c r="K88" s="31">
        <v>828961180</v>
      </c>
      <c r="L88" s="32">
        <v>21.5</v>
      </c>
      <c r="M88" s="1">
        <f t="shared" si="1"/>
        <v>115</v>
      </c>
    </row>
    <row r="89" spans="1:13" ht="11.85" customHeight="1" x14ac:dyDescent="0.2">
      <c r="A89" s="1">
        <v>114068103</v>
      </c>
      <c r="B89" s="2" t="s">
        <v>217</v>
      </c>
      <c r="C89" s="2" t="s">
        <v>33</v>
      </c>
      <c r="D89" s="3">
        <v>37120594.75</v>
      </c>
      <c r="E89" s="3">
        <v>32891438.5</v>
      </c>
      <c r="F89" s="3">
        <v>43421.66</v>
      </c>
      <c r="G89" s="3">
        <v>232.32</v>
      </c>
      <c r="H89" s="3">
        <v>0</v>
      </c>
      <c r="I89" s="3">
        <v>3309175.52</v>
      </c>
      <c r="J89" s="3">
        <v>876326.75</v>
      </c>
      <c r="K89" s="31">
        <v>1975556149</v>
      </c>
      <c r="L89" s="32">
        <v>18.7</v>
      </c>
      <c r="M89" s="1">
        <f t="shared" si="1"/>
        <v>208</v>
      </c>
    </row>
    <row r="90" spans="1:13" ht="11.85" customHeight="1" x14ac:dyDescent="0.2">
      <c r="A90" s="1">
        <v>114069103</v>
      </c>
      <c r="B90" s="2" t="s">
        <v>227</v>
      </c>
      <c r="C90" s="2" t="s">
        <v>33</v>
      </c>
      <c r="D90" s="3">
        <v>68023247.810000002</v>
      </c>
      <c r="E90" s="3">
        <v>58048463.07</v>
      </c>
      <c r="F90" s="3">
        <v>82957.94</v>
      </c>
      <c r="G90" s="3">
        <v>1014.54</v>
      </c>
      <c r="H90" s="3">
        <v>119054.12</v>
      </c>
      <c r="I90" s="3">
        <v>8596887.1899999995</v>
      </c>
      <c r="J90" s="3">
        <v>1174870.95</v>
      </c>
      <c r="K90" s="31">
        <v>3098578267</v>
      </c>
      <c r="L90" s="32">
        <v>21.9</v>
      </c>
      <c r="M90" s="1">
        <f t="shared" si="1"/>
        <v>107</v>
      </c>
    </row>
    <row r="91" spans="1:13" ht="11.85" customHeight="1" x14ac:dyDescent="0.2">
      <c r="A91" s="1">
        <v>114069353</v>
      </c>
      <c r="B91" s="2" t="s">
        <v>237</v>
      </c>
      <c r="C91" s="2" t="s">
        <v>33</v>
      </c>
      <c r="D91" s="3">
        <v>25866399.079999998</v>
      </c>
      <c r="E91" s="3">
        <v>21905840.379999999</v>
      </c>
      <c r="F91" s="3">
        <v>31159.47</v>
      </c>
      <c r="G91" s="3">
        <v>408500</v>
      </c>
      <c r="H91" s="3">
        <v>31307.3</v>
      </c>
      <c r="I91" s="3">
        <v>3092330.4</v>
      </c>
      <c r="J91" s="3">
        <v>397261.53</v>
      </c>
      <c r="K91" s="31">
        <v>959673726</v>
      </c>
      <c r="L91" s="32">
        <v>26.9</v>
      </c>
      <c r="M91" s="1">
        <f t="shared" si="1"/>
        <v>40</v>
      </c>
    </row>
    <row r="92" spans="1:13" ht="11.85" customHeight="1" x14ac:dyDescent="0.2">
      <c r="A92" s="1">
        <v>108070502</v>
      </c>
      <c r="B92" s="2" t="s">
        <v>354</v>
      </c>
      <c r="C92" s="2" t="s">
        <v>42</v>
      </c>
      <c r="D92" s="3">
        <v>23514982.559999999</v>
      </c>
      <c r="E92" s="3">
        <v>13413208.26</v>
      </c>
      <c r="F92" s="3">
        <v>28454.75</v>
      </c>
      <c r="G92" s="3">
        <v>326439.34999999998</v>
      </c>
      <c r="H92" s="3">
        <v>124902.85</v>
      </c>
      <c r="I92" s="3">
        <v>8317385.8700000001</v>
      </c>
      <c r="J92" s="3">
        <v>1304591.48</v>
      </c>
      <c r="K92" s="31">
        <v>2091633928</v>
      </c>
      <c r="L92" s="32">
        <v>11.2</v>
      </c>
      <c r="M92" s="1">
        <f t="shared" si="1"/>
        <v>477</v>
      </c>
    </row>
    <row r="93" spans="1:13" ht="11.85" customHeight="1" x14ac:dyDescent="0.2">
      <c r="A93" s="1">
        <v>108071003</v>
      </c>
      <c r="B93" s="2" t="s">
        <v>353</v>
      </c>
      <c r="C93" s="2" t="s">
        <v>42</v>
      </c>
      <c r="D93" s="3">
        <v>5447568.3700000001</v>
      </c>
      <c r="E93" s="3">
        <v>4258194.8100000005</v>
      </c>
      <c r="F93" s="3">
        <v>6720.18</v>
      </c>
      <c r="G93" s="3">
        <v>17063.169999999998</v>
      </c>
      <c r="H93" s="3">
        <v>15678.65</v>
      </c>
      <c r="I93" s="3">
        <v>823945.62</v>
      </c>
      <c r="J93" s="3">
        <v>325965.94</v>
      </c>
      <c r="K93" s="31">
        <v>381128756</v>
      </c>
      <c r="L93" s="32">
        <v>14.2</v>
      </c>
      <c r="M93" s="1">
        <f t="shared" si="1"/>
        <v>408</v>
      </c>
    </row>
    <row r="94" spans="1:13" ht="11.85" customHeight="1" x14ac:dyDescent="0.2">
      <c r="A94" s="1">
        <v>108071504</v>
      </c>
      <c r="B94" s="2" t="s">
        <v>341</v>
      </c>
      <c r="C94" s="2" t="s">
        <v>42</v>
      </c>
      <c r="D94" s="3">
        <v>2773272.15</v>
      </c>
      <c r="E94" s="3">
        <v>2116383.21</v>
      </c>
      <c r="F94" s="3">
        <v>3143.25</v>
      </c>
      <c r="G94" s="3">
        <v>1654.56</v>
      </c>
      <c r="H94" s="3">
        <v>12192.5</v>
      </c>
      <c r="I94" s="3">
        <v>457596.95</v>
      </c>
      <c r="J94" s="3">
        <v>182301.68</v>
      </c>
      <c r="K94" s="31">
        <v>208177550</v>
      </c>
      <c r="L94" s="32">
        <v>13.3</v>
      </c>
      <c r="M94" s="1">
        <f t="shared" si="1"/>
        <v>437</v>
      </c>
    </row>
    <row r="95" spans="1:13" ht="11.85" customHeight="1" x14ac:dyDescent="0.2">
      <c r="A95" s="1">
        <v>108073503</v>
      </c>
      <c r="B95" s="2" t="s">
        <v>351</v>
      </c>
      <c r="C95" s="2" t="s">
        <v>42</v>
      </c>
      <c r="D95" s="3">
        <v>23224465.68</v>
      </c>
      <c r="E95" s="3">
        <v>18153190.710000001</v>
      </c>
      <c r="F95" s="3">
        <v>28774.89</v>
      </c>
      <c r="G95" s="3">
        <v>12283.28</v>
      </c>
      <c r="H95" s="3">
        <v>68945.899999999994</v>
      </c>
      <c r="I95" s="3">
        <v>3769479.3</v>
      </c>
      <c r="J95" s="3">
        <v>1191791.6000000001</v>
      </c>
      <c r="K95" s="31">
        <v>1559761899</v>
      </c>
      <c r="L95" s="32">
        <v>14.8</v>
      </c>
      <c r="M95" s="1">
        <f t="shared" si="1"/>
        <v>389</v>
      </c>
    </row>
    <row r="96" spans="1:13" ht="11.85" customHeight="1" x14ac:dyDescent="0.2">
      <c r="A96" s="1">
        <v>108077503</v>
      </c>
      <c r="B96" s="2" t="s">
        <v>361</v>
      </c>
      <c r="C96" s="2" t="s">
        <v>42</v>
      </c>
      <c r="D96" s="3">
        <v>10376217.93</v>
      </c>
      <c r="E96" s="3">
        <v>8513147.1600000001</v>
      </c>
      <c r="F96" s="3">
        <v>12414.61</v>
      </c>
      <c r="G96" s="3">
        <v>6391.68</v>
      </c>
      <c r="H96" s="3">
        <v>49314.07</v>
      </c>
      <c r="I96" s="3">
        <v>1344812.32</v>
      </c>
      <c r="J96" s="3">
        <v>450138.09</v>
      </c>
      <c r="K96" s="31">
        <v>726473720</v>
      </c>
      <c r="L96" s="32">
        <v>14.2</v>
      </c>
      <c r="M96" s="1">
        <f t="shared" si="1"/>
        <v>408</v>
      </c>
    </row>
    <row r="97" spans="1:13" ht="11.85" customHeight="1" x14ac:dyDescent="0.2">
      <c r="A97" s="1">
        <v>108078003</v>
      </c>
      <c r="B97" s="2" t="s">
        <v>349</v>
      </c>
      <c r="C97" s="2" t="s">
        <v>42</v>
      </c>
      <c r="D97" s="3">
        <v>6223086.6900000004</v>
      </c>
      <c r="E97" s="3">
        <v>4546831.41</v>
      </c>
      <c r="F97" s="3">
        <v>7354.67</v>
      </c>
      <c r="G97" s="3">
        <v>15419.14</v>
      </c>
      <c r="H97" s="3">
        <v>0</v>
      </c>
      <c r="I97" s="3">
        <v>1319213.8799999999</v>
      </c>
      <c r="J97" s="3">
        <v>334267.59000000003</v>
      </c>
      <c r="K97" s="31">
        <v>599949956</v>
      </c>
      <c r="L97" s="32">
        <v>10.3</v>
      </c>
      <c r="M97" s="1">
        <f t="shared" si="1"/>
        <v>486</v>
      </c>
    </row>
    <row r="98" spans="1:13" ht="11.85" customHeight="1" x14ac:dyDescent="0.2">
      <c r="A98" s="1">
        <v>108079004</v>
      </c>
      <c r="B98" s="2" t="s">
        <v>348</v>
      </c>
      <c r="C98" s="2" t="s">
        <v>42</v>
      </c>
      <c r="D98" s="3">
        <v>1918699.32</v>
      </c>
      <c r="E98" s="3">
        <v>1441442.97</v>
      </c>
      <c r="F98" s="3">
        <v>2383.84</v>
      </c>
      <c r="G98" s="3">
        <v>14953.92</v>
      </c>
      <c r="H98" s="3">
        <v>8285.5</v>
      </c>
      <c r="I98" s="3">
        <v>330309.25</v>
      </c>
      <c r="J98" s="3">
        <v>121323.84</v>
      </c>
      <c r="K98" s="31">
        <v>133568410</v>
      </c>
      <c r="L98" s="32">
        <v>14.3</v>
      </c>
      <c r="M98" s="1">
        <f t="shared" si="1"/>
        <v>406</v>
      </c>
    </row>
    <row r="99" spans="1:13" ht="11.85" customHeight="1" x14ac:dyDescent="0.2">
      <c r="A99" s="1">
        <v>117080503</v>
      </c>
      <c r="B99" s="2" t="s">
        <v>195</v>
      </c>
      <c r="C99" s="2" t="s">
        <v>28</v>
      </c>
      <c r="D99" s="3">
        <v>14754999.49</v>
      </c>
      <c r="E99" s="3">
        <v>11013587.879999999</v>
      </c>
      <c r="F99" s="3">
        <v>17842.07</v>
      </c>
      <c r="G99" s="3">
        <v>12203.64</v>
      </c>
      <c r="H99" s="3">
        <v>0</v>
      </c>
      <c r="I99" s="3">
        <v>2830008.99</v>
      </c>
      <c r="J99" s="3">
        <v>881356.91</v>
      </c>
      <c r="K99" s="31">
        <v>663927525</v>
      </c>
      <c r="L99" s="32">
        <v>22.2</v>
      </c>
      <c r="M99" s="1">
        <f t="shared" si="1"/>
        <v>100</v>
      </c>
    </row>
    <row r="100" spans="1:13" ht="11.85" customHeight="1" x14ac:dyDescent="0.2">
      <c r="A100" s="1">
        <v>117081003</v>
      </c>
      <c r="B100" s="2" t="s">
        <v>183</v>
      </c>
      <c r="C100" s="2" t="s">
        <v>28</v>
      </c>
      <c r="D100" s="3">
        <v>3698096.24</v>
      </c>
      <c r="E100" s="3">
        <v>2738314.87</v>
      </c>
      <c r="F100" s="3">
        <v>3974.07</v>
      </c>
      <c r="G100" s="3">
        <v>66380.210000000006</v>
      </c>
      <c r="H100" s="3">
        <v>13158.6</v>
      </c>
      <c r="I100" s="3">
        <v>655370.12</v>
      </c>
      <c r="J100" s="3">
        <v>220898.37</v>
      </c>
      <c r="K100" s="31">
        <v>271627090</v>
      </c>
      <c r="L100" s="32">
        <v>13.6</v>
      </c>
      <c r="M100" s="1">
        <f t="shared" si="1"/>
        <v>429</v>
      </c>
    </row>
    <row r="101" spans="1:13" ht="11.85" customHeight="1" x14ac:dyDescent="0.2">
      <c r="A101" s="1">
        <v>117083004</v>
      </c>
      <c r="B101" s="2" t="s">
        <v>182</v>
      </c>
      <c r="C101" s="2" t="s">
        <v>28</v>
      </c>
      <c r="D101" s="3">
        <v>3650797.22</v>
      </c>
      <c r="E101" s="3">
        <v>2672299.44</v>
      </c>
      <c r="F101" s="3">
        <v>4341.3500000000004</v>
      </c>
      <c r="G101" s="3">
        <v>6742.44</v>
      </c>
      <c r="H101" s="3">
        <v>0</v>
      </c>
      <c r="I101" s="3">
        <v>713282.85</v>
      </c>
      <c r="J101" s="3">
        <v>254131.14</v>
      </c>
      <c r="K101" s="31">
        <v>276585756</v>
      </c>
      <c r="L101" s="32">
        <v>13.1</v>
      </c>
      <c r="M101" s="1">
        <f t="shared" si="1"/>
        <v>447</v>
      </c>
    </row>
    <row r="102" spans="1:13" ht="11.85" customHeight="1" x14ac:dyDescent="0.2">
      <c r="A102" s="1">
        <v>117086003</v>
      </c>
      <c r="B102" s="2" t="s">
        <v>181</v>
      </c>
      <c r="C102" s="2" t="s">
        <v>28</v>
      </c>
      <c r="D102" s="3">
        <v>7022101.0099999998</v>
      </c>
      <c r="E102" s="3">
        <v>5029563.88</v>
      </c>
      <c r="F102" s="3">
        <v>7943.56</v>
      </c>
      <c r="G102" s="3">
        <v>216953.82</v>
      </c>
      <c r="H102" s="3">
        <v>0</v>
      </c>
      <c r="I102" s="3">
        <v>1480156.53</v>
      </c>
      <c r="J102" s="3">
        <v>287483.21999999997</v>
      </c>
      <c r="K102" s="31">
        <v>319044067</v>
      </c>
      <c r="L102" s="32">
        <v>22</v>
      </c>
      <c r="M102" s="1">
        <f t="shared" si="1"/>
        <v>104</v>
      </c>
    </row>
    <row r="103" spans="1:13" ht="11.85" customHeight="1" x14ac:dyDescent="0.2">
      <c r="A103" s="1">
        <v>117086503</v>
      </c>
      <c r="B103" s="2" t="s">
        <v>180</v>
      </c>
      <c r="C103" s="2" t="s">
        <v>28</v>
      </c>
      <c r="D103" s="3">
        <v>9391491.25</v>
      </c>
      <c r="E103" s="3">
        <v>7390523.9400000004</v>
      </c>
      <c r="F103" s="3">
        <v>11319.41</v>
      </c>
      <c r="G103" s="3">
        <v>50497.75</v>
      </c>
      <c r="H103" s="3">
        <v>0</v>
      </c>
      <c r="I103" s="3">
        <v>1399825.21</v>
      </c>
      <c r="J103" s="3">
        <v>539324.93999999994</v>
      </c>
      <c r="K103" s="31">
        <v>581737873</v>
      </c>
      <c r="L103" s="32">
        <v>16.100000000000001</v>
      </c>
      <c r="M103" s="1">
        <f t="shared" si="1"/>
        <v>331</v>
      </c>
    </row>
    <row r="104" spans="1:13" ht="11.85" customHeight="1" x14ac:dyDescent="0.2">
      <c r="A104" s="1">
        <v>117086653</v>
      </c>
      <c r="B104" s="2" t="s">
        <v>179</v>
      </c>
      <c r="C104" s="2" t="s">
        <v>28</v>
      </c>
      <c r="D104" s="3">
        <v>7135625.2800000003</v>
      </c>
      <c r="E104" s="3">
        <v>5624216.7400000002</v>
      </c>
      <c r="F104" s="3">
        <v>8161.85</v>
      </c>
      <c r="G104" s="3">
        <v>11497.07</v>
      </c>
      <c r="H104" s="3">
        <v>22907.1</v>
      </c>
      <c r="I104" s="3">
        <v>1166399.6800000002</v>
      </c>
      <c r="J104" s="3">
        <v>302442.84000000003</v>
      </c>
      <c r="K104" s="31">
        <v>538949860</v>
      </c>
      <c r="L104" s="32">
        <v>13.2</v>
      </c>
      <c r="M104" s="1">
        <f t="shared" si="1"/>
        <v>442</v>
      </c>
    </row>
    <row r="105" spans="1:13" ht="11.85" customHeight="1" x14ac:dyDescent="0.2">
      <c r="A105" s="1">
        <v>117089003</v>
      </c>
      <c r="B105" s="2" t="s">
        <v>178</v>
      </c>
      <c r="C105" s="2" t="s">
        <v>28</v>
      </c>
      <c r="D105" s="3">
        <v>8739531.6600000001</v>
      </c>
      <c r="E105" s="3">
        <v>6539335.5999999996</v>
      </c>
      <c r="F105" s="3">
        <v>9550.01</v>
      </c>
      <c r="G105" s="3">
        <v>23101.73</v>
      </c>
      <c r="H105" s="3">
        <v>23306.7</v>
      </c>
      <c r="I105" s="3">
        <v>1596171.7</v>
      </c>
      <c r="J105" s="3">
        <v>548065.92000000004</v>
      </c>
      <c r="K105" s="31">
        <v>501455892</v>
      </c>
      <c r="L105" s="32">
        <v>17.399999999999999</v>
      </c>
      <c r="M105" s="1">
        <f t="shared" si="1"/>
        <v>263</v>
      </c>
    </row>
    <row r="106" spans="1:13" ht="11.85" customHeight="1" x14ac:dyDescent="0.2">
      <c r="A106" s="1">
        <v>122091002</v>
      </c>
      <c r="B106" s="2" t="s">
        <v>436</v>
      </c>
      <c r="C106" s="2" t="s">
        <v>54</v>
      </c>
      <c r="D106" s="3">
        <v>94336360.069999993</v>
      </c>
      <c r="E106" s="3">
        <v>86635417.600000009</v>
      </c>
      <c r="F106" s="3">
        <v>244231.49</v>
      </c>
      <c r="G106" s="3">
        <v>0</v>
      </c>
      <c r="H106" s="3">
        <v>0</v>
      </c>
      <c r="I106" s="3">
        <v>5224731.34</v>
      </c>
      <c r="J106" s="3">
        <v>2231979.64</v>
      </c>
      <c r="K106" s="31">
        <v>5354650868</v>
      </c>
      <c r="L106" s="32">
        <v>17.600000000000001</v>
      </c>
      <c r="M106" s="1">
        <f t="shared" si="1"/>
        <v>256</v>
      </c>
    </row>
    <row r="107" spans="1:13" ht="11.85" customHeight="1" x14ac:dyDescent="0.2">
      <c r="A107" s="1">
        <v>122091303</v>
      </c>
      <c r="B107" s="2" t="s">
        <v>437</v>
      </c>
      <c r="C107" s="2" t="s">
        <v>54</v>
      </c>
      <c r="D107" s="3">
        <v>11543978.060000001</v>
      </c>
      <c r="E107" s="3">
        <v>10741302.550000001</v>
      </c>
      <c r="F107" s="3">
        <v>14285.9</v>
      </c>
      <c r="G107" s="3">
        <v>0</v>
      </c>
      <c r="H107" s="3">
        <v>0</v>
      </c>
      <c r="I107" s="3">
        <v>224194.08000000002</v>
      </c>
      <c r="J107" s="3">
        <v>564195.53</v>
      </c>
      <c r="K107" s="31">
        <v>586317700</v>
      </c>
      <c r="L107" s="32">
        <v>19.600000000000001</v>
      </c>
      <c r="M107" s="1">
        <f t="shared" si="1"/>
        <v>171</v>
      </c>
    </row>
    <row r="108" spans="1:13" ht="11.85" customHeight="1" x14ac:dyDescent="0.2">
      <c r="A108" s="1">
        <v>122091352</v>
      </c>
      <c r="B108" s="2" t="s">
        <v>438</v>
      </c>
      <c r="C108" s="2" t="s">
        <v>54</v>
      </c>
      <c r="D108" s="3">
        <v>79893420.569999993</v>
      </c>
      <c r="E108" s="3">
        <v>73076608.599999994</v>
      </c>
      <c r="F108" s="3">
        <v>96080.74</v>
      </c>
      <c r="G108" s="3">
        <v>34986.99</v>
      </c>
      <c r="H108" s="3">
        <v>0</v>
      </c>
      <c r="I108" s="3">
        <v>1493737.97</v>
      </c>
      <c r="J108" s="3">
        <v>5192006.2699999996</v>
      </c>
      <c r="K108" s="31">
        <v>3386820183</v>
      </c>
      <c r="L108" s="32">
        <v>23.5</v>
      </c>
      <c r="M108" s="1">
        <f t="shared" si="1"/>
        <v>74</v>
      </c>
    </row>
    <row r="109" spans="1:13" ht="11.85" customHeight="1" x14ac:dyDescent="0.2">
      <c r="A109" s="1">
        <v>122092002</v>
      </c>
      <c r="B109" s="2" t="s">
        <v>439</v>
      </c>
      <c r="C109" s="2" t="s">
        <v>54</v>
      </c>
      <c r="D109" s="3">
        <v>73335301.219999999</v>
      </c>
      <c r="E109" s="3">
        <v>60860810.380000003</v>
      </c>
      <c r="F109" s="3">
        <v>85244.23</v>
      </c>
      <c r="G109" s="3">
        <v>2916578.5</v>
      </c>
      <c r="H109" s="3">
        <v>0</v>
      </c>
      <c r="I109" s="3">
        <v>7874346.4299999997</v>
      </c>
      <c r="J109" s="3">
        <v>1598321.68</v>
      </c>
      <c r="K109" s="31">
        <v>4919677622</v>
      </c>
      <c r="L109" s="32">
        <v>14.9</v>
      </c>
      <c r="M109" s="1">
        <f t="shared" si="1"/>
        <v>384</v>
      </c>
    </row>
    <row r="110" spans="1:13" ht="11.85" customHeight="1" x14ac:dyDescent="0.2">
      <c r="A110" s="1">
        <v>122092102</v>
      </c>
      <c r="B110" s="2" t="s">
        <v>440</v>
      </c>
      <c r="C110" s="2" t="s">
        <v>54</v>
      </c>
      <c r="D110" s="3">
        <v>235099023.88</v>
      </c>
      <c r="E110" s="3">
        <v>204561833.38999999</v>
      </c>
      <c r="F110" s="3">
        <v>288565.84999999998</v>
      </c>
      <c r="G110" s="3">
        <v>0</v>
      </c>
      <c r="H110" s="3">
        <v>0</v>
      </c>
      <c r="I110" s="3">
        <v>26111442.210000001</v>
      </c>
      <c r="J110" s="3">
        <v>4137182.43</v>
      </c>
      <c r="K110" s="31">
        <v>14845052275</v>
      </c>
      <c r="L110" s="32">
        <v>15.8</v>
      </c>
      <c r="M110" s="1">
        <f t="shared" si="1"/>
        <v>348</v>
      </c>
    </row>
    <row r="111" spans="1:13" ht="11.85" customHeight="1" x14ac:dyDescent="0.2">
      <c r="A111" s="1">
        <v>122092353</v>
      </c>
      <c r="B111" s="2" t="s">
        <v>455</v>
      </c>
      <c r="C111" s="2" t="s">
        <v>54</v>
      </c>
      <c r="D111" s="3">
        <v>162163813.47</v>
      </c>
      <c r="E111" s="3">
        <v>135503203.78</v>
      </c>
      <c r="F111" s="3">
        <v>195293.61</v>
      </c>
      <c r="G111" s="3">
        <v>1959.51</v>
      </c>
      <c r="H111" s="3">
        <v>232463.2</v>
      </c>
      <c r="I111" s="3">
        <v>23830645.309999999</v>
      </c>
      <c r="J111" s="3">
        <v>2400248.06</v>
      </c>
      <c r="K111" s="31">
        <v>10516815169</v>
      </c>
      <c r="L111" s="32">
        <v>15.4</v>
      </c>
      <c r="M111" s="1">
        <f t="shared" si="1"/>
        <v>357</v>
      </c>
    </row>
    <row r="112" spans="1:13" ht="11.85" customHeight="1" x14ac:dyDescent="0.2">
      <c r="A112" s="1">
        <v>122097203</v>
      </c>
      <c r="B112" s="2" t="s">
        <v>442</v>
      </c>
      <c r="C112" s="2" t="s">
        <v>54</v>
      </c>
      <c r="D112" s="3">
        <v>10838225.810000001</v>
      </c>
      <c r="E112" s="3">
        <v>10120167.719999999</v>
      </c>
      <c r="F112" s="3">
        <v>13630.03</v>
      </c>
      <c r="G112" s="3">
        <v>0</v>
      </c>
      <c r="H112" s="3">
        <v>0</v>
      </c>
      <c r="I112" s="3">
        <v>102664.78</v>
      </c>
      <c r="J112" s="3">
        <v>601763.28</v>
      </c>
      <c r="K112" s="31">
        <v>514449576</v>
      </c>
      <c r="L112" s="32">
        <v>21</v>
      </c>
      <c r="M112" s="1">
        <f t="shared" si="1"/>
        <v>133</v>
      </c>
    </row>
    <row r="113" spans="1:13" ht="11.85" customHeight="1" x14ac:dyDescent="0.2">
      <c r="A113" s="1">
        <v>122097502</v>
      </c>
      <c r="B113" s="2" t="s">
        <v>430</v>
      </c>
      <c r="C113" s="2" t="s">
        <v>54</v>
      </c>
      <c r="D113" s="3">
        <v>122593044.70999999</v>
      </c>
      <c r="E113" s="3">
        <v>112917521.14999999</v>
      </c>
      <c r="F113" s="3">
        <v>154937.37</v>
      </c>
      <c r="G113" s="3">
        <v>400000</v>
      </c>
      <c r="H113" s="3">
        <v>196175.76</v>
      </c>
      <c r="I113" s="3">
        <v>5326049.62</v>
      </c>
      <c r="J113" s="3">
        <v>3598360.81</v>
      </c>
      <c r="K113" s="31">
        <v>6719232160</v>
      </c>
      <c r="L113" s="32">
        <v>18.2</v>
      </c>
      <c r="M113" s="1">
        <f t="shared" si="1"/>
        <v>230</v>
      </c>
    </row>
    <row r="114" spans="1:13" ht="11.85" customHeight="1" x14ac:dyDescent="0.2">
      <c r="A114" s="1">
        <v>122097604</v>
      </c>
      <c r="B114" s="2" t="s">
        <v>444</v>
      </c>
      <c r="C114" s="2" t="s">
        <v>54</v>
      </c>
      <c r="D114" s="3">
        <v>30499069.309999999</v>
      </c>
      <c r="E114" s="3">
        <v>24303814.210000001</v>
      </c>
      <c r="F114" s="3">
        <v>35725.94</v>
      </c>
      <c r="G114" s="3">
        <v>66.599999999999994</v>
      </c>
      <c r="H114" s="3">
        <v>0</v>
      </c>
      <c r="I114" s="3">
        <v>5475932.3099999996</v>
      </c>
      <c r="J114" s="3">
        <v>683530.25</v>
      </c>
      <c r="K114" s="31">
        <v>2543182522</v>
      </c>
      <c r="L114" s="32">
        <v>11.9</v>
      </c>
      <c r="M114" s="1">
        <f t="shared" si="1"/>
        <v>470</v>
      </c>
    </row>
    <row r="115" spans="1:13" ht="11.85" customHeight="1" x14ac:dyDescent="0.2">
      <c r="A115" s="1">
        <v>122098003</v>
      </c>
      <c r="B115" s="2" t="s">
        <v>445</v>
      </c>
      <c r="C115" s="2" t="s">
        <v>54</v>
      </c>
      <c r="D115" s="3">
        <v>30355176.469999999</v>
      </c>
      <c r="E115" s="3">
        <v>26634751.859999999</v>
      </c>
      <c r="F115" s="3">
        <v>36854.839999999997</v>
      </c>
      <c r="G115" s="3">
        <v>2091</v>
      </c>
      <c r="H115" s="3">
        <v>0</v>
      </c>
      <c r="I115" s="3">
        <v>2515228.1</v>
      </c>
      <c r="J115" s="3">
        <v>1166250.67</v>
      </c>
      <c r="K115" s="31">
        <v>2342619940</v>
      </c>
      <c r="L115" s="32">
        <v>12.9</v>
      </c>
      <c r="M115" s="1">
        <f t="shared" si="1"/>
        <v>450</v>
      </c>
    </row>
    <row r="116" spans="1:13" ht="11.85" customHeight="1" x14ac:dyDescent="0.2">
      <c r="A116" s="1">
        <v>122098103</v>
      </c>
      <c r="B116" s="2" t="s">
        <v>446</v>
      </c>
      <c r="C116" s="2" t="s">
        <v>54</v>
      </c>
      <c r="D116" s="3">
        <v>88749477</v>
      </c>
      <c r="E116" s="3">
        <v>72642198</v>
      </c>
      <c r="F116" s="3">
        <v>109137</v>
      </c>
      <c r="G116" s="3">
        <v>144392</v>
      </c>
      <c r="H116" s="3">
        <v>0</v>
      </c>
      <c r="I116" s="3">
        <v>14778980</v>
      </c>
      <c r="J116" s="3">
        <v>1074770</v>
      </c>
      <c r="K116" s="31">
        <v>5102077654</v>
      </c>
      <c r="L116" s="32">
        <v>17.3</v>
      </c>
      <c r="M116" s="1">
        <f t="shared" si="1"/>
        <v>268</v>
      </c>
    </row>
    <row r="117" spans="1:13" ht="11.85" customHeight="1" x14ac:dyDescent="0.2">
      <c r="A117" s="1">
        <v>122098202</v>
      </c>
      <c r="B117" s="2" t="s">
        <v>447</v>
      </c>
      <c r="C117" s="2" t="s">
        <v>54</v>
      </c>
      <c r="D117" s="3">
        <v>130714112.76000001</v>
      </c>
      <c r="E117" s="3">
        <v>125444427.01000001</v>
      </c>
      <c r="F117" s="3">
        <v>165627.46</v>
      </c>
      <c r="G117" s="3">
        <v>0</v>
      </c>
      <c r="H117" s="3">
        <v>0</v>
      </c>
      <c r="I117" s="3">
        <v>1918409.47</v>
      </c>
      <c r="J117" s="3">
        <v>3185648.82</v>
      </c>
      <c r="K117" s="31">
        <v>7610509268</v>
      </c>
      <c r="L117" s="32">
        <v>17.100000000000001</v>
      </c>
      <c r="M117" s="1">
        <f t="shared" si="1"/>
        <v>272</v>
      </c>
    </row>
    <row r="118" spans="1:13" ht="11.85" customHeight="1" x14ac:dyDescent="0.2">
      <c r="A118" s="1">
        <v>122098403</v>
      </c>
      <c r="B118" s="2" t="s">
        <v>448</v>
      </c>
      <c r="C118" s="2" t="s">
        <v>54</v>
      </c>
      <c r="D118" s="3">
        <v>65209427.390000001</v>
      </c>
      <c r="E118" s="3">
        <v>55440810.989999995</v>
      </c>
      <c r="F118" s="3">
        <v>82785.42</v>
      </c>
      <c r="G118" s="3">
        <v>57706.65</v>
      </c>
      <c r="H118" s="3">
        <v>69633.899999999994</v>
      </c>
      <c r="I118" s="3">
        <v>7852427.2000000002</v>
      </c>
      <c r="J118" s="3">
        <v>1706063.23</v>
      </c>
      <c r="K118" s="31">
        <v>3377456222</v>
      </c>
      <c r="L118" s="32">
        <v>19.3</v>
      </c>
      <c r="M118" s="1">
        <f t="shared" si="1"/>
        <v>182</v>
      </c>
    </row>
    <row r="119" spans="1:13" ht="11.85" customHeight="1" x14ac:dyDescent="0.2">
      <c r="A119" s="1">
        <v>104101252</v>
      </c>
      <c r="B119" s="2" t="s">
        <v>271</v>
      </c>
      <c r="C119" s="2" t="s">
        <v>36</v>
      </c>
      <c r="D119" s="3">
        <v>44699654.579999998</v>
      </c>
      <c r="E119" s="3">
        <v>36555642.230000004</v>
      </c>
      <c r="F119" s="3">
        <v>54490.85</v>
      </c>
      <c r="G119" s="3">
        <v>29772.25</v>
      </c>
      <c r="H119" s="3">
        <v>147606</v>
      </c>
      <c r="I119" s="3">
        <v>6413860.54</v>
      </c>
      <c r="J119" s="3">
        <v>1498282.71</v>
      </c>
      <c r="K119" s="31">
        <v>2761813401</v>
      </c>
      <c r="L119" s="32">
        <v>16.100000000000001</v>
      </c>
      <c r="M119" s="1">
        <f t="shared" si="1"/>
        <v>331</v>
      </c>
    </row>
    <row r="120" spans="1:13" ht="11.85" customHeight="1" x14ac:dyDescent="0.2">
      <c r="A120" s="1">
        <v>104103603</v>
      </c>
      <c r="B120" s="2" t="s">
        <v>270</v>
      </c>
      <c r="C120" s="2" t="s">
        <v>36</v>
      </c>
      <c r="D120" s="3">
        <v>5984643.7199999997</v>
      </c>
      <c r="E120" s="3">
        <v>4549570.22</v>
      </c>
      <c r="F120" s="3">
        <v>6905.15</v>
      </c>
      <c r="G120" s="3">
        <v>6644.9</v>
      </c>
      <c r="H120" s="3">
        <v>25414.400000000001</v>
      </c>
      <c r="I120" s="3">
        <v>1023602.7699999999</v>
      </c>
      <c r="J120" s="3">
        <v>372506.28</v>
      </c>
      <c r="K120" s="31">
        <v>415426352</v>
      </c>
      <c r="L120" s="32">
        <v>14.4</v>
      </c>
      <c r="M120" s="1">
        <f t="shared" si="1"/>
        <v>399</v>
      </c>
    </row>
    <row r="121" spans="1:13" ht="11.85" customHeight="1" x14ac:dyDescent="0.2">
      <c r="A121" s="1">
        <v>104105003</v>
      </c>
      <c r="B121" s="2" t="s">
        <v>258</v>
      </c>
      <c r="C121" s="2" t="s">
        <v>36</v>
      </c>
      <c r="D121" s="3">
        <v>28516311.48</v>
      </c>
      <c r="E121" s="3">
        <v>21893916.310000002</v>
      </c>
      <c r="F121" s="3">
        <v>32486.47</v>
      </c>
      <c r="G121" s="3">
        <v>358006.39</v>
      </c>
      <c r="H121" s="3">
        <v>0</v>
      </c>
      <c r="I121" s="3">
        <v>5548098.5999999996</v>
      </c>
      <c r="J121" s="3">
        <v>683803.71</v>
      </c>
      <c r="K121" s="31">
        <v>1839184174</v>
      </c>
      <c r="L121" s="32">
        <v>15.5</v>
      </c>
      <c r="M121" s="1">
        <f t="shared" si="1"/>
        <v>355</v>
      </c>
    </row>
    <row r="122" spans="1:13" ht="11.85" customHeight="1" x14ac:dyDescent="0.2">
      <c r="A122" s="1">
        <v>104105353</v>
      </c>
      <c r="B122" s="2" t="s">
        <v>268</v>
      </c>
      <c r="C122" s="2" t="s">
        <v>36</v>
      </c>
      <c r="D122" s="3">
        <v>5788123.5300000003</v>
      </c>
      <c r="E122" s="3">
        <v>4413090.45</v>
      </c>
      <c r="F122" s="3">
        <v>7013.15</v>
      </c>
      <c r="G122" s="3">
        <v>8061.9</v>
      </c>
      <c r="H122" s="3">
        <v>27416.9</v>
      </c>
      <c r="I122" s="3">
        <v>918080.14</v>
      </c>
      <c r="J122" s="3">
        <v>414460.99</v>
      </c>
      <c r="K122" s="31">
        <v>408176881</v>
      </c>
      <c r="L122" s="32">
        <v>14.1</v>
      </c>
      <c r="M122" s="1">
        <f t="shared" si="1"/>
        <v>413</v>
      </c>
    </row>
    <row r="123" spans="1:13" ht="11.85" customHeight="1" x14ac:dyDescent="0.2">
      <c r="A123" s="1">
        <v>104107903</v>
      </c>
      <c r="B123" s="2" t="s">
        <v>265</v>
      </c>
      <c r="C123" s="2" t="s">
        <v>36</v>
      </c>
      <c r="D123" s="3">
        <v>72157268.400000006</v>
      </c>
      <c r="E123" s="3">
        <v>58930691.600000001</v>
      </c>
      <c r="F123" s="3">
        <v>81165.37</v>
      </c>
      <c r="G123" s="3">
        <v>202079</v>
      </c>
      <c r="H123" s="3">
        <v>0</v>
      </c>
      <c r="I123" s="3">
        <v>11640391.550000001</v>
      </c>
      <c r="J123" s="3">
        <v>1302940.8799999999</v>
      </c>
      <c r="K123" s="31">
        <v>3948963110</v>
      </c>
      <c r="L123" s="32">
        <v>18.2</v>
      </c>
      <c r="M123" s="1">
        <f t="shared" si="1"/>
        <v>230</v>
      </c>
    </row>
    <row r="124" spans="1:13" ht="11.85" customHeight="1" x14ac:dyDescent="0.2">
      <c r="A124" s="1">
        <v>104107503</v>
      </c>
      <c r="B124" s="2" t="s">
        <v>278</v>
      </c>
      <c r="C124" s="2" t="s">
        <v>36</v>
      </c>
      <c r="D124" s="3">
        <v>13769955</v>
      </c>
      <c r="E124" s="3">
        <v>11130058</v>
      </c>
      <c r="F124" s="3">
        <v>16576</v>
      </c>
      <c r="G124" s="3">
        <v>0</v>
      </c>
      <c r="H124" s="3">
        <v>43074</v>
      </c>
      <c r="I124" s="3">
        <v>1985724</v>
      </c>
      <c r="J124" s="3">
        <v>594523</v>
      </c>
      <c r="K124" s="31">
        <v>906203868</v>
      </c>
      <c r="L124" s="32">
        <v>15.1</v>
      </c>
      <c r="M124" s="1">
        <f t="shared" si="1"/>
        <v>378</v>
      </c>
    </row>
    <row r="125" spans="1:13" ht="11.85" customHeight="1" x14ac:dyDescent="0.2">
      <c r="A125" s="1">
        <v>104107803</v>
      </c>
      <c r="B125" s="2" t="s">
        <v>266</v>
      </c>
      <c r="C125" s="2" t="s">
        <v>36</v>
      </c>
      <c r="D125" s="3">
        <v>18230883.829999998</v>
      </c>
      <c r="E125" s="3">
        <v>14885992.92</v>
      </c>
      <c r="F125" s="3">
        <v>21691.59</v>
      </c>
      <c r="G125" s="3">
        <v>136375.67999999999</v>
      </c>
      <c r="H125" s="3">
        <v>55531.3</v>
      </c>
      <c r="I125" s="3">
        <v>2540987.4700000002</v>
      </c>
      <c r="J125" s="3">
        <v>590304.87</v>
      </c>
      <c r="K125" s="31">
        <v>1180387100</v>
      </c>
      <c r="L125" s="32">
        <v>15.4</v>
      </c>
      <c r="M125" s="1">
        <f t="shared" si="1"/>
        <v>357</v>
      </c>
    </row>
    <row r="126" spans="1:13" ht="11.85" customHeight="1" x14ac:dyDescent="0.2">
      <c r="A126" s="1">
        <v>108110603</v>
      </c>
      <c r="B126" s="2" t="s">
        <v>347</v>
      </c>
      <c r="C126" s="2" t="s">
        <v>13</v>
      </c>
      <c r="D126" s="3">
        <v>1602343.68</v>
      </c>
      <c r="E126" s="3">
        <v>1032884.51</v>
      </c>
      <c r="F126" s="3">
        <v>1700.71</v>
      </c>
      <c r="G126" s="3">
        <v>5893.55</v>
      </c>
      <c r="H126" s="3">
        <v>11235</v>
      </c>
      <c r="I126" s="3">
        <v>436877.00999999995</v>
      </c>
      <c r="J126" s="3">
        <v>113752.9</v>
      </c>
      <c r="K126" s="31">
        <v>126471416</v>
      </c>
      <c r="L126" s="32">
        <v>12.6</v>
      </c>
      <c r="M126" s="1">
        <f t="shared" si="1"/>
        <v>459</v>
      </c>
    </row>
    <row r="127" spans="1:13" ht="11.85" customHeight="1" x14ac:dyDescent="0.2">
      <c r="A127" s="1">
        <v>108111203</v>
      </c>
      <c r="B127" s="2" t="s">
        <v>346</v>
      </c>
      <c r="C127" s="2" t="s">
        <v>13</v>
      </c>
      <c r="D127" s="3">
        <v>4926764.72</v>
      </c>
      <c r="E127" s="3">
        <v>3576715.19</v>
      </c>
      <c r="F127" s="3">
        <v>5918.11</v>
      </c>
      <c r="G127" s="3">
        <v>5322.67</v>
      </c>
      <c r="H127" s="3">
        <v>26133.5</v>
      </c>
      <c r="I127" s="3">
        <v>973663.3</v>
      </c>
      <c r="J127" s="3">
        <v>339011.95</v>
      </c>
      <c r="K127" s="31">
        <v>319284444</v>
      </c>
      <c r="L127" s="32">
        <v>15.4</v>
      </c>
      <c r="M127" s="1">
        <f t="shared" si="1"/>
        <v>357</v>
      </c>
    </row>
    <row r="128" spans="1:13" ht="11.85" customHeight="1" x14ac:dyDescent="0.2">
      <c r="A128" s="1">
        <v>108111303</v>
      </c>
      <c r="B128" s="2" t="s">
        <v>345</v>
      </c>
      <c r="C128" s="2" t="s">
        <v>13</v>
      </c>
      <c r="D128" s="3">
        <v>9522307.1799999997</v>
      </c>
      <c r="E128" s="3">
        <v>7519985.29</v>
      </c>
      <c r="F128" s="3">
        <v>11178.81</v>
      </c>
      <c r="G128" s="3">
        <v>11815.32</v>
      </c>
      <c r="H128" s="3">
        <v>36436.22</v>
      </c>
      <c r="I128" s="3">
        <v>1460845.92</v>
      </c>
      <c r="J128" s="3">
        <v>482045.62</v>
      </c>
      <c r="K128" s="31">
        <v>657170002</v>
      </c>
      <c r="L128" s="32">
        <v>14.4</v>
      </c>
      <c r="M128" s="1">
        <f t="shared" si="1"/>
        <v>399</v>
      </c>
    </row>
    <row r="129" spans="1:13" ht="11.85" customHeight="1" x14ac:dyDescent="0.2">
      <c r="A129" s="1">
        <v>108111403</v>
      </c>
      <c r="B129" s="2" t="s">
        <v>344</v>
      </c>
      <c r="C129" s="2" t="s">
        <v>13</v>
      </c>
      <c r="D129" s="3">
        <v>2776864.86</v>
      </c>
      <c r="E129" s="3">
        <v>1982741.39</v>
      </c>
      <c r="F129" s="3">
        <v>2900.47</v>
      </c>
      <c r="G129" s="3">
        <v>0</v>
      </c>
      <c r="H129" s="3">
        <v>0</v>
      </c>
      <c r="I129" s="3">
        <v>628869.98</v>
      </c>
      <c r="J129" s="3">
        <v>162353.01999999999</v>
      </c>
      <c r="K129" s="31">
        <v>176726143</v>
      </c>
      <c r="L129" s="32">
        <v>15.7</v>
      </c>
      <c r="M129" s="1">
        <f t="shared" si="1"/>
        <v>352</v>
      </c>
    </row>
    <row r="130" spans="1:13" ht="11.85" customHeight="1" x14ac:dyDescent="0.2">
      <c r="A130" s="1">
        <v>108112003</v>
      </c>
      <c r="B130" s="2" t="s">
        <v>343</v>
      </c>
      <c r="C130" s="2" t="s">
        <v>13</v>
      </c>
      <c r="D130" s="3">
        <v>2187119.67</v>
      </c>
      <c r="E130" s="3">
        <v>1593921.42</v>
      </c>
      <c r="F130" s="3">
        <v>2518.08</v>
      </c>
      <c r="G130" s="3">
        <v>0</v>
      </c>
      <c r="H130" s="3">
        <v>12229.8</v>
      </c>
      <c r="I130" s="3">
        <v>404648.89</v>
      </c>
      <c r="J130" s="3">
        <v>173801.48</v>
      </c>
      <c r="K130" s="31">
        <v>99828746</v>
      </c>
      <c r="L130" s="32">
        <v>21.9</v>
      </c>
      <c r="M130" s="1">
        <f t="shared" ref="M130:M193" si="2">RANK(L130,L$2:L$501)</f>
        <v>107</v>
      </c>
    </row>
    <row r="131" spans="1:13" ht="11.85" customHeight="1" x14ac:dyDescent="0.2">
      <c r="A131" s="1">
        <v>108112203</v>
      </c>
      <c r="B131" s="2" t="s">
        <v>342</v>
      </c>
      <c r="C131" s="2" t="s">
        <v>13</v>
      </c>
      <c r="D131" s="3">
        <v>5353216.3899999997</v>
      </c>
      <c r="E131" s="3">
        <v>3742243.6300000004</v>
      </c>
      <c r="F131" s="3">
        <v>6283.57</v>
      </c>
      <c r="G131" s="3">
        <v>9467.1</v>
      </c>
      <c r="H131" s="3">
        <v>24715.3</v>
      </c>
      <c r="I131" s="3">
        <v>1308151.3799999999</v>
      </c>
      <c r="J131" s="3">
        <v>262355.40999999997</v>
      </c>
      <c r="K131" s="31">
        <v>458719411</v>
      </c>
      <c r="L131" s="32">
        <v>11.6</v>
      </c>
      <c r="M131" s="1">
        <f t="shared" si="2"/>
        <v>474</v>
      </c>
    </row>
    <row r="132" spans="1:13" ht="11.85" customHeight="1" x14ac:dyDescent="0.2">
      <c r="A132" s="1">
        <v>108112502</v>
      </c>
      <c r="B132" s="2" t="s">
        <v>218</v>
      </c>
      <c r="C132" s="2" t="s">
        <v>13</v>
      </c>
      <c r="D132" s="3">
        <v>9610098.4299999997</v>
      </c>
      <c r="E132" s="3">
        <v>6451355.6799999997</v>
      </c>
      <c r="F132" s="3">
        <v>12027.7</v>
      </c>
      <c r="G132" s="3">
        <v>245139.9</v>
      </c>
      <c r="H132" s="3">
        <v>37687.32</v>
      </c>
      <c r="I132" s="3">
        <v>2402379.71</v>
      </c>
      <c r="J132" s="3">
        <v>461508.12</v>
      </c>
      <c r="K132" s="31">
        <v>566415953</v>
      </c>
      <c r="L132" s="32">
        <v>16.899999999999999</v>
      </c>
      <c r="M132" s="1">
        <f t="shared" si="2"/>
        <v>285</v>
      </c>
    </row>
    <row r="133" spans="1:13" ht="11.85" customHeight="1" x14ac:dyDescent="0.2">
      <c r="A133" s="1">
        <v>108114503</v>
      </c>
      <c r="B133" s="2" t="s">
        <v>93</v>
      </c>
      <c r="C133" s="2" t="s">
        <v>13</v>
      </c>
      <c r="D133" s="3">
        <v>3088716.48</v>
      </c>
      <c r="E133" s="3">
        <v>2099515.48</v>
      </c>
      <c r="F133" s="3">
        <v>3760.06</v>
      </c>
      <c r="G133" s="3">
        <v>0</v>
      </c>
      <c r="H133" s="3">
        <v>19291.3</v>
      </c>
      <c r="I133" s="3">
        <v>696834.1</v>
      </c>
      <c r="J133" s="3">
        <v>269315.53999999998</v>
      </c>
      <c r="K133" s="31">
        <v>210965001</v>
      </c>
      <c r="L133" s="32">
        <v>14.6</v>
      </c>
      <c r="M133" s="1">
        <f t="shared" si="2"/>
        <v>394</v>
      </c>
    </row>
    <row r="134" spans="1:13" ht="11.85" customHeight="1" x14ac:dyDescent="0.2">
      <c r="A134" s="1">
        <v>108116003</v>
      </c>
      <c r="B134" s="2" t="s">
        <v>259</v>
      </c>
      <c r="C134" s="2" t="s">
        <v>13</v>
      </c>
      <c r="D134" s="3">
        <v>5998445.7999999998</v>
      </c>
      <c r="E134" s="3">
        <v>4305386.04</v>
      </c>
      <c r="F134" s="3">
        <v>7390.72</v>
      </c>
      <c r="G134" s="3">
        <v>14659.52</v>
      </c>
      <c r="H134" s="3">
        <v>35186.35</v>
      </c>
      <c r="I134" s="3">
        <v>1318116.3899999999</v>
      </c>
      <c r="J134" s="3">
        <v>317706.78000000003</v>
      </c>
      <c r="K134" s="31">
        <v>464399187</v>
      </c>
      <c r="L134" s="32">
        <v>12.9</v>
      </c>
      <c r="M134" s="1">
        <f t="shared" si="2"/>
        <v>450</v>
      </c>
    </row>
    <row r="135" spans="1:13" ht="11.85" customHeight="1" x14ac:dyDescent="0.2">
      <c r="A135" s="1">
        <v>108116303</v>
      </c>
      <c r="B135" s="2" t="s">
        <v>131</v>
      </c>
      <c r="C135" s="2" t="s">
        <v>13</v>
      </c>
      <c r="D135" s="3">
        <v>2372308.23</v>
      </c>
      <c r="E135" s="3">
        <v>1672893.34</v>
      </c>
      <c r="F135" s="3">
        <v>3776.33</v>
      </c>
      <c r="G135" s="3">
        <v>2007.84</v>
      </c>
      <c r="H135" s="3">
        <v>5672.2</v>
      </c>
      <c r="I135" s="3">
        <v>567833.94999999995</v>
      </c>
      <c r="J135" s="3">
        <v>120124.57</v>
      </c>
      <c r="K135" s="31">
        <v>170776944</v>
      </c>
      <c r="L135" s="32">
        <v>13.8</v>
      </c>
      <c r="M135" s="1">
        <f t="shared" si="2"/>
        <v>422</v>
      </c>
    </row>
    <row r="136" spans="1:13" ht="11.85" customHeight="1" x14ac:dyDescent="0.2">
      <c r="A136" s="1">
        <v>108116503</v>
      </c>
      <c r="B136" s="2" t="s">
        <v>130</v>
      </c>
      <c r="C136" s="2" t="s">
        <v>13</v>
      </c>
      <c r="D136" s="3">
        <v>13805950</v>
      </c>
      <c r="E136" s="3">
        <v>10938429</v>
      </c>
      <c r="F136" s="3">
        <v>17255</v>
      </c>
      <c r="G136" s="3">
        <v>0</v>
      </c>
      <c r="H136" s="3">
        <v>23481</v>
      </c>
      <c r="I136" s="3">
        <v>2435446</v>
      </c>
      <c r="J136" s="3">
        <v>391339</v>
      </c>
      <c r="K136" s="31">
        <v>928382280</v>
      </c>
      <c r="L136" s="32">
        <v>14.8</v>
      </c>
      <c r="M136" s="1">
        <f t="shared" si="2"/>
        <v>389</v>
      </c>
    </row>
    <row r="137" spans="1:13" ht="11.85" customHeight="1" x14ac:dyDescent="0.2">
      <c r="A137" s="1">
        <v>108118503</v>
      </c>
      <c r="B137" s="2" t="s">
        <v>129</v>
      </c>
      <c r="C137" s="2" t="s">
        <v>13</v>
      </c>
      <c r="D137" s="3">
        <v>13334476.449999999</v>
      </c>
      <c r="E137" s="3">
        <v>10938038.639999999</v>
      </c>
      <c r="F137" s="3">
        <v>0</v>
      </c>
      <c r="G137" s="3">
        <v>16841.060000000001</v>
      </c>
      <c r="H137" s="3">
        <v>32036.1</v>
      </c>
      <c r="I137" s="3">
        <v>1800007.51</v>
      </c>
      <c r="J137" s="3">
        <v>547553.14</v>
      </c>
      <c r="K137" s="31">
        <v>569925781</v>
      </c>
      <c r="L137" s="32">
        <v>23.3</v>
      </c>
      <c r="M137" s="1">
        <f t="shared" si="2"/>
        <v>78</v>
      </c>
    </row>
    <row r="138" spans="1:13" ht="11.85" customHeight="1" x14ac:dyDescent="0.2">
      <c r="A138" s="1">
        <v>109122703</v>
      </c>
      <c r="B138" s="2" t="s">
        <v>117</v>
      </c>
      <c r="C138" s="2" t="s">
        <v>17</v>
      </c>
      <c r="D138" s="3">
        <v>3393576.47</v>
      </c>
      <c r="E138" s="3">
        <v>2414251.4300000002</v>
      </c>
      <c r="F138" s="3">
        <v>4544.79</v>
      </c>
      <c r="G138" s="3">
        <v>184313.25</v>
      </c>
      <c r="H138" s="3">
        <v>9740</v>
      </c>
      <c r="I138" s="3">
        <v>433915</v>
      </c>
      <c r="J138" s="3">
        <v>346812</v>
      </c>
      <c r="K138" s="31">
        <v>221342394</v>
      </c>
      <c r="L138" s="32">
        <v>15.3</v>
      </c>
      <c r="M138" s="1">
        <f t="shared" si="2"/>
        <v>367</v>
      </c>
    </row>
    <row r="139" spans="1:13" ht="11.85" customHeight="1" x14ac:dyDescent="0.2">
      <c r="A139" s="1">
        <v>121135003</v>
      </c>
      <c r="B139" s="2" t="s">
        <v>569</v>
      </c>
      <c r="C139" s="2" t="s">
        <v>69</v>
      </c>
      <c r="D139" s="3">
        <v>31345092.440000001</v>
      </c>
      <c r="E139" s="3">
        <v>27149513.649999999</v>
      </c>
      <c r="F139" s="3">
        <v>38960.660000000003</v>
      </c>
      <c r="G139" s="3">
        <v>24065.83</v>
      </c>
      <c r="H139" s="3">
        <v>31046.78</v>
      </c>
      <c r="I139" s="3">
        <v>1787010.9</v>
      </c>
      <c r="J139" s="3">
        <v>2314494.62</v>
      </c>
      <c r="K139" s="31">
        <v>1586682429</v>
      </c>
      <c r="L139" s="32">
        <v>19.7</v>
      </c>
      <c r="M139" s="1">
        <f t="shared" si="2"/>
        <v>168</v>
      </c>
    </row>
    <row r="140" spans="1:13" ht="11.85" customHeight="1" x14ac:dyDescent="0.2">
      <c r="A140" s="1">
        <v>121135503</v>
      </c>
      <c r="B140" s="2" t="s">
        <v>570</v>
      </c>
      <c r="C140" s="2" t="s">
        <v>69</v>
      </c>
      <c r="D140" s="3">
        <v>20186652.609999999</v>
      </c>
      <c r="E140" s="3">
        <v>15677083.710000001</v>
      </c>
      <c r="F140" s="3">
        <v>25144.46</v>
      </c>
      <c r="G140" s="3">
        <v>4694.1499999999996</v>
      </c>
      <c r="H140" s="3">
        <v>48606.1</v>
      </c>
      <c r="I140" s="3">
        <v>2651127.2000000002</v>
      </c>
      <c r="J140" s="3">
        <v>1779996.99</v>
      </c>
      <c r="K140" s="31">
        <v>945930988</v>
      </c>
      <c r="L140" s="32">
        <v>21.3</v>
      </c>
      <c r="M140" s="1">
        <f t="shared" si="2"/>
        <v>122</v>
      </c>
    </row>
    <row r="141" spans="1:13" ht="11.85" customHeight="1" x14ac:dyDescent="0.2">
      <c r="A141" s="1">
        <v>121136503</v>
      </c>
      <c r="B141" s="2" t="s">
        <v>547</v>
      </c>
      <c r="C141" s="2" t="s">
        <v>69</v>
      </c>
      <c r="D141" s="3">
        <v>16679660.24</v>
      </c>
      <c r="E141" s="3">
        <v>13835519.720000001</v>
      </c>
      <c r="F141" s="3">
        <v>19676.939999999999</v>
      </c>
      <c r="G141" s="3">
        <v>5100.8599999999997</v>
      </c>
      <c r="H141" s="3">
        <v>36444.300000000003</v>
      </c>
      <c r="I141" s="3">
        <v>1628103.6400000001</v>
      </c>
      <c r="J141" s="3">
        <v>1154814.78</v>
      </c>
      <c r="K141" s="31">
        <v>788274981</v>
      </c>
      <c r="L141" s="32">
        <v>21.1</v>
      </c>
      <c r="M141" s="1">
        <f t="shared" si="2"/>
        <v>130</v>
      </c>
    </row>
    <row r="142" spans="1:13" ht="11.85" customHeight="1" x14ac:dyDescent="0.2">
      <c r="A142" s="1">
        <v>121136603</v>
      </c>
      <c r="B142" s="2" t="s">
        <v>546</v>
      </c>
      <c r="C142" s="2" t="s">
        <v>69</v>
      </c>
      <c r="D142" s="3">
        <v>10026439.99</v>
      </c>
      <c r="E142" s="3">
        <v>7237829.8300000001</v>
      </c>
      <c r="F142" s="3">
        <v>24268.6</v>
      </c>
      <c r="G142" s="3">
        <v>15795.65</v>
      </c>
      <c r="H142" s="3">
        <v>26194.9</v>
      </c>
      <c r="I142" s="3">
        <v>1380376.47</v>
      </c>
      <c r="J142" s="3">
        <v>1341974.54</v>
      </c>
      <c r="K142" s="31">
        <v>351154687</v>
      </c>
      <c r="L142" s="32">
        <v>28.5</v>
      </c>
      <c r="M142" s="1">
        <f t="shared" si="2"/>
        <v>24</v>
      </c>
    </row>
    <row r="143" spans="1:13" ht="11.85" customHeight="1" x14ac:dyDescent="0.2">
      <c r="A143" s="1">
        <v>121139004</v>
      </c>
      <c r="B143" s="2" t="s">
        <v>556</v>
      </c>
      <c r="C143" s="2" t="s">
        <v>69</v>
      </c>
      <c r="D143" s="3">
        <v>5947730.46</v>
      </c>
      <c r="E143" s="3">
        <v>4938444.75</v>
      </c>
      <c r="F143" s="3">
        <v>7358.27</v>
      </c>
      <c r="G143" s="3">
        <v>14221.32</v>
      </c>
      <c r="H143" s="3">
        <v>11629.1</v>
      </c>
      <c r="I143" s="3">
        <v>542627.87</v>
      </c>
      <c r="J143" s="3">
        <v>433449.15</v>
      </c>
      <c r="K143" s="31">
        <v>322713958</v>
      </c>
      <c r="L143" s="32">
        <v>18.399999999999999</v>
      </c>
      <c r="M143" s="1">
        <f t="shared" si="2"/>
        <v>218</v>
      </c>
    </row>
    <row r="144" spans="1:13" ht="11.85" customHeight="1" x14ac:dyDescent="0.2">
      <c r="A144" s="1">
        <v>110141003</v>
      </c>
      <c r="B144" s="2" t="s">
        <v>134</v>
      </c>
      <c r="C144" s="2" t="s">
        <v>20</v>
      </c>
      <c r="D144" s="3">
        <v>13749142.210000001</v>
      </c>
      <c r="E144" s="3">
        <v>8157028.5100000007</v>
      </c>
      <c r="F144" s="3">
        <v>15754.2</v>
      </c>
      <c r="G144" s="3">
        <v>98327.38</v>
      </c>
      <c r="H144" s="3">
        <v>38263.599999999999</v>
      </c>
      <c r="I144" s="3">
        <v>4860848.1099999994</v>
      </c>
      <c r="J144" s="3">
        <v>578920.41</v>
      </c>
      <c r="K144" s="31">
        <v>679289463</v>
      </c>
      <c r="L144" s="32">
        <v>20.2</v>
      </c>
      <c r="M144" s="1">
        <f t="shared" si="2"/>
        <v>155</v>
      </c>
    </row>
    <row r="145" spans="1:13" ht="11.85" customHeight="1" x14ac:dyDescent="0.2">
      <c r="A145" s="1">
        <v>110141103</v>
      </c>
      <c r="B145" s="2" t="s">
        <v>144</v>
      </c>
      <c r="C145" s="2" t="s">
        <v>20</v>
      </c>
      <c r="D145" s="3">
        <v>28154708.16</v>
      </c>
      <c r="E145" s="3">
        <v>21416260.440000001</v>
      </c>
      <c r="F145" s="3">
        <v>33045.43</v>
      </c>
      <c r="G145" s="3">
        <v>77089.62</v>
      </c>
      <c r="H145" s="3">
        <v>0</v>
      </c>
      <c r="I145" s="3">
        <v>5848330.7199999997</v>
      </c>
      <c r="J145" s="3">
        <v>779981.95</v>
      </c>
      <c r="K145" s="31">
        <v>1377285512</v>
      </c>
      <c r="L145" s="32">
        <v>20.399999999999999</v>
      </c>
      <c r="M145" s="1">
        <f t="shared" si="2"/>
        <v>150</v>
      </c>
    </row>
    <row r="146" spans="1:13" ht="11.85" customHeight="1" x14ac:dyDescent="0.2">
      <c r="A146" s="1">
        <v>110147003</v>
      </c>
      <c r="B146" s="2" t="s">
        <v>154</v>
      </c>
      <c r="C146" s="2" t="s">
        <v>20</v>
      </c>
      <c r="D146" s="3">
        <v>14288907.9</v>
      </c>
      <c r="E146" s="3">
        <v>10713730.549999999</v>
      </c>
      <c r="F146" s="3">
        <v>17104.04</v>
      </c>
      <c r="G146" s="3">
        <v>50942.79</v>
      </c>
      <c r="H146" s="3">
        <v>0</v>
      </c>
      <c r="I146" s="3">
        <v>3081689.23</v>
      </c>
      <c r="J146" s="3">
        <v>425441.29</v>
      </c>
      <c r="K146" s="31">
        <v>804067428</v>
      </c>
      <c r="L146" s="32">
        <v>17.7</v>
      </c>
      <c r="M146" s="1">
        <f t="shared" si="2"/>
        <v>250</v>
      </c>
    </row>
    <row r="147" spans="1:13" ht="11.85" customHeight="1" x14ac:dyDescent="0.2">
      <c r="A147" s="1">
        <v>110148002</v>
      </c>
      <c r="B147" s="2" t="s">
        <v>142</v>
      </c>
      <c r="C147" s="2" t="s">
        <v>20</v>
      </c>
      <c r="D147" s="3">
        <v>101288423.7</v>
      </c>
      <c r="E147" s="3">
        <v>81355010.439999998</v>
      </c>
      <c r="F147" s="3">
        <v>116738.95</v>
      </c>
      <c r="G147" s="3">
        <v>489649.37</v>
      </c>
      <c r="H147" s="3">
        <v>0</v>
      </c>
      <c r="I147" s="3">
        <v>17966842.960000001</v>
      </c>
      <c r="J147" s="3">
        <v>1360181.98</v>
      </c>
      <c r="K147" s="31">
        <v>6331911746</v>
      </c>
      <c r="L147" s="32">
        <v>15.9</v>
      </c>
      <c r="M147" s="1">
        <f t="shared" si="2"/>
        <v>343</v>
      </c>
    </row>
    <row r="148" spans="1:13" ht="11.85" customHeight="1" x14ac:dyDescent="0.2">
      <c r="A148" s="1">
        <v>124150503</v>
      </c>
      <c r="B148" s="2" t="s">
        <v>419</v>
      </c>
      <c r="C148" s="2" t="s">
        <v>53</v>
      </c>
      <c r="D148" s="3">
        <v>48011441.969999999</v>
      </c>
      <c r="E148" s="3">
        <v>45652897.019999996</v>
      </c>
      <c r="F148" s="3">
        <v>58579.02</v>
      </c>
      <c r="G148" s="3">
        <v>0</v>
      </c>
      <c r="H148" s="3">
        <v>0</v>
      </c>
      <c r="I148" s="3">
        <v>796700.59</v>
      </c>
      <c r="J148" s="3">
        <v>1503265.34</v>
      </c>
      <c r="K148" s="31">
        <v>2641155003</v>
      </c>
      <c r="L148" s="32">
        <v>18.100000000000001</v>
      </c>
      <c r="M148" s="1">
        <f t="shared" si="2"/>
        <v>234</v>
      </c>
    </row>
    <row r="149" spans="1:13" ht="11.85" customHeight="1" x14ac:dyDescent="0.2">
      <c r="A149" s="1">
        <v>124151902</v>
      </c>
      <c r="B149" s="2" t="s">
        <v>420</v>
      </c>
      <c r="C149" s="2" t="s">
        <v>53</v>
      </c>
      <c r="D149" s="3">
        <v>90482348.209999993</v>
      </c>
      <c r="E149" s="3">
        <v>80236373.269999996</v>
      </c>
      <c r="F149" s="3">
        <v>107263.42</v>
      </c>
      <c r="G149" s="3">
        <v>0</v>
      </c>
      <c r="H149" s="3">
        <v>0</v>
      </c>
      <c r="I149" s="3">
        <v>8719398.1600000001</v>
      </c>
      <c r="J149" s="3">
        <v>1419313.36</v>
      </c>
      <c r="K149" s="31">
        <v>4030076198</v>
      </c>
      <c r="L149" s="32">
        <v>22.4</v>
      </c>
      <c r="M149" s="1">
        <f t="shared" si="2"/>
        <v>95</v>
      </c>
    </row>
    <row r="150" spans="1:13" ht="11.85" customHeight="1" x14ac:dyDescent="0.2">
      <c r="A150" s="1">
        <v>124152003</v>
      </c>
      <c r="B150" s="2" t="s">
        <v>421</v>
      </c>
      <c r="C150" s="2" t="s">
        <v>53</v>
      </c>
      <c r="D150" s="3">
        <v>154751083.59</v>
      </c>
      <c r="E150" s="3">
        <v>132651612.13</v>
      </c>
      <c r="F150" s="3">
        <v>186604.78</v>
      </c>
      <c r="G150" s="3">
        <v>0</v>
      </c>
      <c r="H150" s="3">
        <v>0</v>
      </c>
      <c r="I150" s="3">
        <v>17893503.899999999</v>
      </c>
      <c r="J150" s="3">
        <v>4019362.78</v>
      </c>
      <c r="K150" s="31">
        <v>7358118045</v>
      </c>
      <c r="L150" s="32">
        <v>21</v>
      </c>
      <c r="M150" s="1">
        <f t="shared" si="2"/>
        <v>133</v>
      </c>
    </row>
    <row r="151" spans="1:13" ht="11.85" customHeight="1" x14ac:dyDescent="0.2">
      <c r="A151" s="1">
        <v>124153503</v>
      </c>
      <c r="B151" s="2" t="s">
        <v>422</v>
      </c>
      <c r="C151" s="2" t="s">
        <v>53</v>
      </c>
      <c r="D151" s="3">
        <v>66917555.310000002</v>
      </c>
      <c r="E151" s="3">
        <v>64100773.93</v>
      </c>
      <c r="F151" s="3">
        <v>80268.929999999993</v>
      </c>
      <c r="G151" s="3">
        <v>0</v>
      </c>
      <c r="H151" s="3">
        <v>0</v>
      </c>
      <c r="I151" s="3">
        <v>1373742.29</v>
      </c>
      <c r="J151" s="3">
        <v>1362770.16</v>
      </c>
      <c r="K151" s="31">
        <v>5170219560</v>
      </c>
      <c r="L151" s="32">
        <v>12.9</v>
      </c>
      <c r="M151" s="1">
        <f t="shared" si="2"/>
        <v>450</v>
      </c>
    </row>
    <row r="152" spans="1:13" ht="11.85" customHeight="1" x14ac:dyDescent="0.2">
      <c r="A152" s="1">
        <v>124154003</v>
      </c>
      <c r="B152" s="2" t="s">
        <v>423</v>
      </c>
      <c r="C152" s="2" t="s">
        <v>53</v>
      </c>
      <c r="D152" s="3">
        <v>58453241.079999998</v>
      </c>
      <c r="E152" s="3">
        <v>51698738.689999998</v>
      </c>
      <c r="F152" s="3">
        <v>69331.88</v>
      </c>
      <c r="G152" s="3">
        <v>0</v>
      </c>
      <c r="H152" s="3">
        <v>0</v>
      </c>
      <c r="I152" s="3">
        <v>4817533.6399999997</v>
      </c>
      <c r="J152" s="3">
        <v>1867636.87</v>
      </c>
      <c r="K152" s="31">
        <v>2802080424</v>
      </c>
      <c r="L152" s="32">
        <v>20.8</v>
      </c>
      <c r="M152" s="1">
        <f t="shared" si="2"/>
        <v>142</v>
      </c>
    </row>
    <row r="153" spans="1:13" ht="11.85" customHeight="1" x14ac:dyDescent="0.2">
      <c r="A153" s="1">
        <v>124156503</v>
      </c>
      <c r="B153" s="2" t="s">
        <v>424</v>
      </c>
      <c r="C153" s="2" t="s">
        <v>53</v>
      </c>
      <c r="D153" s="3">
        <v>32301354.789999999</v>
      </c>
      <c r="E153" s="3">
        <v>29154810.559999999</v>
      </c>
      <c r="F153" s="3">
        <v>39000.18</v>
      </c>
      <c r="G153" s="3">
        <v>0</v>
      </c>
      <c r="H153" s="3">
        <v>0</v>
      </c>
      <c r="I153" s="3">
        <v>2375499.73</v>
      </c>
      <c r="J153" s="3">
        <v>732044.32</v>
      </c>
      <c r="K153" s="31">
        <v>1346692045</v>
      </c>
      <c r="L153" s="32">
        <v>23.9</v>
      </c>
      <c r="M153" s="1">
        <f t="shared" si="2"/>
        <v>69</v>
      </c>
    </row>
    <row r="154" spans="1:13" ht="11.85" customHeight="1" x14ac:dyDescent="0.2">
      <c r="A154" s="1">
        <v>124156603</v>
      </c>
      <c r="B154" s="2" t="s">
        <v>425</v>
      </c>
      <c r="C154" s="2" t="s">
        <v>53</v>
      </c>
      <c r="D154" s="3">
        <v>68544508.209999993</v>
      </c>
      <c r="E154" s="3">
        <v>59824110.140000001</v>
      </c>
      <c r="F154" s="3">
        <v>85163.21</v>
      </c>
      <c r="G154" s="3">
        <v>2550.84</v>
      </c>
      <c r="H154" s="3">
        <v>0</v>
      </c>
      <c r="I154" s="3">
        <v>7007371.3399999999</v>
      </c>
      <c r="J154" s="3">
        <v>1625312.68</v>
      </c>
      <c r="K154" s="31">
        <v>3239290982</v>
      </c>
      <c r="L154" s="32">
        <v>21.1</v>
      </c>
      <c r="M154" s="1">
        <f t="shared" si="2"/>
        <v>130</v>
      </c>
    </row>
    <row r="155" spans="1:13" ht="11.85" customHeight="1" x14ac:dyDescent="0.2">
      <c r="A155" s="1">
        <v>124156703</v>
      </c>
      <c r="B155" s="2" t="s">
        <v>426</v>
      </c>
      <c r="C155" s="2" t="s">
        <v>53</v>
      </c>
      <c r="D155" s="3">
        <v>34697939.25</v>
      </c>
      <c r="E155" s="3">
        <v>30816011.559999999</v>
      </c>
      <c r="F155" s="3">
        <v>42763.63</v>
      </c>
      <c r="G155" s="3">
        <v>710.16</v>
      </c>
      <c r="H155" s="3">
        <v>0</v>
      </c>
      <c r="I155" s="3">
        <v>2742413.16</v>
      </c>
      <c r="J155" s="3">
        <v>1096040.74</v>
      </c>
      <c r="K155" s="31">
        <v>1680126105</v>
      </c>
      <c r="L155" s="32">
        <v>20.6</v>
      </c>
      <c r="M155" s="1">
        <f t="shared" si="2"/>
        <v>147</v>
      </c>
    </row>
    <row r="156" spans="1:13" ht="11.85" customHeight="1" x14ac:dyDescent="0.2">
      <c r="A156" s="1">
        <v>124157203</v>
      </c>
      <c r="B156" s="2" t="s">
        <v>427</v>
      </c>
      <c r="C156" s="2" t="s">
        <v>53</v>
      </c>
      <c r="D156" s="3">
        <v>64689055.990000002</v>
      </c>
      <c r="E156" s="3">
        <v>54256988.560000002</v>
      </c>
      <c r="F156" s="3">
        <v>72630.69</v>
      </c>
      <c r="G156" s="3">
        <v>0</v>
      </c>
      <c r="H156" s="3">
        <v>69371.399999999994</v>
      </c>
      <c r="I156" s="3">
        <v>8258180.7000000002</v>
      </c>
      <c r="J156" s="3">
        <v>2031884.64</v>
      </c>
      <c r="K156" s="31">
        <v>3010022902</v>
      </c>
      <c r="L156" s="32">
        <v>21.4</v>
      </c>
      <c r="M156" s="1">
        <f t="shared" si="2"/>
        <v>119</v>
      </c>
    </row>
    <row r="157" spans="1:13" ht="11.85" customHeight="1" x14ac:dyDescent="0.2">
      <c r="A157" s="1">
        <v>124157802</v>
      </c>
      <c r="B157" s="2" t="s">
        <v>428</v>
      </c>
      <c r="C157" s="2" t="s">
        <v>53</v>
      </c>
      <c r="D157" s="3">
        <v>94136917.540000007</v>
      </c>
      <c r="E157" s="3">
        <v>90170918.370000005</v>
      </c>
      <c r="F157" s="3">
        <v>113079.82</v>
      </c>
      <c r="G157" s="3">
        <v>0</v>
      </c>
      <c r="H157" s="3">
        <v>0</v>
      </c>
      <c r="I157" s="3">
        <v>2500562.87</v>
      </c>
      <c r="J157" s="3">
        <v>1352356.48</v>
      </c>
      <c r="K157" s="31">
        <v>7941134120</v>
      </c>
      <c r="L157" s="32">
        <v>11.8</v>
      </c>
      <c r="M157" s="1">
        <f t="shared" si="2"/>
        <v>472</v>
      </c>
    </row>
    <row r="158" spans="1:13" ht="11.85" customHeight="1" x14ac:dyDescent="0.2">
      <c r="A158" s="1">
        <v>124158503</v>
      </c>
      <c r="B158" s="2" t="s">
        <v>467</v>
      </c>
      <c r="C158" s="2" t="s">
        <v>53</v>
      </c>
      <c r="D158" s="3">
        <v>60430203.060000002</v>
      </c>
      <c r="E158" s="3">
        <v>57816998.289999999</v>
      </c>
      <c r="F158" s="3">
        <v>73269.98</v>
      </c>
      <c r="G158" s="3">
        <v>0</v>
      </c>
      <c r="H158" s="3">
        <v>0</v>
      </c>
      <c r="I158" s="3">
        <v>1158008.3400000001</v>
      </c>
      <c r="J158" s="3">
        <v>1381926.45</v>
      </c>
      <c r="K158" s="31">
        <v>3464996843</v>
      </c>
      <c r="L158" s="32">
        <v>17.399999999999999</v>
      </c>
      <c r="M158" s="1">
        <f t="shared" si="2"/>
        <v>263</v>
      </c>
    </row>
    <row r="159" spans="1:13" ht="11.85" customHeight="1" x14ac:dyDescent="0.2">
      <c r="A159" s="1">
        <v>124159002</v>
      </c>
      <c r="B159" s="2" t="s">
        <v>507</v>
      </c>
      <c r="C159" s="2" t="s">
        <v>53</v>
      </c>
      <c r="D159" s="3">
        <v>170946591.13999999</v>
      </c>
      <c r="E159" s="3">
        <v>143904598.72999999</v>
      </c>
      <c r="F159" s="3">
        <v>210851.3</v>
      </c>
      <c r="G159" s="3">
        <v>13861.39</v>
      </c>
      <c r="H159" s="3">
        <v>0</v>
      </c>
      <c r="I159" s="3">
        <v>23324800.350000001</v>
      </c>
      <c r="J159" s="3">
        <v>3492479.37</v>
      </c>
      <c r="K159" s="31">
        <v>12546941354</v>
      </c>
      <c r="L159" s="32">
        <v>13.6</v>
      </c>
      <c r="M159" s="1">
        <f t="shared" si="2"/>
        <v>429</v>
      </c>
    </row>
    <row r="160" spans="1:13" ht="11.85" customHeight="1" x14ac:dyDescent="0.2">
      <c r="A160" s="1">
        <v>106160303</v>
      </c>
      <c r="B160" s="2" t="s">
        <v>383</v>
      </c>
      <c r="C160" s="2" t="s">
        <v>48</v>
      </c>
      <c r="D160" s="3">
        <v>3380624.92</v>
      </c>
      <c r="E160" s="3">
        <v>2623339.48</v>
      </c>
      <c r="F160" s="3">
        <v>4449.8599999999997</v>
      </c>
      <c r="G160" s="3">
        <v>98.4</v>
      </c>
      <c r="H160" s="3">
        <v>14426.9</v>
      </c>
      <c r="I160" s="3">
        <v>464870.37</v>
      </c>
      <c r="J160" s="3">
        <v>273439.90999999997</v>
      </c>
      <c r="K160" s="31">
        <v>275039764</v>
      </c>
      <c r="L160" s="32">
        <v>12.2</v>
      </c>
      <c r="M160" s="1">
        <f t="shared" si="2"/>
        <v>467</v>
      </c>
    </row>
    <row r="161" spans="1:13" ht="11.85" customHeight="1" x14ac:dyDescent="0.2">
      <c r="A161" s="1">
        <v>106161203</v>
      </c>
      <c r="B161" s="2" t="s">
        <v>393</v>
      </c>
      <c r="C161" s="2" t="s">
        <v>48</v>
      </c>
      <c r="D161" s="3">
        <v>6842568.9299999997</v>
      </c>
      <c r="E161" s="3">
        <v>5480506.1500000004</v>
      </c>
      <c r="F161" s="3">
        <v>8088.71</v>
      </c>
      <c r="G161" s="3">
        <v>19499.37</v>
      </c>
      <c r="H161" s="3">
        <v>11579.35</v>
      </c>
      <c r="I161" s="3">
        <v>865908.81</v>
      </c>
      <c r="J161" s="3">
        <v>456986.54</v>
      </c>
      <c r="K161" s="31">
        <v>373715763</v>
      </c>
      <c r="L161" s="32">
        <v>18.3</v>
      </c>
      <c r="M161" s="1">
        <f t="shared" si="2"/>
        <v>223</v>
      </c>
    </row>
    <row r="162" spans="1:13" ht="11.85" customHeight="1" x14ac:dyDescent="0.2">
      <c r="A162" s="1">
        <v>106161703</v>
      </c>
      <c r="B162" s="2" t="s">
        <v>403</v>
      </c>
      <c r="C162" s="2" t="s">
        <v>48</v>
      </c>
      <c r="D162" s="3">
        <v>4674283.24</v>
      </c>
      <c r="E162" s="3">
        <v>3468168.29</v>
      </c>
      <c r="F162" s="3">
        <v>5257.97</v>
      </c>
      <c r="G162" s="3">
        <v>68157.37</v>
      </c>
      <c r="H162" s="3">
        <v>15989.58</v>
      </c>
      <c r="I162" s="3">
        <v>685734.45000000007</v>
      </c>
      <c r="J162" s="3">
        <v>430975.58</v>
      </c>
      <c r="K162" s="31">
        <v>292300732</v>
      </c>
      <c r="L162" s="32">
        <v>15.9</v>
      </c>
      <c r="M162" s="1">
        <f t="shared" si="2"/>
        <v>343</v>
      </c>
    </row>
    <row r="163" spans="1:13" ht="11.85" customHeight="1" x14ac:dyDescent="0.2">
      <c r="A163" s="1">
        <v>106166503</v>
      </c>
      <c r="B163" s="2" t="s">
        <v>391</v>
      </c>
      <c r="C163" s="2" t="s">
        <v>48</v>
      </c>
      <c r="D163" s="3">
        <v>4105097</v>
      </c>
      <c r="E163" s="3">
        <v>2814879.35</v>
      </c>
      <c r="F163" s="3">
        <v>5169.66</v>
      </c>
      <c r="G163" s="3">
        <v>5012.6400000000003</v>
      </c>
      <c r="H163" s="3">
        <v>18239.45</v>
      </c>
      <c r="I163" s="3">
        <v>842723.64</v>
      </c>
      <c r="J163" s="3">
        <v>419072.26</v>
      </c>
      <c r="K163" s="31">
        <v>296839602</v>
      </c>
      <c r="L163" s="32">
        <v>13.8</v>
      </c>
      <c r="M163" s="1">
        <f t="shared" si="2"/>
        <v>422</v>
      </c>
    </row>
    <row r="164" spans="1:13" ht="11.85" customHeight="1" x14ac:dyDescent="0.2">
      <c r="A164" s="1">
        <v>106167504</v>
      </c>
      <c r="B164" s="2" t="s">
        <v>390</v>
      </c>
      <c r="C164" s="2" t="s">
        <v>48</v>
      </c>
      <c r="D164" s="3">
        <v>2602617.2999999998</v>
      </c>
      <c r="E164" s="3">
        <v>1868406.27</v>
      </c>
      <c r="F164" s="3">
        <v>2972.76</v>
      </c>
      <c r="G164" s="3">
        <v>10210.540000000001</v>
      </c>
      <c r="H164" s="3">
        <v>11377.25</v>
      </c>
      <c r="I164" s="3">
        <v>535547.36</v>
      </c>
      <c r="J164" s="3">
        <v>174103.12</v>
      </c>
      <c r="K164" s="31">
        <v>283699236</v>
      </c>
      <c r="L164" s="32">
        <v>9.1</v>
      </c>
      <c r="M164" s="1">
        <f t="shared" si="2"/>
        <v>497</v>
      </c>
    </row>
    <row r="165" spans="1:13" ht="11.85" customHeight="1" x14ac:dyDescent="0.2">
      <c r="A165" s="1">
        <v>106168003</v>
      </c>
      <c r="B165" s="2" t="s">
        <v>389</v>
      </c>
      <c r="C165" s="2" t="s">
        <v>48</v>
      </c>
      <c r="D165" s="3">
        <v>2983223.42</v>
      </c>
      <c r="E165" s="3">
        <v>1978057.75</v>
      </c>
      <c r="F165" s="3">
        <v>3974.27</v>
      </c>
      <c r="G165" s="3">
        <v>2492.96</v>
      </c>
      <c r="H165" s="3">
        <v>21076.05</v>
      </c>
      <c r="I165" s="3">
        <v>763403.71000000008</v>
      </c>
      <c r="J165" s="3">
        <v>214218.68</v>
      </c>
      <c r="K165" s="31">
        <v>297946012</v>
      </c>
      <c r="L165" s="32">
        <v>10</v>
      </c>
      <c r="M165" s="1">
        <f t="shared" si="2"/>
        <v>491</v>
      </c>
    </row>
    <row r="166" spans="1:13" ht="11.85" customHeight="1" x14ac:dyDescent="0.2">
      <c r="A166" s="1">
        <v>106169003</v>
      </c>
      <c r="B166" s="2" t="s">
        <v>388</v>
      </c>
      <c r="C166" s="2" t="s">
        <v>48</v>
      </c>
      <c r="D166" s="3">
        <v>2069778.2</v>
      </c>
      <c r="E166" s="3">
        <v>1390317</v>
      </c>
      <c r="F166" s="3">
        <v>2558</v>
      </c>
      <c r="G166" s="3">
        <v>2541</v>
      </c>
      <c r="H166" s="3">
        <v>9164</v>
      </c>
      <c r="I166" s="3">
        <v>419184.2</v>
      </c>
      <c r="J166" s="3">
        <v>246014</v>
      </c>
      <c r="K166" s="31">
        <v>120599323</v>
      </c>
      <c r="L166" s="32">
        <v>17.100000000000001</v>
      </c>
      <c r="M166" s="1">
        <f t="shared" si="2"/>
        <v>272</v>
      </c>
    </row>
    <row r="167" spans="1:13" ht="11.85" customHeight="1" x14ac:dyDescent="0.2">
      <c r="A167" s="1">
        <v>110171003</v>
      </c>
      <c r="B167" s="2" t="s">
        <v>141</v>
      </c>
      <c r="C167" s="2" t="s">
        <v>14</v>
      </c>
      <c r="D167" s="3">
        <v>13920116.720000001</v>
      </c>
      <c r="E167" s="3">
        <v>11097120.25</v>
      </c>
      <c r="F167" s="3">
        <v>17072.32</v>
      </c>
      <c r="G167" s="3">
        <v>105515.11</v>
      </c>
      <c r="H167" s="3">
        <v>0</v>
      </c>
      <c r="I167" s="3">
        <v>1685094.56</v>
      </c>
      <c r="J167" s="3">
        <v>1015314.48</v>
      </c>
      <c r="K167" s="31">
        <v>755140963</v>
      </c>
      <c r="L167" s="32">
        <v>18.399999999999999</v>
      </c>
      <c r="M167" s="1">
        <f t="shared" si="2"/>
        <v>218</v>
      </c>
    </row>
    <row r="168" spans="1:13" ht="11.85" customHeight="1" x14ac:dyDescent="0.2">
      <c r="A168" s="1">
        <v>110171803</v>
      </c>
      <c r="B168" s="2" t="s">
        <v>140</v>
      </c>
      <c r="C168" s="2" t="s">
        <v>14</v>
      </c>
      <c r="D168" s="3">
        <v>3805462.36</v>
      </c>
      <c r="E168" s="3">
        <v>2939602.49</v>
      </c>
      <c r="F168" s="3">
        <v>4260.59</v>
      </c>
      <c r="G168" s="3">
        <v>9351.23</v>
      </c>
      <c r="H168" s="3">
        <v>0</v>
      </c>
      <c r="I168" s="3">
        <v>611943.03</v>
      </c>
      <c r="J168" s="3">
        <v>240305.02</v>
      </c>
      <c r="K168" s="31">
        <v>236282456</v>
      </c>
      <c r="L168" s="32">
        <v>16.100000000000001</v>
      </c>
      <c r="M168" s="1">
        <f t="shared" si="2"/>
        <v>331</v>
      </c>
    </row>
    <row r="169" spans="1:13" ht="11.85" customHeight="1" x14ac:dyDescent="0.2">
      <c r="A169" s="1">
        <v>106172003</v>
      </c>
      <c r="B169" s="2" t="s">
        <v>387</v>
      </c>
      <c r="C169" s="2" t="s">
        <v>14</v>
      </c>
      <c r="D169" s="3">
        <v>21605098.68</v>
      </c>
      <c r="E169" s="3">
        <v>16813547.829999998</v>
      </c>
      <c r="F169" s="3">
        <v>26203.17</v>
      </c>
      <c r="G169" s="3">
        <v>212398.52</v>
      </c>
      <c r="H169" s="3">
        <v>71577.75</v>
      </c>
      <c r="I169" s="3">
        <v>3282406.61</v>
      </c>
      <c r="J169" s="3">
        <v>1198964.8</v>
      </c>
      <c r="K169" s="31">
        <v>1304602964</v>
      </c>
      <c r="L169" s="32">
        <v>16.5</v>
      </c>
      <c r="M169" s="1">
        <f t="shared" si="2"/>
        <v>304</v>
      </c>
    </row>
    <row r="170" spans="1:13" ht="11.85" customHeight="1" x14ac:dyDescent="0.2">
      <c r="A170" s="1">
        <v>110173003</v>
      </c>
      <c r="B170" s="2" t="s">
        <v>139</v>
      </c>
      <c r="C170" s="2" t="s">
        <v>14</v>
      </c>
      <c r="D170" s="3">
        <v>2755676.24</v>
      </c>
      <c r="E170" s="3">
        <v>2044101.77</v>
      </c>
      <c r="F170" s="3">
        <v>3336.84</v>
      </c>
      <c r="G170" s="3">
        <v>19983.14</v>
      </c>
      <c r="H170" s="3">
        <v>9627.6</v>
      </c>
      <c r="I170" s="3">
        <v>413290.47</v>
      </c>
      <c r="J170" s="3">
        <v>265336.42</v>
      </c>
      <c r="K170" s="31">
        <v>157521498</v>
      </c>
      <c r="L170" s="32">
        <v>17.399999999999999</v>
      </c>
      <c r="M170" s="1">
        <f t="shared" si="2"/>
        <v>263</v>
      </c>
    </row>
    <row r="171" spans="1:13" ht="11.85" customHeight="1" x14ac:dyDescent="0.2">
      <c r="A171" s="1">
        <v>110173504</v>
      </c>
      <c r="B171" s="2" t="s">
        <v>138</v>
      </c>
      <c r="C171" s="2" t="s">
        <v>14</v>
      </c>
      <c r="D171" s="3">
        <v>1156399.6200000001</v>
      </c>
      <c r="E171" s="3">
        <v>807691.97</v>
      </c>
      <c r="F171" s="3">
        <v>1351.42</v>
      </c>
      <c r="G171" s="3">
        <v>3247.68</v>
      </c>
      <c r="H171" s="3">
        <v>5016.6000000000004</v>
      </c>
      <c r="I171" s="3">
        <v>181037.79</v>
      </c>
      <c r="J171" s="3">
        <v>158054.16</v>
      </c>
      <c r="K171" s="31">
        <v>68398713</v>
      </c>
      <c r="L171" s="32">
        <v>16.899999999999999</v>
      </c>
      <c r="M171" s="1">
        <f t="shared" si="2"/>
        <v>285</v>
      </c>
    </row>
    <row r="172" spans="1:13" ht="11.85" customHeight="1" x14ac:dyDescent="0.2">
      <c r="A172" s="1">
        <v>110175003</v>
      </c>
      <c r="B172" s="2" t="s">
        <v>137</v>
      </c>
      <c r="C172" s="2" t="s">
        <v>14</v>
      </c>
      <c r="D172" s="3">
        <v>3277301.09</v>
      </c>
      <c r="E172" s="3">
        <v>2348565.5699999998</v>
      </c>
      <c r="F172" s="3">
        <v>4095.26</v>
      </c>
      <c r="G172" s="3">
        <v>5820.69</v>
      </c>
      <c r="H172" s="3">
        <v>14422.1</v>
      </c>
      <c r="I172" s="3">
        <v>568747.73</v>
      </c>
      <c r="J172" s="3">
        <v>335649.74</v>
      </c>
      <c r="K172" s="31">
        <v>202038918</v>
      </c>
      <c r="L172" s="32">
        <v>16.2</v>
      </c>
      <c r="M172" s="1">
        <f t="shared" si="2"/>
        <v>323</v>
      </c>
    </row>
    <row r="173" spans="1:13" ht="11.85" customHeight="1" x14ac:dyDescent="0.2">
      <c r="A173" s="1">
        <v>110177003</v>
      </c>
      <c r="B173" s="2" t="s">
        <v>136</v>
      </c>
      <c r="C173" s="2" t="s">
        <v>14</v>
      </c>
      <c r="D173" s="3">
        <v>10358915.83</v>
      </c>
      <c r="E173" s="3">
        <v>8195398.0700000003</v>
      </c>
      <c r="F173" s="3">
        <v>55340.82</v>
      </c>
      <c r="G173" s="3">
        <v>27509.42</v>
      </c>
      <c r="H173" s="3">
        <v>24835.1</v>
      </c>
      <c r="I173" s="3">
        <v>1211096.83</v>
      </c>
      <c r="J173" s="3">
        <v>844735.59</v>
      </c>
      <c r="K173" s="31">
        <v>547933486</v>
      </c>
      <c r="L173" s="32">
        <v>18.899999999999999</v>
      </c>
      <c r="M173" s="1">
        <f t="shared" si="2"/>
        <v>202</v>
      </c>
    </row>
    <row r="174" spans="1:13" ht="11.85" customHeight="1" x14ac:dyDescent="0.2">
      <c r="A174" s="1">
        <v>110179003</v>
      </c>
      <c r="B174" s="2" t="s">
        <v>111</v>
      </c>
      <c r="C174" s="2" t="s">
        <v>14</v>
      </c>
      <c r="D174" s="3">
        <v>4153589.05</v>
      </c>
      <c r="E174" s="3">
        <v>3065224.46</v>
      </c>
      <c r="F174" s="3">
        <v>5158.45</v>
      </c>
      <c r="G174" s="3">
        <v>7821.17</v>
      </c>
      <c r="H174" s="3">
        <v>16483</v>
      </c>
      <c r="I174" s="3">
        <v>645963.69999999995</v>
      </c>
      <c r="J174" s="3">
        <v>412938.27</v>
      </c>
      <c r="K174" s="31">
        <v>245750455</v>
      </c>
      <c r="L174" s="32">
        <v>16.899999999999999</v>
      </c>
      <c r="M174" s="1">
        <f t="shared" si="2"/>
        <v>285</v>
      </c>
    </row>
    <row r="175" spans="1:13" ht="11.85" customHeight="1" x14ac:dyDescent="0.2">
      <c r="A175" s="1">
        <v>110183602</v>
      </c>
      <c r="B175" s="2" t="s">
        <v>145</v>
      </c>
      <c r="C175" s="2" t="s">
        <v>21</v>
      </c>
      <c r="D175" s="3">
        <v>27702310.77</v>
      </c>
      <c r="E175" s="3">
        <v>19218555.609999999</v>
      </c>
      <c r="F175" s="3">
        <v>34648.370000000003</v>
      </c>
      <c r="G175" s="3">
        <v>459000.79</v>
      </c>
      <c r="H175" s="3">
        <v>0</v>
      </c>
      <c r="I175" s="3">
        <v>6439062.0499999998</v>
      </c>
      <c r="J175" s="3">
        <v>1551043.95</v>
      </c>
      <c r="K175" s="31">
        <v>1688630264</v>
      </c>
      <c r="L175" s="32">
        <v>16.399999999999999</v>
      </c>
      <c r="M175" s="1">
        <f t="shared" si="2"/>
        <v>309</v>
      </c>
    </row>
    <row r="176" spans="1:13" ht="11.85" customHeight="1" x14ac:dyDescent="0.2">
      <c r="A176" s="1">
        <v>116191004</v>
      </c>
      <c r="B176" s="2" t="s">
        <v>160</v>
      </c>
      <c r="C176" s="2" t="s">
        <v>24</v>
      </c>
      <c r="D176" s="3">
        <v>5068050.8600000003</v>
      </c>
      <c r="E176" s="3">
        <v>3610419.69</v>
      </c>
      <c r="F176" s="3">
        <v>5949.58</v>
      </c>
      <c r="G176" s="3">
        <v>2077.3200000000002</v>
      </c>
      <c r="H176" s="3">
        <v>15344</v>
      </c>
      <c r="I176" s="3">
        <v>1104098.97</v>
      </c>
      <c r="J176" s="3">
        <v>330161.3</v>
      </c>
      <c r="K176" s="31">
        <v>332536464</v>
      </c>
      <c r="L176" s="32">
        <v>15.2</v>
      </c>
      <c r="M176" s="1">
        <f t="shared" si="2"/>
        <v>373</v>
      </c>
    </row>
    <row r="177" spans="1:13" ht="11.85" customHeight="1" x14ac:dyDescent="0.2">
      <c r="A177" s="1">
        <v>116191103</v>
      </c>
      <c r="B177" s="2" t="s">
        <v>159</v>
      </c>
      <c r="C177" s="2" t="s">
        <v>24</v>
      </c>
      <c r="D177" s="3">
        <v>18597698.609999999</v>
      </c>
      <c r="E177" s="3">
        <v>14944647.83</v>
      </c>
      <c r="F177" s="3">
        <v>22647.8</v>
      </c>
      <c r="G177" s="3">
        <v>10138.799999999999</v>
      </c>
      <c r="H177" s="3">
        <v>40662.699999999997</v>
      </c>
      <c r="I177" s="3">
        <v>2424881.46</v>
      </c>
      <c r="J177" s="3">
        <v>1154720.02</v>
      </c>
      <c r="K177" s="31">
        <v>1093134715</v>
      </c>
      <c r="L177" s="32">
        <v>17</v>
      </c>
      <c r="M177" s="1">
        <f t="shared" si="2"/>
        <v>281</v>
      </c>
    </row>
    <row r="178" spans="1:13" ht="11.85" customHeight="1" x14ac:dyDescent="0.2">
      <c r="A178" s="1">
        <v>116191203</v>
      </c>
      <c r="B178" s="2" t="s">
        <v>158</v>
      </c>
      <c r="C178" s="2" t="s">
        <v>24</v>
      </c>
      <c r="D178" s="3">
        <v>13061591.99</v>
      </c>
      <c r="E178" s="3">
        <v>9082731.7000000011</v>
      </c>
      <c r="F178" s="3">
        <v>14753.8</v>
      </c>
      <c r="G178" s="3">
        <v>104163.44</v>
      </c>
      <c r="H178" s="3">
        <v>27452.1</v>
      </c>
      <c r="I178" s="3">
        <v>3388419.48</v>
      </c>
      <c r="J178" s="3">
        <v>444071.47</v>
      </c>
      <c r="K178" s="31">
        <v>902551098</v>
      </c>
      <c r="L178" s="32">
        <v>14.4</v>
      </c>
      <c r="M178" s="1">
        <f t="shared" si="2"/>
        <v>399</v>
      </c>
    </row>
    <row r="179" spans="1:13" ht="11.85" customHeight="1" x14ac:dyDescent="0.2">
      <c r="A179" s="1">
        <v>116191503</v>
      </c>
      <c r="B179" s="2" t="s">
        <v>157</v>
      </c>
      <c r="C179" s="2" t="s">
        <v>24</v>
      </c>
      <c r="D179" s="3">
        <v>15654231.99</v>
      </c>
      <c r="E179" s="3">
        <v>11099692</v>
      </c>
      <c r="F179" s="3">
        <v>17472.599999999999</v>
      </c>
      <c r="G179" s="3">
        <v>0</v>
      </c>
      <c r="H179" s="3">
        <v>38573.61</v>
      </c>
      <c r="I179" s="3">
        <v>3774451.8200000003</v>
      </c>
      <c r="J179" s="3">
        <v>724041.96</v>
      </c>
      <c r="K179" s="31">
        <v>958609899</v>
      </c>
      <c r="L179" s="32">
        <v>16.3</v>
      </c>
      <c r="M179" s="1">
        <f t="shared" si="2"/>
        <v>318</v>
      </c>
    </row>
    <row r="180" spans="1:13" ht="11.85" customHeight="1" x14ac:dyDescent="0.2">
      <c r="A180" s="1">
        <v>116195004</v>
      </c>
      <c r="B180" s="2" t="s">
        <v>156</v>
      </c>
      <c r="C180" s="2" t="s">
        <v>24</v>
      </c>
      <c r="D180" s="3">
        <v>5095546</v>
      </c>
      <c r="E180" s="3">
        <v>3498917</v>
      </c>
      <c r="F180" s="3">
        <v>5680</v>
      </c>
      <c r="G180" s="3">
        <v>5202</v>
      </c>
      <c r="H180" s="3">
        <v>0</v>
      </c>
      <c r="I180" s="3">
        <v>1322197</v>
      </c>
      <c r="J180" s="3">
        <v>263550</v>
      </c>
      <c r="K180" s="31">
        <v>329732780</v>
      </c>
      <c r="L180" s="32">
        <v>15.4</v>
      </c>
      <c r="M180" s="1">
        <f t="shared" si="2"/>
        <v>357</v>
      </c>
    </row>
    <row r="181" spans="1:13" ht="11.85" customHeight="1" x14ac:dyDescent="0.2">
      <c r="A181" s="1">
        <v>116197503</v>
      </c>
      <c r="B181" s="2" t="s">
        <v>184</v>
      </c>
      <c r="C181" s="2" t="s">
        <v>24</v>
      </c>
      <c r="D181" s="3">
        <v>9915432.9900000002</v>
      </c>
      <c r="E181" s="3">
        <v>5978970.4100000001</v>
      </c>
      <c r="F181" s="3">
        <v>10914.09</v>
      </c>
      <c r="G181" s="3">
        <v>4261.24</v>
      </c>
      <c r="H181" s="3">
        <v>0</v>
      </c>
      <c r="I181" s="3">
        <v>3531695.4800000004</v>
      </c>
      <c r="J181" s="3">
        <v>389591.77</v>
      </c>
      <c r="K181" s="31">
        <v>641561981</v>
      </c>
      <c r="L181" s="32">
        <v>15.4</v>
      </c>
      <c r="M181" s="1">
        <f t="shared" si="2"/>
        <v>357</v>
      </c>
    </row>
    <row r="182" spans="1:13" ht="11.85" customHeight="1" x14ac:dyDescent="0.2">
      <c r="A182" s="1">
        <v>105201033</v>
      </c>
      <c r="B182" s="2" t="s">
        <v>369</v>
      </c>
      <c r="C182" s="2" t="s">
        <v>47</v>
      </c>
      <c r="D182" s="3">
        <v>15122722.99</v>
      </c>
      <c r="E182" s="3">
        <v>11528235.199999999</v>
      </c>
      <c r="F182" s="3">
        <v>18498.02</v>
      </c>
      <c r="G182" s="3">
        <v>108030.69</v>
      </c>
      <c r="H182" s="3">
        <v>44998.75</v>
      </c>
      <c r="I182" s="3">
        <v>1627687.59</v>
      </c>
      <c r="J182" s="3">
        <v>1795272.74</v>
      </c>
      <c r="K182" s="31">
        <v>874626983</v>
      </c>
      <c r="L182" s="32">
        <v>17.2</v>
      </c>
      <c r="M182" s="1">
        <f t="shared" si="2"/>
        <v>270</v>
      </c>
    </row>
    <row r="183" spans="1:13" ht="11.85" customHeight="1" x14ac:dyDescent="0.2">
      <c r="A183" s="1">
        <v>105201352</v>
      </c>
      <c r="B183" s="2" t="s">
        <v>368</v>
      </c>
      <c r="C183" s="2" t="s">
        <v>47</v>
      </c>
      <c r="D183" s="3">
        <v>24477918.27</v>
      </c>
      <c r="E183" s="3">
        <v>19572575.510000002</v>
      </c>
      <c r="F183" s="3">
        <v>29239.42</v>
      </c>
      <c r="G183" s="3">
        <v>28406.76</v>
      </c>
      <c r="H183" s="3">
        <v>67773.8</v>
      </c>
      <c r="I183" s="3">
        <v>3083154.62</v>
      </c>
      <c r="J183" s="3">
        <v>1696768.16</v>
      </c>
      <c r="K183" s="31">
        <v>1136013614</v>
      </c>
      <c r="L183" s="32">
        <v>21.5</v>
      </c>
      <c r="M183" s="1">
        <f t="shared" si="2"/>
        <v>115</v>
      </c>
    </row>
    <row r="184" spans="1:13" ht="11.85" customHeight="1" x14ac:dyDescent="0.2">
      <c r="A184" s="1">
        <v>105204703</v>
      </c>
      <c r="B184" s="2" t="s">
        <v>367</v>
      </c>
      <c r="C184" s="2" t="s">
        <v>47</v>
      </c>
      <c r="D184" s="3">
        <v>14429145.4</v>
      </c>
      <c r="E184" s="3">
        <v>10909543.949999999</v>
      </c>
      <c r="F184" s="3">
        <v>18576.46</v>
      </c>
      <c r="G184" s="3">
        <v>17627.02</v>
      </c>
      <c r="H184" s="3">
        <v>67490.28</v>
      </c>
      <c r="I184" s="3">
        <v>2191610.91</v>
      </c>
      <c r="J184" s="3">
        <v>1224296.78</v>
      </c>
      <c r="K184" s="31">
        <v>886882419</v>
      </c>
      <c r="L184" s="32">
        <v>16.2</v>
      </c>
      <c r="M184" s="1">
        <f t="shared" si="2"/>
        <v>323</v>
      </c>
    </row>
    <row r="185" spans="1:13" ht="11.85" customHeight="1" x14ac:dyDescent="0.2">
      <c r="A185" s="1">
        <v>115210503</v>
      </c>
      <c r="B185" s="2" t="s">
        <v>225</v>
      </c>
      <c r="C185" s="2" t="s">
        <v>31</v>
      </c>
      <c r="D185" s="3">
        <v>24983421.399999999</v>
      </c>
      <c r="E185" s="3">
        <v>19057759.57</v>
      </c>
      <c r="F185" s="3">
        <v>30971.8</v>
      </c>
      <c r="G185" s="3">
        <v>24094.53</v>
      </c>
      <c r="H185" s="3">
        <v>59548.3</v>
      </c>
      <c r="I185" s="3">
        <v>4798728.9000000004</v>
      </c>
      <c r="J185" s="3">
        <v>1012318.3</v>
      </c>
      <c r="K185" s="31">
        <v>1305832202</v>
      </c>
      <c r="L185" s="32">
        <v>19.100000000000001</v>
      </c>
      <c r="M185" s="1">
        <f t="shared" si="2"/>
        <v>192</v>
      </c>
    </row>
    <row r="186" spans="1:13" ht="11.85" customHeight="1" x14ac:dyDescent="0.2">
      <c r="A186" s="1">
        <v>115211003</v>
      </c>
      <c r="B186" s="2" t="s">
        <v>224</v>
      </c>
      <c r="C186" s="2" t="s">
        <v>31</v>
      </c>
      <c r="D186" s="3">
        <v>14154763.060000001</v>
      </c>
      <c r="E186" s="3">
        <v>9992575.7599999998</v>
      </c>
      <c r="F186" s="3">
        <v>14719.61</v>
      </c>
      <c r="G186" s="3">
        <v>0</v>
      </c>
      <c r="H186" s="3">
        <v>20496.099999999999</v>
      </c>
      <c r="I186" s="3">
        <v>3842902.5</v>
      </c>
      <c r="J186" s="3">
        <v>284069.09000000003</v>
      </c>
      <c r="K186" s="31">
        <v>647710703</v>
      </c>
      <c r="L186" s="32">
        <v>21.8</v>
      </c>
      <c r="M186" s="1">
        <f t="shared" si="2"/>
        <v>111</v>
      </c>
    </row>
    <row r="187" spans="1:13" ht="11.85" customHeight="1" x14ac:dyDescent="0.2">
      <c r="A187" s="1">
        <v>115211103</v>
      </c>
      <c r="B187" s="2" t="s">
        <v>223</v>
      </c>
      <c r="C187" s="2" t="s">
        <v>31</v>
      </c>
      <c r="D187" s="3">
        <v>46046070.740000002</v>
      </c>
      <c r="E187" s="3">
        <v>36052520.859999999</v>
      </c>
      <c r="F187" s="3">
        <v>56954.54</v>
      </c>
      <c r="G187" s="3">
        <v>47772.44</v>
      </c>
      <c r="H187" s="3">
        <v>0</v>
      </c>
      <c r="I187" s="3">
        <v>8502754.0999999996</v>
      </c>
      <c r="J187" s="3">
        <v>1386068.8</v>
      </c>
      <c r="K187" s="31">
        <v>2512332086</v>
      </c>
      <c r="L187" s="32">
        <v>18.3</v>
      </c>
      <c r="M187" s="1">
        <f t="shared" si="2"/>
        <v>223</v>
      </c>
    </row>
    <row r="188" spans="1:13" ht="11.85" customHeight="1" x14ac:dyDescent="0.2">
      <c r="A188" s="1">
        <v>115211603</v>
      </c>
      <c r="B188" s="2" t="s">
        <v>222</v>
      </c>
      <c r="C188" s="2" t="s">
        <v>31</v>
      </c>
      <c r="D188" s="3">
        <v>82804190</v>
      </c>
      <c r="E188" s="3">
        <v>57670572</v>
      </c>
      <c r="F188" s="3">
        <v>96006</v>
      </c>
      <c r="G188" s="3">
        <v>944</v>
      </c>
      <c r="H188" s="3">
        <v>0</v>
      </c>
      <c r="I188" s="3">
        <v>22816267</v>
      </c>
      <c r="J188" s="3">
        <v>2220401</v>
      </c>
      <c r="K188" s="31">
        <v>5513749069</v>
      </c>
      <c r="L188" s="32">
        <v>15</v>
      </c>
      <c r="M188" s="1">
        <f t="shared" si="2"/>
        <v>379</v>
      </c>
    </row>
    <row r="189" spans="1:13" ht="11.85" customHeight="1" x14ac:dyDescent="0.2">
      <c r="A189" s="1">
        <v>115212503</v>
      </c>
      <c r="B189" s="2" t="s">
        <v>221</v>
      </c>
      <c r="C189" s="2" t="s">
        <v>31</v>
      </c>
      <c r="D189" s="3">
        <v>24034362.43</v>
      </c>
      <c r="E189" s="3">
        <v>17751265.350000001</v>
      </c>
      <c r="F189" s="3">
        <v>28175.56</v>
      </c>
      <c r="G189" s="3">
        <v>0</v>
      </c>
      <c r="H189" s="3">
        <v>0</v>
      </c>
      <c r="I189" s="3">
        <v>5706207.0299999993</v>
      </c>
      <c r="J189" s="3">
        <v>548714.49</v>
      </c>
      <c r="K189" s="31">
        <v>1417629657</v>
      </c>
      <c r="L189" s="32">
        <v>16.899999999999999</v>
      </c>
      <c r="M189" s="1">
        <f t="shared" si="2"/>
        <v>285</v>
      </c>
    </row>
    <row r="190" spans="1:13" ht="11.85" customHeight="1" x14ac:dyDescent="0.2">
      <c r="A190" s="1">
        <v>115216503</v>
      </c>
      <c r="B190" s="2" t="s">
        <v>220</v>
      </c>
      <c r="C190" s="2" t="s">
        <v>31</v>
      </c>
      <c r="D190" s="3">
        <v>41429606.950000003</v>
      </c>
      <c r="E190" s="3">
        <v>30244645.559999999</v>
      </c>
      <c r="F190" s="3">
        <v>49312.75</v>
      </c>
      <c r="G190" s="3">
        <v>0</v>
      </c>
      <c r="H190" s="3">
        <v>0</v>
      </c>
      <c r="I190" s="3">
        <v>10417304.15</v>
      </c>
      <c r="J190" s="3">
        <v>718344.49</v>
      </c>
      <c r="K190" s="31">
        <v>2095899039</v>
      </c>
      <c r="L190" s="32">
        <v>19.7</v>
      </c>
      <c r="M190" s="1">
        <f t="shared" si="2"/>
        <v>168</v>
      </c>
    </row>
    <row r="191" spans="1:13" ht="11.85" customHeight="1" x14ac:dyDescent="0.2">
      <c r="A191" s="1">
        <v>115218003</v>
      </c>
      <c r="B191" s="2" t="s">
        <v>219</v>
      </c>
      <c r="C191" s="2" t="s">
        <v>31</v>
      </c>
      <c r="D191" s="3">
        <v>24048191.780000001</v>
      </c>
      <c r="E191" s="3">
        <v>17993969.199999999</v>
      </c>
      <c r="F191" s="3">
        <v>29075.41</v>
      </c>
      <c r="G191" s="3">
        <v>18527.939999999999</v>
      </c>
      <c r="H191" s="3">
        <v>54982.6</v>
      </c>
      <c r="I191" s="3">
        <v>4661855.67</v>
      </c>
      <c r="J191" s="3">
        <v>1289780.96</v>
      </c>
      <c r="K191" s="31">
        <v>1609765337</v>
      </c>
      <c r="L191" s="32">
        <v>14.9</v>
      </c>
      <c r="M191" s="1">
        <f t="shared" si="2"/>
        <v>384</v>
      </c>
    </row>
    <row r="192" spans="1:13" ht="11.85" customHeight="1" x14ac:dyDescent="0.2">
      <c r="A192" s="1">
        <v>115218303</v>
      </c>
      <c r="B192" s="2" t="s">
        <v>194</v>
      </c>
      <c r="C192" s="2" t="s">
        <v>31</v>
      </c>
      <c r="D192" s="3">
        <v>20952136.57</v>
      </c>
      <c r="E192" s="3">
        <v>15677894.989999998</v>
      </c>
      <c r="F192" s="3">
        <v>25266.21</v>
      </c>
      <c r="G192" s="3">
        <v>1331.01</v>
      </c>
      <c r="H192" s="3">
        <v>0</v>
      </c>
      <c r="I192" s="3">
        <v>4767176.6399999997</v>
      </c>
      <c r="J192" s="3">
        <v>480467.72</v>
      </c>
      <c r="K192" s="31">
        <v>1492402596</v>
      </c>
      <c r="L192" s="32">
        <v>14</v>
      </c>
      <c r="M192" s="1">
        <f t="shared" si="2"/>
        <v>416</v>
      </c>
    </row>
    <row r="193" spans="1:13" ht="11.85" customHeight="1" x14ac:dyDescent="0.2">
      <c r="A193" s="1">
        <v>115221402</v>
      </c>
      <c r="B193" s="2" t="s">
        <v>228</v>
      </c>
      <c r="C193" s="2" t="s">
        <v>26</v>
      </c>
      <c r="D193" s="3">
        <v>115414335.17</v>
      </c>
      <c r="E193" s="3">
        <v>74362584.810000002</v>
      </c>
      <c r="F193" s="3">
        <v>137574.01999999999</v>
      </c>
      <c r="G193" s="3">
        <v>45877</v>
      </c>
      <c r="H193" s="3">
        <v>0</v>
      </c>
      <c r="I193" s="3">
        <v>37233051.339999996</v>
      </c>
      <c r="J193" s="3">
        <v>3635248</v>
      </c>
      <c r="K193" s="31">
        <v>6863020931</v>
      </c>
      <c r="L193" s="32">
        <v>16.8</v>
      </c>
      <c r="M193" s="1">
        <f t="shared" si="2"/>
        <v>293</v>
      </c>
    </row>
    <row r="194" spans="1:13" ht="11.85" customHeight="1" x14ac:dyDescent="0.2">
      <c r="A194" s="1">
        <v>115221753</v>
      </c>
      <c r="B194" s="2" t="s">
        <v>197</v>
      </c>
      <c r="C194" s="2" t="s">
        <v>26</v>
      </c>
      <c r="D194" s="3">
        <v>43660142.689999998</v>
      </c>
      <c r="E194" s="3">
        <v>32919105.129999999</v>
      </c>
      <c r="F194" s="3">
        <v>51598.61</v>
      </c>
      <c r="G194" s="3">
        <v>941003.23</v>
      </c>
      <c r="H194" s="3">
        <v>0</v>
      </c>
      <c r="I194" s="3">
        <v>8517601.4100000001</v>
      </c>
      <c r="J194" s="3">
        <v>1230834.31</v>
      </c>
      <c r="K194" s="31">
        <v>2466170998</v>
      </c>
      <c r="L194" s="32">
        <v>17.7</v>
      </c>
      <c r="M194" s="1">
        <f t="shared" ref="M194:M257" si="3">RANK(L194,L$2:L$501)</f>
        <v>250</v>
      </c>
    </row>
    <row r="195" spans="1:13" ht="11.85" customHeight="1" x14ac:dyDescent="0.2">
      <c r="A195" s="1">
        <v>115222504</v>
      </c>
      <c r="B195" s="2" t="s">
        <v>173</v>
      </c>
      <c r="C195" s="2" t="s">
        <v>26</v>
      </c>
      <c r="D195" s="3">
        <v>8323869.0700000003</v>
      </c>
      <c r="E195" s="3">
        <v>6095985.4400000004</v>
      </c>
      <c r="F195" s="3">
        <v>10223.120000000001</v>
      </c>
      <c r="G195" s="3">
        <v>9626.64</v>
      </c>
      <c r="H195" s="3">
        <v>23423.8</v>
      </c>
      <c r="I195" s="3">
        <v>1656552.4500000002</v>
      </c>
      <c r="J195" s="3">
        <v>528057.62</v>
      </c>
      <c r="K195" s="31">
        <v>426917326</v>
      </c>
      <c r="L195" s="32">
        <v>19.399999999999999</v>
      </c>
      <c r="M195" s="1">
        <f t="shared" si="3"/>
        <v>178</v>
      </c>
    </row>
    <row r="196" spans="1:13" ht="11.85" customHeight="1" x14ac:dyDescent="0.2">
      <c r="A196" s="1">
        <v>115222752</v>
      </c>
      <c r="B196" s="2" t="s">
        <v>172</v>
      </c>
      <c r="C196" s="2" t="s">
        <v>26</v>
      </c>
      <c r="D196" s="3">
        <v>49866815.490000002</v>
      </c>
      <c r="E196" s="3">
        <v>35907670.170000002</v>
      </c>
      <c r="F196" s="3">
        <v>51779.62</v>
      </c>
      <c r="G196" s="3">
        <v>1088062.45</v>
      </c>
      <c r="H196" s="3">
        <v>0</v>
      </c>
      <c r="I196" s="3">
        <v>6899331.25</v>
      </c>
      <c r="J196" s="3">
        <v>5919972</v>
      </c>
      <c r="K196" s="31">
        <v>1996897194</v>
      </c>
      <c r="L196" s="32">
        <v>24.9</v>
      </c>
      <c r="M196" s="1">
        <f t="shared" si="3"/>
        <v>52</v>
      </c>
    </row>
    <row r="197" spans="1:13" ht="11.85" customHeight="1" x14ac:dyDescent="0.2">
      <c r="A197" s="1">
        <v>115224003</v>
      </c>
      <c r="B197" s="2" t="s">
        <v>171</v>
      </c>
      <c r="C197" s="2" t="s">
        <v>26</v>
      </c>
      <c r="D197" s="3">
        <v>37122733.560000002</v>
      </c>
      <c r="E197" s="3">
        <v>27727694.460000001</v>
      </c>
      <c r="F197" s="3">
        <v>44573.72</v>
      </c>
      <c r="G197" s="3">
        <v>5925.84</v>
      </c>
      <c r="H197" s="3">
        <v>74403.350000000006</v>
      </c>
      <c r="I197" s="3">
        <v>7779826.9500000002</v>
      </c>
      <c r="J197" s="3">
        <v>1490309.24</v>
      </c>
      <c r="K197" s="31">
        <v>1997863096</v>
      </c>
      <c r="L197" s="32">
        <v>18.5</v>
      </c>
      <c r="M197" s="1">
        <f t="shared" si="3"/>
        <v>213</v>
      </c>
    </row>
    <row r="198" spans="1:13" ht="11.85" customHeight="1" x14ac:dyDescent="0.2">
      <c r="A198" s="1">
        <v>115226003</v>
      </c>
      <c r="B198" s="2" t="s">
        <v>170</v>
      </c>
      <c r="C198" s="2" t="s">
        <v>26</v>
      </c>
      <c r="D198" s="3">
        <v>25347446.48</v>
      </c>
      <c r="E198" s="3">
        <v>18496996.43</v>
      </c>
      <c r="F198" s="3">
        <v>30091.62</v>
      </c>
      <c r="G198" s="3">
        <v>2495.77</v>
      </c>
      <c r="H198" s="3">
        <v>0</v>
      </c>
      <c r="I198" s="3">
        <v>5738223.8999999994</v>
      </c>
      <c r="J198" s="3">
        <v>1079638.76</v>
      </c>
      <c r="K198" s="31">
        <v>1116042241</v>
      </c>
      <c r="L198" s="32">
        <v>22.7</v>
      </c>
      <c r="M198" s="1">
        <f t="shared" si="3"/>
        <v>86</v>
      </c>
    </row>
    <row r="199" spans="1:13" ht="11.85" customHeight="1" x14ac:dyDescent="0.2">
      <c r="A199" s="1">
        <v>115226103</v>
      </c>
      <c r="B199" s="2" t="s">
        <v>169</v>
      </c>
      <c r="C199" s="2" t="s">
        <v>26</v>
      </c>
      <c r="D199" s="3">
        <v>6192730.29</v>
      </c>
      <c r="E199" s="3">
        <v>4344643.1399999997</v>
      </c>
      <c r="F199" s="3">
        <v>7537.85</v>
      </c>
      <c r="G199" s="3">
        <v>20312.22</v>
      </c>
      <c r="H199" s="3">
        <v>17710.8</v>
      </c>
      <c r="I199" s="3">
        <v>1260566.97</v>
      </c>
      <c r="J199" s="3">
        <v>541959.31000000006</v>
      </c>
      <c r="K199" s="31">
        <v>310830180</v>
      </c>
      <c r="L199" s="32">
        <v>19.899999999999999</v>
      </c>
      <c r="M199" s="1">
        <f t="shared" si="3"/>
        <v>163</v>
      </c>
    </row>
    <row r="200" spans="1:13" ht="11.85" customHeight="1" x14ac:dyDescent="0.2">
      <c r="A200" s="1">
        <v>115228003</v>
      </c>
      <c r="B200" s="2" t="s">
        <v>168</v>
      </c>
      <c r="C200" s="2" t="s">
        <v>26</v>
      </c>
      <c r="D200" s="3">
        <v>6333512.5300000003</v>
      </c>
      <c r="E200" s="3">
        <v>4498138.17</v>
      </c>
      <c r="F200" s="3">
        <v>8349.31</v>
      </c>
      <c r="G200" s="3">
        <v>4226.01</v>
      </c>
      <c r="H200" s="3">
        <v>11885.03</v>
      </c>
      <c r="I200" s="3">
        <v>1014563.27</v>
      </c>
      <c r="J200" s="3">
        <v>796350.74</v>
      </c>
      <c r="K200" s="31">
        <v>258172438</v>
      </c>
      <c r="L200" s="32">
        <v>24.5</v>
      </c>
      <c r="M200" s="1">
        <f t="shared" si="3"/>
        <v>59</v>
      </c>
    </row>
    <row r="201" spans="1:13" ht="11.85" customHeight="1" x14ac:dyDescent="0.2">
      <c r="A201" s="1">
        <v>115228303</v>
      </c>
      <c r="B201" s="2" t="s">
        <v>167</v>
      </c>
      <c r="C201" s="2" t="s">
        <v>26</v>
      </c>
      <c r="D201" s="3">
        <v>34052555.130000003</v>
      </c>
      <c r="E201" s="3">
        <v>25244450.199999999</v>
      </c>
      <c r="F201" s="3">
        <v>41355.11</v>
      </c>
      <c r="G201" s="3">
        <v>0</v>
      </c>
      <c r="H201" s="3">
        <v>59537.8</v>
      </c>
      <c r="I201" s="3">
        <v>6445950.71</v>
      </c>
      <c r="J201" s="3">
        <v>2261261.31</v>
      </c>
      <c r="K201" s="31">
        <v>1914421054</v>
      </c>
      <c r="L201" s="32">
        <v>17.7</v>
      </c>
      <c r="M201" s="1">
        <f t="shared" si="3"/>
        <v>250</v>
      </c>
    </row>
    <row r="202" spans="1:13" ht="11.85" customHeight="1" x14ac:dyDescent="0.2">
      <c r="A202" s="1">
        <v>115229003</v>
      </c>
      <c r="B202" s="2" t="s">
        <v>166</v>
      </c>
      <c r="C202" s="2" t="s">
        <v>26</v>
      </c>
      <c r="D202" s="3">
        <v>7637133.7800000003</v>
      </c>
      <c r="E202" s="3">
        <v>5385102.3600000003</v>
      </c>
      <c r="F202" s="3">
        <v>9234.74</v>
      </c>
      <c r="G202" s="3">
        <v>11673.22</v>
      </c>
      <c r="H202" s="3">
        <v>26019.1</v>
      </c>
      <c r="I202" s="3">
        <v>1672282.6900000002</v>
      </c>
      <c r="J202" s="3">
        <v>532821.67000000004</v>
      </c>
      <c r="K202" s="31">
        <v>453179320</v>
      </c>
      <c r="L202" s="32">
        <v>16.8</v>
      </c>
      <c r="M202" s="1">
        <f t="shared" si="3"/>
        <v>293</v>
      </c>
    </row>
    <row r="203" spans="1:13" ht="11.85" customHeight="1" x14ac:dyDescent="0.2">
      <c r="A203" s="1">
        <v>125231232</v>
      </c>
      <c r="B203" s="2" t="s">
        <v>443</v>
      </c>
      <c r="C203" s="2" t="s">
        <v>55</v>
      </c>
      <c r="D203" s="3">
        <v>17539948</v>
      </c>
      <c r="E203" s="3">
        <v>14911035</v>
      </c>
      <c r="F203" s="3">
        <v>21103</v>
      </c>
      <c r="G203" s="3">
        <v>10500</v>
      </c>
      <c r="H203" s="3">
        <v>0</v>
      </c>
      <c r="I203" s="3">
        <v>484751</v>
      </c>
      <c r="J203" s="3">
        <v>2112559</v>
      </c>
      <c r="K203" s="31">
        <v>966580395</v>
      </c>
      <c r="L203" s="32">
        <v>18.100000000000001</v>
      </c>
      <c r="M203" s="1">
        <f t="shared" si="3"/>
        <v>234</v>
      </c>
    </row>
    <row r="204" spans="1:13" ht="11.85" customHeight="1" x14ac:dyDescent="0.2">
      <c r="A204" s="1">
        <v>125231303</v>
      </c>
      <c r="B204" s="2" t="s">
        <v>484</v>
      </c>
      <c r="C204" s="2" t="s">
        <v>55</v>
      </c>
      <c r="D204" s="3">
        <v>44078007.890000001</v>
      </c>
      <c r="E204" s="3">
        <v>41144928.239999995</v>
      </c>
      <c r="F204" s="3">
        <v>54509.33</v>
      </c>
      <c r="G204" s="3">
        <v>213795.25</v>
      </c>
      <c r="H204" s="3">
        <v>0</v>
      </c>
      <c r="I204" s="3">
        <v>511215.7</v>
      </c>
      <c r="J204" s="3">
        <v>2153559.37</v>
      </c>
      <c r="K204" s="31">
        <v>1471889236</v>
      </c>
      <c r="L204" s="32">
        <v>29.9</v>
      </c>
      <c r="M204" s="1">
        <f t="shared" si="3"/>
        <v>17</v>
      </c>
    </row>
    <row r="205" spans="1:13" ht="11.85" customHeight="1" x14ac:dyDescent="0.2">
      <c r="A205" s="1">
        <v>125234103</v>
      </c>
      <c r="B205" s="2" t="s">
        <v>483</v>
      </c>
      <c r="C205" s="2" t="s">
        <v>55</v>
      </c>
      <c r="D205" s="3">
        <v>70909911.180000007</v>
      </c>
      <c r="E205" s="3">
        <v>68171371.549999997</v>
      </c>
      <c r="F205" s="3">
        <v>84598</v>
      </c>
      <c r="G205" s="3">
        <v>0</v>
      </c>
      <c r="H205" s="3">
        <v>0</v>
      </c>
      <c r="I205" s="3">
        <v>1211404.1299999999</v>
      </c>
      <c r="J205" s="3">
        <v>1442537.5</v>
      </c>
      <c r="K205" s="31">
        <v>3192794170</v>
      </c>
      <c r="L205" s="32">
        <v>22.2</v>
      </c>
      <c r="M205" s="1">
        <f t="shared" si="3"/>
        <v>100</v>
      </c>
    </row>
    <row r="206" spans="1:13" ht="11.85" customHeight="1" x14ac:dyDescent="0.2">
      <c r="A206" s="1">
        <v>125234502</v>
      </c>
      <c r="B206" s="2" t="s">
        <v>485</v>
      </c>
      <c r="C206" s="2" t="s">
        <v>55</v>
      </c>
      <c r="D206" s="3">
        <v>82460119.680000007</v>
      </c>
      <c r="E206" s="3">
        <v>79823937.870000005</v>
      </c>
      <c r="F206" s="3">
        <v>96462.12</v>
      </c>
      <c r="G206" s="3">
        <v>0</v>
      </c>
      <c r="H206" s="3">
        <v>0</v>
      </c>
      <c r="I206" s="3">
        <v>1230788.5</v>
      </c>
      <c r="J206" s="3">
        <v>1308931.19</v>
      </c>
      <c r="K206" s="31">
        <v>4453430798</v>
      </c>
      <c r="L206" s="32">
        <v>18.5</v>
      </c>
      <c r="M206" s="1">
        <f t="shared" si="3"/>
        <v>213</v>
      </c>
    </row>
    <row r="207" spans="1:13" ht="11.85" customHeight="1" x14ac:dyDescent="0.2">
      <c r="A207" s="1">
        <v>125235103</v>
      </c>
      <c r="B207" s="2" t="s">
        <v>567</v>
      </c>
      <c r="C207" s="2" t="s">
        <v>55</v>
      </c>
      <c r="D207" s="3">
        <v>36883051.829999998</v>
      </c>
      <c r="E207" s="3">
        <v>33866672.270000003</v>
      </c>
      <c r="F207" s="3">
        <v>44477.26</v>
      </c>
      <c r="G207" s="3">
        <v>202900.8</v>
      </c>
      <c r="H207" s="3">
        <v>0</v>
      </c>
      <c r="I207" s="3">
        <v>1240123.3400000001</v>
      </c>
      <c r="J207" s="3">
        <v>1528878.16</v>
      </c>
      <c r="K207" s="31">
        <v>1487470449</v>
      </c>
      <c r="L207" s="32">
        <v>24.7</v>
      </c>
      <c r="M207" s="1">
        <f t="shared" si="3"/>
        <v>55</v>
      </c>
    </row>
    <row r="208" spans="1:13" ht="11.85" customHeight="1" x14ac:dyDescent="0.2">
      <c r="A208" s="1">
        <v>125235502</v>
      </c>
      <c r="B208" s="2" t="s">
        <v>486</v>
      </c>
      <c r="C208" s="2" t="s">
        <v>55</v>
      </c>
      <c r="D208" s="3">
        <v>58386479.789999999</v>
      </c>
      <c r="E208" s="3">
        <v>55606307.689999998</v>
      </c>
      <c r="F208" s="3">
        <v>69972.81</v>
      </c>
      <c r="G208" s="3">
        <v>25459.66</v>
      </c>
      <c r="H208" s="3">
        <v>0</v>
      </c>
      <c r="I208" s="3">
        <v>1407567.91</v>
      </c>
      <c r="J208" s="3">
        <v>1277171.72</v>
      </c>
      <c r="K208" s="31">
        <v>4522919280</v>
      </c>
      <c r="L208" s="32">
        <v>12.9</v>
      </c>
      <c r="M208" s="1">
        <f t="shared" si="3"/>
        <v>450</v>
      </c>
    </row>
    <row r="209" spans="1:13" ht="11.85" customHeight="1" x14ac:dyDescent="0.2">
      <c r="A209" s="1">
        <v>125236903</v>
      </c>
      <c r="B209" s="2" t="s">
        <v>487</v>
      </c>
      <c r="C209" s="2" t="s">
        <v>55</v>
      </c>
      <c r="D209" s="3">
        <v>36220310.140000001</v>
      </c>
      <c r="E209" s="3">
        <v>31908648.400000002</v>
      </c>
      <c r="F209" s="3">
        <v>43114.58</v>
      </c>
      <c r="G209" s="3">
        <v>0</v>
      </c>
      <c r="H209" s="3">
        <v>0</v>
      </c>
      <c r="I209" s="3">
        <v>3228643.69</v>
      </c>
      <c r="J209" s="3">
        <v>1039903.47</v>
      </c>
      <c r="K209" s="31">
        <v>1877079013</v>
      </c>
      <c r="L209" s="32">
        <v>19.2</v>
      </c>
      <c r="M209" s="1">
        <f t="shared" si="3"/>
        <v>187</v>
      </c>
    </row>
    <row r="210" spans="1:13" ht="11.85" customHeight="1" x14ac:dyDescent="0.2">
      <c r="A210" s="1">
        <v>125237603</v>
      </c>
      <c r="B210" s="2" t="s">
        <v>488</v>
      </c>
      <c r="C210" s="2" t="s">
        <v>55</v>
      </c>
      <c r="D210" s="3">
        <v>68534020.299999997</v>
      </c>
      <c r="E210" s="3">
        <v>65694289.079999998</v>
      </c>
      <c r="F210" s="3">
        <v>83585.97</v>
      </c>
      <c r="G210" s="3">
        <v>328372.63</v>
      </c>
      <c r="H210" s="3">
        <v>0</v>
      </c>
      <c r="I210" s="3">
        <v>1450459.58</v>
      </c>
      <c r="J210" s="3">
        <v>977313.04</v>
      </c>
      <c r="K210" s="31">
        <v>4925430831</v>
      </c>
      <c r="L210" s="32">
        <v>13.9</v>
      </c>
      <c r="M210" s="1">
        <f t="shared" si="3"/>
        <v>418</v>
      </c>
    </row>
    <row r="211" spans="1:13" ht="11.85" customHeight="1" x14ac:dyDescent="0.2">
      <c r="A211" s="1">
        <v>125237702</v>
      </c>
      <c r="B211" s="2" t="s">
        <v>489</v>
      </c>
      <c r="C211" s="2" t="s">
        <v>55</v>
      </c>
      <c r="D211" s="3">
        <v>68880630.400000006</v>
      </c>
      <c r="E211" s="3">
        <v>65386001.089999996</v>
      </c>
      <c r="F211" s="3">
        <v>81249.09</v>
      </c>
      <c r="G211" s="3">
        <v>3000</v>
      </c>
      <c r="H211" s="3">
        <v>0</v>
      </c>
      <c r="I211" s="3">
        <v>395160</v>
      </c>
      <c r="J211" s="3">
        <v>3015220.22</v>
      </c>
      <c r="K211" s="31">
        <v>2376903535</v>
      </c>
      <c r="L211" s="32">
        <v>28.9</v>
      </c>
      <c r="M211" s="1">
        <f t="shared" si="3"/>
        <v>21</v>
      </c>
    </row>
    <row r="212" spans="1:13" ht="11.85" customHeight="1" x14ac:dyDescent="0.2">
      <c r="A212" s="1">
        <v>125237903</v>
      </c>
      <c r="B212" s="2" t="s">
        <v>490</v>
      </c>
      <c r="C212" s="2" t="s">
        <v>55</v>
      </c>
      <c r="D212" s="3">
        <v>66295072.700000003</v>
      </c>
      <c r="E212" s="3">
        <v>62772277.619999997</v>
      </c>
      <c r="F212" s="3">
        <v>79841.289999999994</v>
      </c>
      <c r="G212" s="3">
        <v>2951.19</v>
      </c>
      <c r="H212" s="3">
        <v>83249.2</v>
      </c>
      <c r="I212" s="3">
        <v>1583178.96</v>
      </c>
      <c r="J212" s="3">
        <v>1773574.44</v>
      </c>
      <c r="K212" s="31">
        <v>3977988314</v>
      </c>
      <c r="L212" s="32">
        <v>16.600000000000001</v>
      </c>
      <c r="M212" s="1">
        <f t="shared" si="3"/>
        <v>301</v>
      </c>
    </row>
    <row r="213" spans="1:13" ht="11.85" customHeight="1" x14ac:dyDescent="0.2">
      <c r="A213" s="1">
        <v>125238402</v>
      </c>
      <c r="B213" s="2" t="s">
        <v>491</v>
      </c>
      <c r="C213" s="2" t="s">
        <v>55</v>
      </c>
      <c r="D213" s="3">
        <v>33898795.82</v>
      </c>
      <c r="E213" s="3">
        <v>30894859.73</v>
      </c>
      <c r="F213" s="3">
        <v>41850.75</v>
      </c>
      <c r="G213" s="3">
        <v>0</v>
      </c>
      <c r="H213" s="3">
        <v>0</v>
      </c>
      <c r="I213" s="3">
        <v>331785.40999999997</v>
      </c>
      <c r="J213" s="3">
        <v>2630299.9300000002</v>
      </c>
      <c r="K213" s="31">
        <v>1210770469</v>
      </c>
      <c r="L213" s="32">
        <v>27.9</v>
      </c>
      <c r="M213" s="1">
        <f t="shared" si="3"/>
        <v>28</v>
      </c>
    </row>
    <row r="214" spans="1:13" ht="11.85" customHeight="1" x14ac:dyDescent="0.2">
      <c r="A214" s="1">
        <v>125238502</v>
      </c>
      <c r="B214" s="2" t="s">
        <v>492</v>
      </c>
      <c r="C214" s="2" t="s">
        <v>55</v>
      </c>
      <c r="D214" s="3">
        <v>51976522</v>
      </c>
      <c r="E214" s="3">
        <v>49351848</v>
      </c>
      <c r="F214" s="3">
        <v>61705</v>
      </c>
      <c r="G214" s="3">
        <v>15000</v>
      </c>
      <c r="H214" s="3">
        <v>0</v>
      </c>
      <c r="I214" s="3">
        <v>1617151</v>
      </c>
      <c r="J214" s="3">
        <v>930818</v>
      </c>
      <c r="K214" s="31">
        <v>2488138103</v>
      </c>
      <c r="L214" s="32">
        <v>20.8</v>
      </c>
      <c r="M214" s="1">
        <f t="shared" si="3"/>
        <v>142</v>
      </c>
    </row>
    <row r="215" spans="1:13" ht="11.85" customHeight="1" x14ac:dyDescent="0.2">
      <c r="A215" s="1">
        <v>125239452</v>
      </c>
      <c r="B215" s="2" t="s">
        <v>493</v>
      </c>
      <c r="C215" s="2" t="s">
        <v>55</v>
      </c>
      <c r="D215" s="3">
        <v>95323356.379999995</v>
      </c>
      <c r="E215" s="3">
        <v>87446478.879999995</v>
      </c>
      <c r="F215" s="3">
        <v>111310.13</v>
      </c>
      <c r="G215" s="3">
        <v>0</v>
      </c>
      <c r="H215" s="3">
        <v>0</v>
      </c>
      <c r="I215" s="3">
        <v>1342910.69</v>
      </c>
      <c r="J215" s="3">
        <v>6422656.6799999997</v>
      </c>
      <c r="K215" s="31">
        <v>3776433804</v>
      </c>
      <c r="L215" s="32">
        <v>25.2</v>
      </c>
      <c r="M215" s="1">
        <f t="shared" si="3"/>
        <v>51</v>
      </c>
    </row>
    <row r="216" spans="1:13" ht="11.85" customHeight="1" x14ac:dyDescent="0.2">
      <c r="A216" s="1">
        <v>125239603</v>
      </c>
      <c r="B216" s="2" t="s">
        <v>508</v>
      </c>
      <c r="C216" s="2" t="s">
        <v>55</v>
      </c>
      <c r="D216" s="3">
        <v>53738912</v>
      </c>
      <c r="E216" s="3">
        <v>51569819</v>
      </c>
      <c r="F216" s="3">
        <v>64710</v>
      </c>
      <c r="G216" s="3">
        <v>0</v>
      </c>
      <c r="H216" s="3">
        <v>52402</v>
      </c>
      <c r="I216" s="3">
        <v>642931</v>
      </c>
      <c r="J216" s="3">
        <v>1409050</v>
      </c>
      <c r="K216" s="31">
        <v>1968788518</v>
      </c>
      <c r="L216" s="32">
        <v>27.2</v>
      </c>
      <c r="M216" s="1">
        <f t="shared" si="3"/>
        <v>37</v>
      </c>
    </row>
    <row r="217" spans="1:13" ht="11.85" customHeight="1" x14ac:dyDescent="0.2">
      <c r="A217" s="1">
        <v>125239652</v>
      </c>
      <c r="B217" s="2" t="s">
        <v>495</v>
      </c>
      <c r="C217" s="2" t="s">
        <v>55</v>
      </c>
      <c r="D217" s="3">
        <v>44420537.229999997</v>
      </c>
      <c r="E217" s="3">
        <v>39179350.049999997</v>
      </c>
      <c r="F217" s="3">
        <v>54807.61</v>
      </c>
      <c r="G217" s="3">
        <v>0</v>
      </c>
      <c r="H217" s="3">
        <v>0</v>
      </c>
      <c r="I217" s="3">
        <v>295603.65000000002</v>
      </c>
      <c r="J217" s="3">
        <v>4890775.92</v>
      </c>
      <c r="K217" s="31">
        <v>1392622345</v>
      </c>
      <c r="L217" s="32">
        <v>31.8</v>
      </c>
      <c r="M217" s="1">
        <f t="shared" si="3"/>
        <v>10</v>
      </c>
    </row>
    <row r="218" spans="1:13" ht="11.85" customHeight="1" x14ac:dyDescent="0.2">
      <c r="A218" s="1">
        <v>109243503</v>
      </c>
      <c r="B218" s="2" t="s">
        <v>116</v>
      </c>
      <c r="C218" s="2" t="s">
        <v>16</v>
      </c>
      <c r="D218" s="3">
        <v>2378251.92</v>
      </c>
      <c r="E218" s="3">
        <v>1584323.42</v>
      </c>
      <c r="F218" s="3">
        <v>2958.01</v>
      </c>
      <c r="G218" s="3">
        <v>29947.13</v>
      </c>
      <c r="H218" s="3">
        <v>12604.3</v>
      </c>
      <c r="I218" s="3">
        <v>601175.5</v>
      </c>
      <c r="J218" s="3">
        <v>147243.56</v>
      </c>
      <c r="K218" s="31">
        <v>145744588</v>
      </c>
      <c r="L218" s="32">
        <v>16.3</v>
      </c>
      <c r="M218" s="1">
        <f t="shared" si="3"/>
        <v>318</v>
      </c>
    </row>
    <row r="219" spans="1:13" ht="11.85" customHeight="1" x14ac:dyDescent="0.2">
      <c r="A219" s="1">
        <v>109246003</v>
      </c>
      <c r="B219" s="2" t="s">
        <v>115</v>
      </c>
      <c r="C219" s="2" t="s">
        <v>16</v>
      </c>
      <c r="D219" s="3">
        <v>4258803.5599999996</v>
      </c>
      <c r="E219" s="3">
        <v>2807315.74</v>
      </c>
      <c r="F219" s="3">
        <v>5276.78</v>
      </c>
      <c r="G219" s="3">
        <v>150736.26</v>
      </c>
      <c r="H219" s="3">
        <v>16786</v>
      </c>
      <c r="I219" s="3">
        <v>911853.13</v>
      </c>
      <c r="J219" s="3">
        <v>366835.65</v>
      </c>
      <c r="K219" s="31">
        <v>233100667</v>
      </c>
      <c r="L219" s="32">
        <v>18.2</v>
      </c>
      <c r="M219" s="1">
        <f t="shared" si="3"/>
        <v>230</v>
      </c>
    </row>
    <row r="220" spans="1:13" ht="11.85" customHeight="1" x14ac:dyDescent="0.2">
      <c r="A220" s="1">
        <v>109248003</v>
      </c>
      <c r="B220" s="2" t="s">
        <v>143</v>
      </c>
      <c r="C220" s="2" t="s">
        <v>16</v>
      </c>
      <c r="D220" s="3">
        <v>13786872.15</v>
      </c>
      <c r="E220" s="3">
        <v>9319543.9500000011</v>
      </c>
      <c r="F220" s="3">
        <v>16817.88</v>
      </c>
      <c r="G220" s="3">
        <v>106182.11</v>
      </c>
      <c r="H220" s="3">
        <v>29353.200000000001</v>
      </c>
      <c r="I220" s="3">
        <v>3320246.49</v>
      </c>
      <c r="J220" s="3">
        <v>994728.52</v>
      </c>
      <c r="K220" s="31">
        <v>876572687</v>
      </c>
      <c r="L220" s="32">
        <v>15.7</v>
      </c>
      <c r="M220" s="1">
        <f t="shared" si="3"/>
        <v>352</v>
      </c>
    </row>
    <row r="221" spans="1:13" ht="11.85" customHeight="1" x14ac:dyDescent="0.2">
      <c r="A221" s="1">
        <v>105251453</v>
      </c>
      <c r="B221" s="2" t="s">
        <v>366</v>
      </c>
      <c r="C221" s="2" t="s">
        <v>46</v>
      </c>
      <c r="D221" s="3">
        <v>8236009.1500000004</v>
      </c>
      <c r="E221" s="3">
        <v>6208586.5700000003</v>
      </c>
      <c r="F221" s="3">
        <v>10924.73</v>
      </c>
      <c r="G221" s="3">
        <v>7682.86</v>
      </c>
      <c r="H221" s="3">
        <v>27338.6</v>
      </c>
      <c r="I221" s="3">
        <v>1004573.36</v>
      </c>
      <c r="J221" s="3">
        <v>976903.03</v>
      </c>
      <c r="K221" s="31">
        <v>483714693</v>
      </c>
      <c r="L221" s="32">
        <v>17</v>
      </c>
      <c r="M221" s="1">
        <f t="shared" si="3"/>
        <v>281</v>
      </c>
    </row>
    <row r="222" spans="1:13" ht="11.85" customHeight="1" x14ac:dyDescent="0.2">
      <c r="A222" s="1">
        <v>105252602</v>
      </c>
      <c r="B222" s="2" t="s">
        <v>365</v>
      </c>
      <c r="C222" s="2" t="s">
        <v>46</v>
      </c>
      <c r="D222" s="3">
        <v>52527966.539999999</v>
      </c>
      <c r="E222" s="3">
        <v>37302860.590000004</v>
      </c>
      <c r="F222" s="3">
        <v>68110.149999999994</v>
      </c>
      <c r="G222" s="3">
        <v>1604677.69</v>
      </c>
      <c r="H222" s="3">
        <v>0</v>
      </c>
      <c r="I222" s="3">
        <v>7496819.0999999996</v>
      </c>
      <c r="J222" s="3">
        <v>6055499.0099999998</v>
      </c>
      <c r="K222" s="31">
        <v>2471269223</v>
      </c>
      <c r="L222" s="32">
        <v>21.2</v>
      </c>
      <c r="M222" s="1">
        <f t="shared" si="3"/>
        <v>126</v>
      </c>
    </row>
    <row r="223" spans="1:13" ht="11.85" customHeight="1" x14ac:dyDescent="0.2">
      <c r="A223" s="1">
        <v>105253303</v>
      </c>
      <c r="B223" s="2" t="s">
        <v>364</v>
      </c>
      <c r="C223" s="2" t="s">
        <v>46</v>
      </c>
      <c r="D223" s="3">
        <v>15688726</v>
      </c>
      <c r="E223" s="3">
        <v>13388716</v>
      </c>
      <c r="F223" s="3">
        <v>18699</v>
      </c>
      <c r="G223" s="3">
        <v>0</v>
      </c>
      <c r="H223" s="3">
        <v>0</v>
      </c>
      <c r="I223" s="3">
        <v>1903752</v>
      </c>
      <c r="J223" s="3">
        <v>377559</v>
      </c>
      <c r="K223" s="31">
        <v>748591374</v>
      </c>
      <c r="L223" s="32">
        <v>20.9</v>
      </c>
      <c r="M223" s="1">
        <f t="shared" si="3"/>
        <v>139</v>
      </c>
    </row>
    <row r="224" spans="1:13" ht="11.85" customHeight="1" x14ac:dyDescent="0.2">
      <c r="A224" s="1">
        <v>105253553</v>
      </c>
      <c r="B224" s="2" t="s">
        <v>392</v>
      </c>
      <c r="C224" s="2" t="s">
        <v>46</v>
      </c>
      <c r="D224" s="3">
        <v>15663580.43</v>
      </c>
      <c r="E224" s="3">
        <v>13245175.08</v>
      </c>
      <c r="F224" s="3">
        <v>19407.21</v>
      </c>
      <c r="G224" s="3">
        <v>2473.13</v>
      </c>
      <c r="H224" s="3">
        <v>31049.279999999999</v>
      </c>
      <c r="I224" s="3">
        <v>1723552.0699999998</v>
      </c>
      <c r="J224" s="3">
        <v>641923.66</v>
      </c>
      <c r="K224" s="31">
        <v>1258512828</v>
      </c>
      <c r="L224" s="32">
        <v>12.4</v>
      </c>
      <c r="M224" s="1">
        <f t="shared" si="3"/>
        <v>463</v>
      </c>
    </row>
    <row r="225" spans="1:13" ht="11.85" customHeight="1" x14ac:dyDescent="0.2">
      <c r="A225" s="1">
        <v>105253903</v>
      </c>
      <c r="B225" s="2" t="s">
        <v>371</v>
      </c>
      <c r="C225" s="2" t="s">
        <v>46</v>
      </c>
      <c r="D225" s="3">
        <v>12345178.83</v>
      </c>
      <c r="E225" s="3">
        <v>10025493.77</v>
      </c>
      <c r="F225" s="3">
        <v>14895.33</v>
      </c>
      <c r="G225" s="3">
        <v>29621.23</v>
      </c>
      <c r="H225" s="3">
        <v>0</v>
      </c>
      <c r="I225" s="3">
        <v>1787923.18</v>
      </c>
      <c r="J225" s="3">
        <v>487245.32</v>
      </c>
      <c r="K225" s="31">
        <v>853012449</v>
      </c>
      <c r="L225" s="32">
        <v>14.4</v>
      </c>
      <c r="M225" s="1">
        <f t="shared" si="3"/>
        <v>399</v>
      </c>
    </row>
    <row r="226" spans="1:13" ht="11.85" customHeight="1" x14ac:dyDescent="0.2">
      <c r="A226" s="1">
        <v>105254053</v>
      </c>
      <c r="B226" s="2" t="s">
        <v>373</v>
      </c>
      <c r="C226" s="2" t="s">
        <v>46</v>
      </c>
      <c r="D226" s="3">
        <v>8256551.6600000001</v>
      </c>
      <c r="E226" s="3">
        <v>6648585.4299999997</v>
      </c>
      <c r="F226" s="3">
        <v>10996.45</v>
      </c>
      <c r="G226" s="3">
        <v>25053.8</v>
      </c>
      <c r="H226" s="3">
        <v>26654</v>
      </c>
      <c r="I226" s="3">
        <v>1146370.7599999998</v>
      </c>
      <c r="J226" s="3">
        <v>398891.22</v>
      </c>
      <c r="K226" s="31">
        <v>431757486</v>
      </c>
      <c r="L226" s="32">
        <v>19.100000000000001</v>
      </c>
      <c r="M226" s="1">
        <f t="shared" si="3"/>
        <v>192</v>
      </c>
    </row>
    <row r="227" spans="1:13" ht="11.85" customHeight="1" x14ac:dyDescent="0.2">
      <c r="A227" s="1">
        <v>105254353</v>
      </c>
      <c r="B227" s="2" t="s">
        <v>402</v>
      </c>
      <c r="C227" s="2" t="s">
        <v>46</v>
      </c>
      <c r="D227" s="3">
        <v>14822714.83</v>
      </c>
      <c r="E227" s="3">
        <v>12395587.1</v>
      </c>
      <c r="F227" s="3">
        <v>18005.22</v>
      </c>
      <c r="G227" s="3">
        <v>90706.5</v>
      </c>
      <c r="H227" s="3">
        <v>0</v>
      </c>
      <c r="I227" s="3">
        <v>1950355.26</v>
      </c>
      <c r="J227" s="3">
        <v>368060.75</v>
      </c>
      <c r="K227" s="31">
        <v>791401719</v>
      </c>
      <c r="L227" s="32">
        <v>18.7</v>
      </c>
      <c r="M227" s="1">
        <f t="shared" si="3"/>
        <v>208</v>
      </c>
    </row>
    <row r="228" spans="1:13" ht="11.85" customHeight="1" x14ac:dyDescent="0.2">
      <c r="A228" s="1">
        <v>105256553</v>
      </c>
      <c r="B228" s="2" t="s">
        <v>401</v>
      </c>
      <c r="C228" s="2" t="s">
        <v>46</v>
      </c>
      <c r="D228" s="3">
        <v>4963258.1500000004</v>
      </c>
      <c r="E228" s="3">
        <v>4065941.42</v>
      </c>
      <c r="F228" s="3">
        <v>5946.68</v>
      </c>
      <c r="G228" s="3">
        <v>0</v>
      </c>
      <c r="H228" s="3">
        <v>16935.7</v>
      </c>
      <c r="I228" s="3">
        <v>643735.37</v>
      </c>
      <c r="J228" s="3">
        <v>230698.98</v>
      </c>
      <c r="K228" s="31">
        <v>214243762</v>
      </c>
      <c r="L228" s="32">
        <v>23.1</v>
      </c>
      <c r="M228" s="1">
        <f t="shared" si="3"/>
        <v>82</v>
      </c>
    </row>
    <row r="229" spans="1:13" ht="11.85" customHeight="1" x14ac:dyDescent="0.2">
      <c r="A229" s="1">
        <v>105257602</v>
      </c>
      <c r="B229" s="2" t="s">
        <v>400</v>
      </c>
      <c r="C229" s="2" t="s">
        <v>46</v>
      </c>
      <c r="D229" s="3">
        <v>55495001.810000002</v>
      </c>
      <c r="E229" s="3">
        <v>45096805.350000001</v>
      </c>
      <c r="F229" s="3">
        <v>68433.7</v>
      </c>
      <c r="G229" s="3">
        <v>143731.01</v>
      </c>
      <c r="H229" s="3">
        <v>0</v>
      </c>
      <c r="I229" s="3">
        <v>8116468.8200000003</v>
      </c>
      <c r="J229" s="3">
        <v>2069562.93</v>
      </c>
      <c r="K229" s="31">
        <v>3376394288</v>
      </c>
      <c r="L229" s="32">
        <v>16.399999999999999</v>
      </c>
      <c r="M229" s="1">
        <f t="shared" si="3"/>
        <v>309</v>
      </c>
    </row>
    <row r="230" spans="1:13" ht="11.85" customHeight="1" x14ac:dyDescent="0.2">
      <c r="A230" s="1">
        <v>105258303</v>
      </c>
      <c r="B230" s="2" t="s">
        <v>399</v>
      </c>
      <c r="C230" s="2" t="s">
        <v>46</v>
      </c>
      <c r="D230" s="3">
        <v>8414630.9900000002</v>
      </c>
      <c r="E230" s="3">
        <v>6891010.5499999998</v>
      </c>
      <c r="F230" s="3">
        <v>10457.34</v>
      </c>
      <c r="G230" s="3">
        <v>0</v>
      </c>
      <c r="H230" s="3">
        <v>0</v>
      </c>
      <c r="I230" s="3">
        <v>1200233.07</v>
      </c>
      <c r="J230" s="3">
        <v>312930.03000000003</v>
      </c>
      <c r="K230" s="31">
        <v>517219341</v>
      </c>
      <c r="L230" s="32">
        <v>16.2</v>
      </c>
      <c r="M230" s="1">
        <f t="shared" si="3"/>
        <v>323</v>
      </c>
    </row>
    <row r="231" spans="1:13" ht="11.85" customHeight="1" x14ac:dyDescent="0.2">
      <c r="A231" s="1">
        <v>105258503</v>
      </c>
      <c r="B231" s="2" t="s">
        <v>398</v>
      </c>
      <c r="C231" s="2" t="s">
        <v>46</v>
      </c>
      <c r="D231" s="3">
        <v>4699159.45</v>
      </c>
      <c r="E231" s="3">
        <v>3395266.5900000003</v>
      </c>
      <c r="F231" s="3">
        <v>5500.67</v>
      </c>
      <c r="G231" s="3">
        <v>7561.09</v>
      </c>
      <c r="H231" s="3">
        <v>26485.05</v>
      </c>
      <c r="I231" s="3">
        <v>882216.77</v>
      </c>
      <c r="J231" s="3">
        <v>382129.28</v>
      </c>
      <c r="K231" s="31">
        <v>385598447</v>
      </c>
      <c r="L231" s="32">
        <v>12.1</v>
      </c>
      <c r="M231" s="1">
        <f t="shared" si="3"/>
        <v>468</v>
      </c>
    </row>
    <row r="232" spans="1:13" ht="11.85" customHeight="1" x14ac:dyDescent="0.2">
      <c r="A232" s="1">
        <v>105259103</v>
      </c>
      <c r="B232" s="2" t="s">
        <v>397</v>
      </c>
      <c r="C232" s="2" t="s">
        <v>46</v>
      </c>
      <c r="D232" s="3">
        <v>3138119.23</v>
      </c>
      <c r="E232" s="3">
        <v>2197663.4500000002</v>
      </c>
      <c r="F232" s="3">
        <v>3824.06</v>
      </c>
      <c r="G232" s="3">
        <v>913.92</v>
      </c>
      <c r="H232" s="3">
        <v>14635.45</v>
      </c>
      <c r="I232" s="3">
        <v>519916.74</v>
      </c>
      <c r="J232" s="3">
        <v>401165.61</v>
      </c>
      <c r="K232" s="31">
        <v>236725512</v>
      </c>
      <c r="L232" s="32">
        <v>13.2</v>
      </c>
      <c r="M232" s="1">
        <f t="shared" si="3"/>
        <v>442</v>
      </c>
    </row>
    <row r="233" spans="1:13" ht="11.85" customHeight="1" x14ac:dyDescent="0.2">
      <c r="A233" s="1">
        <v>105259703</v>
      </c>
      <c r="B233" s="2" t="s">
        <v>396</v>
      </c>
      <c r="C233" s="2" t="s">
        <v>46</v>
      </c>
      <c r="D233" s="3">
        <v>9090731.5299999993</v>
      </c>
      <c r="E233" s="3">
        <v>7426492.04</v>
      </c>
      <c r="F233" s="3">
        <v>11069.58</v>
      </c>
      <c r="G233" s="3">
        <v>7006.46</v>
      </c>
      <c r="H233" s="3">
        <v>30424.22</v>
      </c>
      <c r="I233" s="3">
        <v>1184371.1200000001</v>
      </c>
      <c r="J233" s="3">
        <v>431368.11</v>
      </c>
      <c r="K233" s="31">
        <v>515961747</v>
      </c>
      <c r="L233" s="32">
        <v>17.600000000000001</v>
      </c>
      <c r="M233" s="1">
        <f t="shared" si="3"/>
        <v>256</v>
      </c>
    </row>
    <row r="234" spans="1:13" ht="11.85" customHeight="1" x14ac:dyDescent="0.2">
      <c r="A234" s="1">
        <v>101260303</v>
      </c>
      <c r="B234" s="2" t="s">
        <v>298</v>
      </c>
      <c r="C234" s="2" t="s">
        <v>39</v>
      </c>
      <c r="D234" s="3">
        <v>9751395.6099999994</v>
      </c>
      <c r="E234" s="3">
        <v>6555765.0899999999</v>
      </c>
      <c r="F234" s="3">
        <v>11665.73</v>
      </c>
      <c r="G234" s="3">
        <v>9317.09</v>
      </c>
      <c r="H234" s="3">
        <v>32211.3</v>
      </c>
      <c r="I234" s="3">
        <v>2033989.36</v>
      </c>
      <c r="J234" s="3">
        <v>1108447.04</v>
      </c>
      <c r="K234" s="31">
        <v>818865179</v>
      </c>
      <c r="L234" s="32">
        <v>11.9</v>
      </c>
      <c r="M234" s="1">
        <f t="shared" si="3"/>
        <v>470</v>
      </c>
    </row>
    <row r="235" spans="1:13" ht="11.85" customHeight="1" x14ac:dyDescent="0.2">
      <c r="A235" s="1">
        <v>101260803</v>
      </c>
      <c r="B235" s="2" t="s">
        <v>297</v>
      </c>
      <c r="C235" s="2" t="s">
        <v>39</v>
      </c>
      <c r="D235" s="3">
        <v>5859501.2699999996</v>
      </c>
      <c r="E235" s="3">
        <v>4070423.1</v>
      </c>
      <c r="F235" s="3">
        <v>7198.95</v>
      </c>
      <c r="G235" s="3">
        <v>6468.55</v>
      </c>
      <c r="H235" s="3">
        <v>21232.6</v>
      </c>
      <c r="I235" s="3">
        <v>922746.99</v>
      </c>
      <c r="J235" s="3">
        <v>831431.08</v>
      </c>
      <c r="K235" s="31">
        <v>350110535</v>
      </c>
      <c r="L235" s="32">
        <v>16.7</v>
      </c>
      <c r="M235" s="1">
        <f t="shared" si="3"/>
        <v>299</v>
      </c>
    </row>
    <row r="236" spans="1:13" ht="11.85" customHeight="1" x14ac:dyDescent="0.2">
      <c r="A236" s="1">
        <v>101261302</v>
      </c>
      <c r="B236" s="2" t="s">
        <v>296</v>
      </c>
      <c r="C236" s="2" t="s">
        <v>39</v>
      </c>
      <c r="D236" s="3">
        <v>15822454.539999999</v>
      </c>
      <c r="E236" s="3">
        <v>11708819.57</v>
      </c>
      <c r="F236" s="3">
        <v>18916.03</v>
      </c>
      <c r="G236" s="3">
        <v>45098.47</v>
      </c>
      <c r="H236" s="3">
        <v>0</v>
      </c>
      <c r="I236" s="3">
        <v>2999034.74</v>
      </c>
      <c r="J236" s="3">
        <v>1050585.73</v>
      </c>
      <c r="K236" s="31">
        <v>1262977052</v>
      </c>
      <c r="L236" s="32">
        <v>12.5</v>
      </c>
      <c r="M236" s="1">
        <f t="shared" si="3"/>
        <v>460</v>
      </c>
    </row>
    <row r="237" spans="1:13" ht="11.85" customHeight="1" x14ac:dyDescent="0.2">
      <c r="A237" s="1">
        <v>101262903</v>
      </c>
      <c r="B237" s="2" t="s">
        <v>295</v>
      </c>
      <c r="C237" s="2" t="s">
        <v>39</v>
      </c>
      <c r="D237" s="3">
        <v>4706326.25</v>
      </c>
      <c r="E237" s="3">
        <v>3466610.67</v>
      </c>
      <c r="F237" s="3">
        <v>6727.3</v>
      </c>
      <c r="G237" s="3">
        <v>4859.12</v>
      </c>
      <c r="H237" s="3">
        <v>17403.3</v>
      </c>
      <c r="I237" s="3">
        <v>844210.07</v>
      </c>
      <c r="J237" s="3">
        <v>366515.79</v>
      </c>
      <c r="K237" s="31">
        <v>323343037</v>
      </c>
      <c r="L237" s="32">
        <v>14.5</v>
      </c>
      <c r="M237" s="1">
        <f t="shared" si="3"/>
        <v>398</v>
      </c>
    </row>
    <row r="238" spans="1:13" ht="11.85" customHeight="1" x14ac:dyDescent="0.2">
      <c r="A238" s="1">
        <v>101264003</v>
      </c>
      <c r="B238" s="2" t="s">
        <v>294</v>
      </c>
      <c r="C238" s="2" t="s">
        <v>39</v>
      </c>
      <c r="D238" s="3">
        <v>18211831.469999999</v>
      </c>
      <c r="E238" s="3">
        <v>13821635.18</v>
      </c>
      <c r="F238" s="3">
        <v>20622.3</v>
      </c>
      <c r="G238" s="3">
        <v>5876.59</v>
      </c>
      <c r="H238" s="3">
        <v>17866.849999999999</v>
      </c>
      <c r="I238" s="3">
        <v>2990247.92</v>
      </c>
      <c r="J238" s="3">
        <v>1355582.63</v>
      </c>
      <c r="K238" s="31">
        <v>1116683573</v>
      </c>
      <c r="L238" s="32">
        <v>16.3</v>
      </c>
      <c r="M238" s="1">
        <f t="shared" si="3"/>
        <v>318</v>
      </c>
    </row>
    <row r="239" spans="1:13" ht="11.85" customHeight="1" x14ac:dyDescent="0.2">
      <c r="A239" s="1">
        <v>101268003</v>
      </c>
      <c r="B239" s="2" t="s">
        <v>293</v>
      </c>
      <c r="C239" s="2" t="s">
        <v>39</v>
      </c>
      <c r="D239" s="3">
        <v>13617125.529999999</v>
      </c>
      <c r="E239" s="3">
        <v>10492716.5</v>
      </c>
      <c r="F239" s="3">
        <v>14565.5</v>
      </c>
      <c r="G239" s="3">
        <v>34663.879999999997</v>
      </c>
      <c r="H239" s="3">
        <v>36918.199999999997</v>
      </c>
      <c r="I239" s="3">
        <v>2530888.9</v>
      </c>
      <c r="J239" s="3">
        <v>507372.55</v>
      </c>
      <c r="K239" s="31">
        <v>1083989129</v>
      </c>
      <c r="L239" s="32">
        <v>12.5</v>
      </c>
      <c r="M239" s="1">
        <f t="shared" si="3"/>
        <v>460</v>
      </c>
    </row>
    <row r="240" spans="1:13" ht="11.85" customHeight="1" x14ac:dyDescent="0.2">
      <c r="A240" s="1">
        <v>106272003</v>
      </c>
      <c r="B240" s="2" t="s">
        <v>386</v>
      </c>
      <c r="C240" s="2" t="s">
        <v>49</v>
      </c>
      <c r="D240" s="3">
        <v>5850820.9699999997</v>
      </c>
      <c r="E240" s="3">
        <v>4374438.78</v>
      </c>
      <c r="F240" s="3">
        <v>6106.84</v>
      </c>
      <c r="G240" s="3">
        <v>526735.95000000007</v>
      </c>
      <c r="H240" s="3">
        <v>0</v>
      </c>
      <c r="I240" s="3">
        <v>424070.74</v>
      </c>
      <c r="J240" s="3">
        <v>519468.66</v>
      </c>
      <c r="K240" s="31">
        <v>414660614</v>
      </c>
      <c r="L240" s="32">
        <v>14.1</v>
      </c>
      <c r="M240" s="1">
        <f t="shared" si="3"/>
        <v>413</v>
      </c>
    </row>
    <row r="241" spans="1:13" ht="11.85" customHeight="1" x14ac:dyDescent="0.2">
      <c r="A241" s="1">
        <v>112281302</v>
      </c>
      <c r="B241" s="2" t="s">
        <v>76</v>
      </c>
      <c r="C241" s="2" t="s">
        <v>6</v>
      </c>
      <c r="D241" s="3">
        <v>70431621</v>
      </c>
      <c r="E241" s="3">
        <v>51265587</v>
      </c>
      <c r="F241" s="3">
        <v>86343</v>
      </c>
      <c r="G241" s="3">
        <v>81179</v>
      </c>
      <c r="H241" s="3">
        <v>0</v>
      </c>
      <c r="I241" s="3">
        <v>17478858</v>
      </c>
      <c r="J241" s="3">
        <v>1519654</v>
      </c>
      <c r="K241" s="31">
        <v>4772774509</v>
      </c>
      <c r="L241" s="32">
        <v>14.7</v>
      </c>
      <c r="M241" s="1">
        <f t="shared" si="3"/>
        <v>392</v>
      </c>
    </row>
    <row r="242" spans="1:13" ht="11.85" customHeight="1" x14ac:dyDescent="0.2">
      <c r="A242" s="1">
        <v>112282004</v>
      </c>
      <c r="B242" s="2" t="s">
        <v>75</v>
      </c>
      <c r="C242" s="2" t="s">
        <v>6</v>
      </c>
      <c r="D242" s="3">
        <v>2904593.93</v>
      </c>
      <c r="E242" s="3">
        <v>2356442.79</v>
      </c>
      <c r="F242" s="3">
        <v>3481.28</v>
      </c>
      <c r="G242" s="3">
        <v>9416.34</v>
      </c>
      <c r="H242" s="3">
        <v>12233.9</v>
      </c>
      <c r="I242" s="3">
        <v>397357.73</v>
      </c>
      <c r="J242" s="3">
        <v>125661.89</v>
      </c>
      <c r="K242" s="31">
        <v>273685812</v>
      </c>
      <c r="L242" s="32">
        <v>10.6</v>
      </c>
      <c r="M242" s="1">
        <f t="shared" si="3"/>
        <v>485</v>
      </c>
    </row>
    <row r="243" spans="1:13" ht="11.85" customHeight="1" x14ac:dyDescent="0.2">
      <c r="A243" s="1">
        <v>112283003</v>
      </c>
      <c r="B243" s="2" t="s">
        <v>74</v>
      </c>
      <c r="C243" s="2" t="s">
        <v>6</v>
      </c>
      <c r="D243" s="3">
        <v>22114142.66</v>
      </c>
      <c r="E243" s="3">
        <v>18294020.43</v>
      </c>
      <c r="F243" s="3">
        <v>26369.48</v>
      </c>
      <c r="G243" s="3">
        <v>0</v>
      </c>
      <c r="H243" s="3">
        <v>0</v>
      </c>
      <c r="I243" s="3">
        <v>2766484.13</v>
      </c>
      <c r="J243" s="3">
        <v>1027268.62</v>
      </c>
      <c r="K243" s="31">
        <v>1433681891</v>
      </c>
      <c r="L243" s="32">
        <v>15.4</v>
      </c>
      <c r="M243" s="1">
        <f t="shared" si="3"/>
        <v>357</v>
      </c>
    </row>
    <row r="244" spans="1:13" ht="11.85" customHeight="1" x14ac:dyDescent="0.2">
      <c r="A244" s="1">
        <v>112286003</v>
      </c>
      <c r="B244" s="2" t="s">
        <v>73</v>
      </c>
      <c r="C244" s="2" t="s">
        <v>6</v>
      </c>
      <c r="D244" s="3">
        <v>18069564.190000001</v>
      </c>
      <c r="E244" s="3">
        <v>15208395.399999999</v>
      </c>
      <c r="F244" s="3">
        <v>22075.64</v>
      </c>
      <c r="G244" s="3">
        <v>14868.07</v>
      </c>
      <c r="H244" s="3">
        <v>0</v>
      </c>
      <c r="I244" s="3">
        <v>1990978.92</v>
      </c>
      <c r="J244" s="3">
        <v>833246.16</v>
      </c>
      <c r="K244" s="31">
        <v>1233021669</v>
      </c>
      <c r="L244" s="32">
        <v>14.6</v>
      </c>
      <c r="M244" s="1">
        <f t="shared" si="3"/>
        <v>394</v>
      </c>
    </row>
    <row r="245" spans="1:13" ht="11.85" customHeight="1" x14ac:dyDescent="0.2">
      <c r="A245" s="1">
        <v>112289003</v>
      </c>
      <c r="B245" s="2" t="s">
        <v>101</v>
      </c>
      <c r="C245" s="2" t="s">
        <v>6</v>
      </c>
      <c r="D245" s="3">
        <v>24599717.289999999</v>
      </c>
      <c r="E245" s="3">
        <v>19718248.43</v>
      </c>
      <c r="F245" s="3">
        <v>30165.62</v>
      </c>
      <c r="G245" s="3">
        <v>48790.47</v>
      </c>
      <c r="H245" s="3">
        <v>62724</v>
      </c>
      <c r="I245" s="3">
        <v>3515425.64</v>
      </c>
      <c r="J245" s="3">
        <v>1224363.1299999999</v>
      </c>
      <c r="K245" s="31">
        <v>1842787278</v>
      </c>
      <c r="L245" s="32">
        <v>13.3</v>
      </c>
      <c r="M245" s="1">
        <f t="shared" si="3"/>
        <v>437</v>
      </c>
    </row>
    <row r="246" spans="1:13" ht="11.85" customHeight="1" x14ac:dyDescent="0.2">
      <c r="A246" s="1">
        <v>111291304</v>
      </c>
      <c r="B246" s="2" t="s">
        <v>114</v>
      </c>
      <c r="C246" s="2" t="s">
        <v>12</v>
      </c>
      <c r="D246" s="3">
        <v>5132385</v>
      </c>
      <c r="E246" s="3">
        <v>4114862</v>
      </c>
      <c r="F246" s="3">
        <v>6297</v>
      </c>
      <c r="G246" s="3">
        <v>18608</v>
      </c>
      <c r="H246" s="3">
        <v>13384</v>
      </c>
      <c r="I246" s="3">
        <v>616758</v>
      </c>
      <c r="J246" s="3">
        <v>362476</v>
      </c>
      <c r="K246" s="31">
        <v>384613026</v>
      </c>
      <c r="L246" s="32">
        <v>13.3</v>
      </c>
      <c r="M246" s="1">
        <f t="shared" si="3"/>
        <v>437</v>
      </c>
    </row>
    <row r="247" spans="1:13" ht="11.85" customHeight="1" x14ac:dyDescent="0.2">
      <c r="A247" s="1">
        <v>111292304</v>
      </c>
      <c r="B247" s="2" t="s">
        <v>90</v>
      </c>
      <c r="C247" s="2" t="s">
        <v>12</v>
      </c>
      <c r="D247" s="3">
        <v>2474317</v>
      </c>
      <c r="E247" s="3">
        <v>1957221</v>
      </c>
      <c r="F247" s="3">
        <v>3171</v>
      </c>
      <c r="G247" s="3">
        <v>14545</v>
      </c>
      <c r="H247" s="3">
        <v>6665</v>
      </c>
      <c r="I247" s="3">
        <v>263329</v>
      </c>
      <c r="J247" s="3">
        <v>229386</v>
      </c>
      <c r="K247" s="31">
        <v>161240015</v>
      </c>
      <c r="L247" s="32">
        <v>15.3</v>
      </c>
      <c r="M247" s="1">
        <f t="shared" si="3"/>
        <v>367</v>
      </c>
    </row>
    <row r="248" spans="1:13" ht="11.85" customHeight="1" x14ac:dyDescent="0.2">
      <c r="A248" s="1">
        <v>111297504</v>
      </c>
      <c r="B248" s="2" t="s">
        <v>89</v>
      </c>
      <c r="C248" s="2" t="s">
        <v>12</v>
      </c>
      <c r="D248" s="3">
        <v>3715979</v>
      </c>
      <c r="E248" s="3">
        <v>3037950</v>
      </c>
      <c r="F248" s="3">
        <v>4772</v>
      </c>
      <c r="G248" s="3">
        <v>28397</v>
      </c>
      <c r="H248" s="3">
        <v>10169</v>
      </c>
      <c r="I248" s="3">
        <v>443758</v>
      </c>
      <c r="J248" s="3">
        <v>190933</v>
      </c>
      <c r="K248" s="31">
        <v>329036006</v>
      </c>
      <c r="L248" s="32">
        <v>11.2</v>
      </c>
      <c r="M248" s="1">
        <f t="shared" si="3"/>
        <v>477</v>
      </c>
    </row>
    <row r="249" spans="1:13" ht="11.85" customHeight="1" x14ac:dyDescent="0.2">
      <c r="A249" s="1">
        <v>101301303</v>
      </c>
      <c r="B249" s="2" t="s">
        <v>292</v>
      </c>
      <c r="C249" s="2" t="s">
        <v>37</v>
      </c>
      <c r="D249" s="3">
        <v>3927521.85</v>
      </c>
      <c r="E249" s="3">
        <v>2904085.54</v>
      </c>
      <c r="F249" s="3">
        <v>4580</v>
      </c>
      <c r="G249" s="3">
        <v>7018.2</v>
      </c>
      <c r="H249" s="3">
        <v>0</v>
      </c>
      <c r="I249" s="3">
        <v>714616.69000000006</v>
      </c>
      <c r="J249" s="3">
        <v>297221.42</v>
      </c>
      <c r="K249" s="31">
        <v>213364399</v>
      </c>
      <c r="L249" s="32">
        <v>18.399999999999999</v>
      </c>
      <c r="M249" s="1">
        <f t="shared" si="3"/>
        <v>218</v>
      </c>
    </row>
    <row r="250" spans="1:13" ht="11.85" customHeight="1" x14ac:dyDescent="0.2">
      <c r="A250" s="1">
        <v>101301403</v>
      </c>
      <c r="B250" s="2" t="s">
        <v>291</v>
      </c>
      <c r="C250" s="2" t="s">
        <v>37</v>
      </c>
      <c r="D250" s="3">
        <v>15011113.27</v>
      </c>
      <c r="E250" s="3">
        <v>12795930.939999999</v>
      </c>
      <c r="F250" s="3">
        <v>18507.09</v>
      </c>
      <c r="G250" s="3">
        <v>48349.54</v>
      </c>
      <c r="H250" s="3">
        <v>0</v>
      </c>
      <c r="I250" s="3">
        <v>1540733.32</v>
      </c>
      <c r="J250" s="3">
        <v>607592.38</v>
      </c>
      <c r="K250" s="31">
        <v>748821215</v>
      </c>
      <c r="L250" s="32">
        <v>20</v>
      </c>
      <c r="M250" s="1">
        <f t="shared" si="3"/>
        <v>160</v>
      </c>
    </row>
    <row r="251" spans="1:13" ht="11.85" customHeight="1" x14ac:dyDescent="0.2">
      <c r="A251" s="1">
        <v>101303503</v>
      </c>
      <c r="B251" s="2" t="s">
        <v>279</v>
      </c>
      <c r="C251" s="2" t="s">
        <v>37</v>
      </c>
      <c r="D251" s="3">
        <v>3914278.57</v>
      </c>
      <c r="E251" s="3">
        <v>2900041.31</v>
      </c>
      <c r="F251" s="3">
        <v>4692.1099999999997</v>
      </c>
      <c r="G251" s="3">
        <v>0</v>
      </c>
      <c r="H251" s="3">
        <v>0</v>
      </c>
      <c r="I251" s="3">
        <v>614040.52</v>
      </c>
      <c r="J251" s="3">
        <v>395504.63</v>
      </c>
      <c r="K251" s="31">
        <v>199262710</v>
      </c>
      <c r="L251" s="32">
        <v>19.600000000000001</v>
      </c>
      <c r="M251" s="1">
        <f t="shared" si="3"/>
        <v>171</v>
      </c>
    </row>
    <row r="252" spans="1:13" ht="11.85" customHeight="1" x14ac:dyDescent="0.2">
      <c r="A252" s="1">
        <v>101306503</v>
      </c>
      <c r="B252" s="2" t="s">
        <v>289</v>
      </c>
      <c r="C252" s="2" t="s">
        <v>37</v>
      </c>
      <c r="D252" s="3">
        <v>2837510.87</v>
      </c>
      <c r="E252" s="3">
        <v>2098373.2400000002</v>
      </c>
      <c r="F252" s="3">
        <v>23315.15</v>
      </c>
      <c r="G252" s="3">
        <v>5844.22</v>
      </c>
      <c r="H252" s="3">
        <v>0</v>
      </c>
      <c r="I252" s="3">
        <v>428880.72</v>
      </c>
      <c r="J252" s="3">
        <v>281097.53999999998</v>
      </c>
      <c r="K252" s="31">
        <v>132714375</v>
      </c>
      <c r="L252" s="32">
        <v>21.3</v>
      </c>
      <c r="M252" s="1">
        <f t="shared" si="3"/>
        <v>122</v>
      </c>
    </row>
    <row r="253" spans="1:13" ht="11.85" customHeight="1" x14ac:dyDescent="0.2">
      <c r="A253" s="1">
        <v>101308503</v>
      </c>
      <c r="B253" s="2" t="s">
        <v>299</v>
      </c>
      <c r="C253" s="2" t="s">
        <v>37</v>
      </c>
      <c r="D253" s="3">
        <v>10234755.109999999</v>
      </c>
      <c r="E253" s="3">
        <v>9298447.5600000005</v>
      </c>
      <c r="F253" s="3">
        <v>8930.81</v>
      </c>
      <c r="G253" s="3">
        <v>7205.32</v>
      </c>
      <c r="H253" s="3">
        <v>0</v>
      </c>
      <c r="I253" s="3">
        <v>665512.99</v>
      </c>
      <c r="J253" s="3">
        <v>254658.43</v>
      </c>
      <c r="K253" s="31">
        <v>767594840</v>
      </c>
      <c r="L253" s="32">
        <v>13.3</v>
      </c>
      <c r="M253" s="1">
        <f t="shared" si="3"/>
        <v>437</v>
      </c>
    </row>
    <row r="254" spans="1:13" ht="11.85" customHeight="1" x14ac:dyDescent="0.2">
      <c r="A254" s="1">
        <v>111312503</v>
      </c>
      <c r="B254" s="2" t="s">
        <v>88</v>
      </c>
      <c r="C254" s="2" t="s">
        <v>11</v>
      </c>
      <c r="D254" s="3">
        <v>10937316.91</v>
      </c>
      <c r="E254" s="3">
        <v>7187896.9100000001</v>
      </c>
      <c r="F254" s="3">
        <v>12920.3</v>
      </c>
      <c r="G254" s="3">
        <v>57179.88</v>
      </c>
      <c r="H254" s="3">
        <v>38095.199999999997</v>
      </c>
      <c r="I254" s="3">
        <v>2759560.23</v>
      </c>
      <c r="J254" s="3">
        <v>881664.39</v>
      </c>
      <c r="K254" s="31">
        <v>888546759</v>
      </c>
      <c r="L254" s="32">
        <v>12.3</v>
      </c>
      <c r="M254" s="1">
        <f t="shared" si="3"/>
        <v>464</v>
      </c>
    </row>
    <row r="255" spans="1:13" ht="11.85" customHeight="1" x14ac:dyDescent="0.2">
      <c r="A255" s="1">
        <v>111312804</v>
      </c>
      <c r="B255" s="2" t="s">
        <v>87</v>
      </c>
      <c r="C255" s="2" t="s">
        <v>11</v>
      </c>
      <c r="D255" s="3">
        <v>3581428.63</v>
      </c>
      <c r="E255" s="3">
        <v>2158987.4300000002</v>
      </c>
      <c r="F255" s="3">
        <v>4342.28</v>
      </c>
      <c r="G255" s="3">
        <v>23319.32</v>
      </c>
      <c r="H255" s="3">
        <v>13115.25</v>
      </c>
      <c r="I255" s="3">
        <v>1106734.8899999999</v>
      </c>
      <c r="J255" s="3">
        <v>274929.46000000002</v>
      </c>
      <c r="K255" s="31">
        <v>258105147</v>
      </c>
      <c r="L255" s="32">
        <v>13.8</v>
      </c>
      <c r="M255" s="1">
        <f t="shared" si="3"/>
        <v>422</v>
      </c>
    </row>
    <row r="256" spans="1:13" ht="11.85" customHeight="1" x14ac:dyDescent="0.2">
      <c r="A256" s="1">
        <v>111316003</v>
      </c>
      <c r="B256" s="2" t="s">
        <v>86</v>
      </c>
      <c r="C256" s="2" t="s">
        <v>11</v>
      </c>
      <c r="D256" s="3">
        <v>4885895.68</v>
      </c>
      <c r="E256" s="3">
        <v>3529655.28</v>
      </c>
      <c r="F256" s="3">
        <v>5681.26</v>
      </c>
      <c r="G256" s="3">
        <v>41461.22</v>
      </c>
      <c r="H256" s="3">
        <v>20051</v>
      </c>
      <c r="I256" s="3">
        <v>678035.69</v>
      </c>
      <c r="J256" s="3">
        <v>611011.23</v>
      </c>
      <c r="K256" s="31">
        <v>367958198</v>
      </c>
      <c r="L256" s="32">
        <v>13.2</v>
      </c>
      <c r="M256" s="1">
        <f t="shared" si="3"/>
        <v>442</v>
      </c>
    </row>
    <row r="257" spans="1:13" ht="11.85" customHeight="1" x14ac:dyDescent="0.2">
      <c r="A257" s="1">
        <v>111317503</v>
      </c>
      <c r="B257" s="2" t="s">
        <v>85</v>
      </c>
      <c r="C257" s="2" t="s">
        <v>11</v>
      </c>
      <c r="D257" s="3">
        <v>4260232.9400000004</v>
      </c>
      <c r="E257" s="3">
        <v>3043266.82</v>
      </c>
      <c r="F257" s="3">
        <v>5374</v>
      </c>
      <c r="G257" s="3">
        <v>21999.4</v>
      </c>
      <c r="H257" s="3">
        <v>15742</v>
      </c>
      <c r="I257" s="3">
        <v>678338.78</v>
      </c>
      <c r="J257" s="3">
        <v>495511.94</v>
      </c>
      <c r="K257" s="31">
        <v>455185834</v>
      </c>
      <c r="L257" s="32">
        <v>9.3000000000000007</v>
      </c>
      <c r="M257" s="1">
        <f t="shared" si="3"/>
        <v>495</v>
      </c>
    </row>
    <row r="258" spans="1:13" ht="11.85" customHeight="1" x14ac:dyDescent="0.2">
      <c r="A258" s="1">
        <v>128321103</v>
      </c>
      <c r="B258" s="2" t="s">
        <v>462</v>
      </c>
      <c r="C258" s="2" t="s">
        <v>59</v>
      </c>
      <c r="D258" s="3">
        <v>12907435.810000001</v>
      </c>
      <c r="E258" s="3">
        <v>9483076.3699999992</v>
      </c>
      <c r="F258" s="3">
        <v>17045.48</v>
      </c>
      <c r="G258" s="3">
        <v>8999.24</v>
      </c>
      <c r="H258" s="3">
        <v>29941.65</v>
      </c>
      <c r="I258" s="3">
        <v>2084166.89</v>
      </c>
      <c r="J258" s="3">
        <v>1284206.18</v>
      </c>
      <c r="K258" s="31">
        <v>504941065</v>
      </c>
      <c r="L258" s="32">
        <v>25.5</v>
      </c>
      <c r="M258" s="1">
        <f t="shared" ref="M258:M321" si="4">RANK(L258,L$2:L$501)</f>
        <v>48</v>
      </c>
    </row>
    <row r="259" spans="1:13" ht="11.85" customHeight="1" x14ac:dyDescent="0.2">
      <c r="A259" s="1">
        <v>128323303</v>
      </c>
      <c r="B259" s="2" t="s">
        <v>463</v>
      </c>
      <c r="C259" s="2" t="s">
        <v>59</v>
      </c>
      <c r="D259" s="3">
        <v>6317540.7800000003</v>
      </c>
      <c r="E259" s="3">
        <v>4969749.84</v>
      </c>
      <c r="F259" s="3">
        <v>7614.37</v>
      </c>
      <c r="G259" s="3">
        <v>698.32</v>
      </c>
      <c r="H259" s="3">
        <v>0</v>
      </c>
      <c r="I259" s="3">
        <v>1084968.74</v>
      </c>
      <c r="J259" s="3">
        <v>254509.51</v>
      </c>
      <c r="K259" s="31">
        <v>259706444</v>
      </c>
      <c r="L259" s="32">
        <v>24.3</v>
      </c>
      <c r="M259" s="1">
        <f t="shared" si="4"/>
        <v>61</v>
      </c>
    </row>
    <row r="260" spans="1:13" ht="11.85" customHeight="1" x14ac:dyDescent="0.2">
      <c r="A260" s="1">
        <v>128323703</v>
      </c>
      <c r="B260" s="2" t="s">
        <v>464</v>
      </c>
      <c r="C260" s="2" t="s">
        <v>59</v>
      </c>
      <c r="D260" s="3">
        <v>30624473.870000001</v>
      </c>
      <c r="E260" s="3">
        <v>24914873.48</v>
      </c>
      <c r="F260" s="3">
        <v>36503.980000000003</v>
      </c>
      <c r="G260" s="3">
        <v>193350.76</v>
      </c>
      <c r="H260" s="3">
        <v>0</v>
      </c>
      <c r="I260" s="3">
        <v>4318443.6500000004</v>
      </c>
      <c r="J260" s="3">
        <v>1161302</v>
      </c>
      <c r="K260" s="31">
        <v>1399830661</v>
      </c>
      <c r="L260" s="32">
        <v>21.8</v>
      </c>
      <c r="M260" s="1">
        <f t="shared" si="4"/>
        <v>111</v>
      </c>
    </row>
    <row r="261" spans="1:13" ht="11.85" customHeight="1" x14ac:dyDescent="0.2">
      <c r="A261" s="1">
        <v>128325203</v>
      </c>
      <c r="B261" s="2" t="s">
        <v>465</v>
      </c>
      <c r="C261" s="2" t="s">
        <v>59</v>
      </c>
      <c r="D261" s="3">
        <v>7042404.0899999999</v>
      </c>
      <c r="E261" s="3">
        <v>5016377.0999999996</v>
      </c>
      <c r="F261" s="3">
        <v>8423.99</v>
      </c>
      <c r="G261" s="3">
        <v>4827.96</v>
      </c>
      <c r="H261" s="3">
        <v>0</v>
      </c>
      <c r="I261" s="3">
        <v>1614149.32</v>
      </c>
      <c r="J261" s="3">
        <v>398625.72</v>
      </c>
      <c r="K261" s="31">
        <v>439057892</v>
      </c>
      <c r="L261" s="32">
        <v>16</v>
      </c>
      <c r="M261" s="1">
        <f t="shared" si="4"/>
        <v>339</v>
      </c>
    </row>
    <row r="262" spans="1:13" ht="11.85" customHeight="1" x14ac:dyDescent="0.2">
      <c r="A262" s="1">
        <v>128326303</v>
      </c>
      <c r="B262" s="2" t="s">
        <v>466</v>
      </c>
      <c r="C262" s="2" t="s">
        <v>59</v>
      </c>
      <c r="D262" s="3">
        <v>3685295.04</v>
      </c>
      <c r="E262" s="3">
        <v>2630838.2200000002</v>
      </c>
      <c r="F262" s="3">
        <v>4326.1400000000003</v>
      </c>
      <c r="G262" s="3">
        <v>946.62</v>
      </c>
      <c r="H262" s="3">
        <v>14867.8</v>
      </c>
      <c r="I262" s="3">
        <v>881913.33000000007</v>
      </c>
      <c r="J262" s="3">
        <v>152402.93</v>
      </c>
      <c r="K262" s="31">
        <v>198457855</v>
      </c>
      <c r="L262" s="32">
        <v>18.5</v>
      </c>
      <c r="M262" s="1">
        <f t="shared" si="4"/>
        <v>213</v>
      </c>
    </row>
    <row r="263" spans="1:13" ht="11.85" customHeight="1" x14ac:dyDescent="0.2">
      <c r="A263" s="1">
        <v>128327303</v>
      </c>
      <c r="B263" s="2" t="s">
        <v>481</v>
      </c>
      <c r="C263" s="2" t="s">
        <v>59</v>
      </c>
      <c r="D263" s="3">
        <v>3431970.27</v>
      </c>
      <c r="E263" s="3">
        <v>2256813.9</v>
      </c>
      <c r="F263" s="3">
        <v>4259.22</v>
      </c>
      <c r="G263" s="3">
        <v>13013.67</v>
      </c>
      <c r="H263" s="3">
        <v>16600.5</v>
      </c>
      <c r="I263" s="3">
        <v>765942.94000000006</v>
      </c>
      <c r="J263" s="3">
        <v>375340.04</v>
      </c>
      <c r="K263" s="31">
        <v>211941838</v>
      </c>
      <c r="L263" s="32">
        <v>16.100000000000001</v>
      </c>
      <c r="M263" s="1">
        <f t="shared" si="4"/>
        <v>331</v>
      </c>
    </row>
    <row r="264" spans="1:13" ht="11.85" customHeight="1" x14ac:dyDescent="0.2">
      <c r="A264" s="1">
        <v>128328003</v>
      </c>
      <c r="B264" s="2" t="s">
        <v>468</v>
      </c>
      <c r="C264" s="2" t="s">
        <v>59</v>
      </c>
      <c r="D264" s="3">
        <v>5655570.8499999996</v>
      </c>
      <c r="E264" s="3">
        <v>3996470.43</v>
      </c>
      <c r="F264" s="3">
        <v>6584.05</v>
      </c>
      <c r="G264" s="3">
        <v>7951.67</v>
      </c>
      <c r="H264" s="3">
        <v>20831.7</v>
      </c>
      <c r="I264" s="3">
        <v>1264429.6100000001</v>
      </c>
      <c r="J264" s="3">
        <v>359303.39</v>
      </c>
      <c r="K264" s="31">
        <v>311058878</v>
      </c>
      <c r="L264" s="32">
        <v>18.100000000000001</v>
      </c>
      <c r="M264" s="1">
        <f t="shared" si="4"/>
        <v>234</v>
      </c>
    </row>
    <row r="265" spans="1:13" ht="11.85" customHeight="1" x14ac:dyDescent="0.2">
      <c r="A265" s="1">
        <v>106330703</v>
      </c>
      <c r="B265" s="2" t="s">
        <v>385</v>
      </c>
      <c r="C265" s="2" t="s">
        <v>44</v>
      </c>
      <c r="D265" s="3">
        <v>3115029.97</v>
      </c>
      <c r="E265" s="3">
        <v>2016996.41</v>
      </c>
      <c r="F265" s="3">
        <v>3836.4</v>
      </c>
      <c r="G265" s="3">
        <v>23208.26</v>
      </c>
      <c r="H265" s="3">
        <v>18109.400000000001</v>
      </c>
      <c r="I265" s="3">
        <v>855724.22</v>
      </c>
      <c r="J265" s="3">
        <v>197155.28</v>
      </c>
      <c r="K265" s="31">
        <v>289585518</v>
      </c>
      <c r="L265" s="32">
        <v>10.7</v>
      </c>
      <c r="M265" s="1">
        <f t="shared" si="4"/>
        <v>484</v>
      </c>
    </row>
    <row r="266" spans="1:13" ht="11.85" customHeight="1" x14ac:dyDescent="0.2">
      <c r="A266" s="1">
        <v>106330803</v>
      </c>
      <c r="B266" s="2" t="s">
        <v>360</v>
      </c>
      <c r="C266" s="2" t="s">
        <v>44</v>
      </c>
      <c r="D266" s="3">
        <v>7601804.7800000003</v>
      </c>
      <c r="E266" s="3">
        <v>5763053.8600000003</v>
      </c>
      <c r="F266" s="3">
        <v>8577.2000000000007</v>
      </c>
      <c r="G266" s="3">
        <v>21310.12</v>
      </c>
      <c r="H266" s="3">
        <v>0</v>
      </c>
      <c r="I266" s="3">
        <v>1146777.1600000001</v>
      </c>
      <c r="J266" s="3">
        <v>662086.43999999994</v>
      </c>
      <c r="K266" s="31">
        <v>559388614</v>
      </c>
      <c r="L266" s="32">
        <v>13.5</v>
      </c>
      <c r="M266" s="1">
        <f t="shared" si="4"/>
        <v>434</v>
      </c>
    </row>
    <row r="267" spans="1:13" ht="11.85" customHeight="1" x14ac:dyDescent="0.2">
      <c r="A267" s="1">
        <v>106338003</v>
      </c>
      <c r="B267" s="2" t="s">
        <v>394</v>
      </c>
      <c r="C267" s="2" t="s">
        <v>44</v>
      </c>
      <c r="D267" s="3">
        <v>9873055.3200000003</v>
      </c>
      <c r="E267" s="3">
        <v>7018363.5</v>
      </c>
      <c r="F267" s="3">
        <v>12482.05</v>
      </c>
      <c r="G267" s="3">
        <v>23917.78</v>
      </c>
      <c r="H267" s="3">
        <v>43753.11</v>
      </c>
      <c r="I267" s="3">
        <v>1835331.61</v>
      </c>
      <c r="J267" s="3">
        <v>939207.27</v>
      </c>
      <c r="K267" s="31">
        <v>742570324</v>
      </c>
      <c r="L267" s="32">
        <v>13.2</v>
      </c>
      <c r="M267" s="1">
        <f t="shared" si="4"/>
        <v>442</v>
      </c>
    </row>
    <row r="268" spans="1:13" ht="11.85" customHeight="1" x14ac:dyDescent="0.2">
      <c r="A268" s="1">
        <v>111343603</v>
      </c>
      <c r="B268" s="2" t="s">
        <v>84</v>
      </c>
      <c r="C268" s="2" t="s">
        <v>10</v>
      </c>
      <c r="D268" s="3">
        <v>14771461.32</v>
      </c>
      <c r="E268" s="3">
        <v>11627319.040000001</v>
      </c>
      <c r="F268" s="3">
        <v>17524.02</v>
      </c>
      <c r="G268" s="3">
        <v>33819.35</v>
      </c>
      <c r="H268" s="3">
        <v>65409.59</v>
      </c>
      <c r="I268" s="3">
        <v>2350525.2400000002</v>
      </c>
      <c r="J268" s="3">
        <v>676864.08</v>
      </c>
      <c r="K268" s="31">
        <v>1313927608</v>
      </c>
      <c r="L268" s="32">
        <v>11.2</v>
      </c>
      <c r="M268" s="1">
        <f t="shared" si="4"/>
        <v>477</v>
      </c>
    </row>
    <row r="269" spans="1:13" ht="11.85" customHeight="1" x14ac:dyDescent="0.2">
      <c r="A269" s="1">
        <v>119350303</v>
      </c>
      <c r="B269" s="2" t="s">
        <v>551</v>
      </c>
      <c r="C269" s="2" t="s">
        <v>64</v>
      </c>
      <c r="D269" s="3">
        <v>29517504.649999999</v>
      </c>
      <c r="E269" s="3">
        <v>23994428.780000001</v>
      </c>
      <c r="F269" s="3">
        <v>36711.11</v>
      </c>
      <c r="G269" s="3">
        <v>18157.349999999999</v>
      </c>
      <c r="H269" s="3">
        <v>0</v>
      </c>
      <c r="I269" s="3">
        <v>4205462.03</v>
      </c>
      <c r="J269" s="3">
        <v>1262745.3799999999</v>
      </c>
      <c r="K269" s="31">
        <v>1732228331</v>
      </c>
      <c r="L269" s="32">
        <v>17</v>
      </c>
      <c r="M269" s="1">
        <f t="shared" si="4"/>
        <v>281</v>
      </c>
    </row>
    <row r="270" spans="1:13" ht="11.85" customHeight="1" x14ac:dyDescent="0.2">
      <c r="A270" s="1">
        <v>119351303</v>
      </c>
      <c r="B270" s="2" t="s">
        <v>552</v>
      </c>
      <c r="C270" s="2" t="s">
        <v>64</v>
      </c>
      <c r="D270" s="3">
        <v>6245303</v>
      </c>
      <c r="E270" s="3">
        <v>4709925</v>
      </c>
      <c r="F270" s="3">
        <v>7817</v>
      </c>
      <c r="G270" s="3">
        <v>50494</v>
      </c>
      <c r="H270" s="3">
        <v>0</v>
      </c>
      <c r="I270" s="3">
        <v>928307</v>
      </c>
      <c r="J270" s="3">
        <v>548760</v>
      </c>
      <c r="K270" s="31">
        <v>326446492</v>
      </c>
      <c r="L270" s="32">
        <v>19.100000000000001</v>
      </c>
      <c r="M270" s="1">
        <f t="shared" si="4"/>
        <v>192</v>
      </c>
    </row>
    <row r="271" spans="1:13" ht="11.85" customHeight="1" x14ac:dyDescent="0.2">
      <c r="A271" s="1">
        <v>119352203</v>
      </c>
      <c r="B271" s="2" t="s">
        <v>553</v>
      </c>
      <c r="C271" s="2" t="s">
        <v>64</v>
      </c>
      <c r="D271" s="3">
        <v>9833980.75</v>
      </c>
      <c r="E271" s="3">
        <v>7739073.5700000003</v>
      </c>
      <c r="F271" s="3">
        <v>12088.37</v>
      </c>
      <c r="G271" s="3">
        <v>11951.31</v>
      </c>
      <c r="H271" s="3">
        <v>0</v>
      </c>
      <c r="I271" s="3">
        <v>1647622.25</v>
      </c>
      <c r="J271" s="3">
        <v>423245.25</v>
      </c>
      <c r="K271" s="31">
        <v>645410695</v>
      </c>
      <c r="L271" s="32">
        <v>15.2</v>
      </c>
      <c r="M271" s="1">
        <f t="shared" si="4"/>
        <v>373</v>
      </c>
    </row>
    <row r="272" spans="1:13" ht="11.85" customHeight="1" x14ac:dyDescent="0.2">
      <c r="A272" s="1">
        <v>119354603</v>
      </c>
      <c r="B272" s="2" t="s">
        <v>512</v>
      </c>
      <c r="C272" s="2" t="s">
        <v>64</v>
      </c>
      <c r="D272" s="3">
        <v>9347230.0500000007</v>
      </c>
      <c r="E272" s="3">
        <v>7095699.2300000004</v>
      </c>
      <c r="F272" s="3">
        <v>9581.33</v>
      </c>
      <c r="G272" s="3">
        <v>6878.26</v>
      </c>
      <c r="H272" s="3">
        <v>0</v>
      </c>
      <c r="I272" s="3">
        <v>1416991.81</v>
      </c>
      <c r="J272" s="3">
        <v>818079.42</v>
      </c>
      <c r="K272" s="31">
        <v>620165148</v>
      </c>
      <c r="L272" s="32">
        <v>15</v>
      </c>
      <c r="M272" s="1">
        <f t="shared" si="4"/>
        <v>379</v>
      </c>
    </row>
    <row r="273" spans="1:13" ht="11.85" customHeight="1" x14ac:dyDescent="0.2">
      <c r="A273" s="1">
        <v>119355503</v>
      </c>
      <c r="B273" s="2" t="s">
        <v>515</v>
      </c>
      <c r="C273" s="2" t="s">
        <v>64</v>
      </c>
      <c r="D273" s="3">
        <v>13966332.800000001</v>
      </c>
      <c r="E273" s="3">
        <v>11657599.23</v>
      </c>
      <c r="F273" s="3">
        <v>17179.580000000002</v>
      </c>
      <c r="G273" s="3">
        <v>22209.39</v>
      </c>
      <c r="H273" s="3">
        <v>0</v>
      </c>
      <c r="I273" s="3">
        <v>1716346.36</v>
      </c>
      <c r="J273" s="3">
        <v>552998.24</v>
      </c>
      <c r="K273" s="31">
        <v>862807666</v>
      </c>
      <c r="L273" s="32">
        <v>16.100000000000001</v>
      </c>
      <c r="M273" s="1">
        <f t="shared" si="4"/>
        <v>331</v>
      </c>
    </row>
    <row r="274" spans="1:13" ht="11.85" customHeight="1" x14ac:dyDescent="0.2">
      <c r="A274" s="1">
        <v>119356503</v>
      </c>
      <c r="B274" s="2" t="s">
        <v>539</v>
      </c>
      <c r="C274" s="2" t="s">
        <v>64</v>
      </c>
      <c r="D274" s="3">
        <v>27781490.420000002</v>
      </c>
      <c r="E274" s="3">
        <v>22951797.219999999</v>
      </c>
      <c r="F274" s="3">
        <v>33401.06</v>
      </c>
      <c r="G274" s="3">
        <v>28133.62</v>
      </c>
      <c r="H274" s="3">
        <v>0</v>
      </c>
      <c r="I274" s="3">
        <v>2956987.67</v>
      </c>
      <c r="J274" s="3">
        <v>1811170.85</v>
      </c>
      <c r="K274" s="31">
        <v>1497541723</v>
      </c>
      <c r="L274" s="32">
        <v>18.5</v>
      </c>
      <c r="M274" s="1">
        <f t="shared" si="4"/>
        <v>213</v>
      </c>
    </row>
    <row r="275" spans="1:13" ht="11.85" customHeight="1" x14ac:dyDescent="0.2">
      <c r="A275" s="1">
        <v>119356603</v>
      </c>
      <c r="B275" s="2" t="s">
        <v>538</v>
      </c>
      <c r="C275" s="2" t="s">
        <v>64</v>
      </c>
      <c r="D275" s="3">
        <v>6629602.4500000002</v>
      </c>
      <c r="E275" s="3">
        <v>5138236.3899999997</v>
      </c>
      <c r="F275" s="3">
        <v>7733.53</v>
      </c>
      <c r="G275" s="3">
        <v>9577.5400000000009</v>
      </c>
      <c r="H275" s="3">
        <v>0</v>
      </c>
      <c r="I275" s="3">
        <v>960459.69</v>
      </c>
      <c r="J275" s="3">
        <v>513595.3</v>
      </c>
      <c r="K275" s="31">
        <v>384595542</v>
      </c>
      <c r="L275" s="32">
        <v>17.2</v>
      </c>
      <c r="M275" s="1">
        <f t="shared" si="4"/>
        <v>270</v>
      </c>
    </row>
    <row r="276" spans="1:13" ht="11.85" customHeight="1" x14ac:dyDescent="0.2">
      <c r="A276" s="1">
        <v>119357003</v>
      </c>
      <c r="B276" s="2" t="s">
        <v>537</v>
      </c>
      <c r="C276" s="2" t="s">
        <v>64</v>
      </c>
      <c r="D276" s="3">
        <v>13340117.220000001</v>
      </c>
      <c r="E276" s="3">
        <v>10747391.57</v>
      </c>
      <c r="F276" s="3">
        <v>16109.93</v>
      </c>
      <c r="G276" s="3">
        <v>14429.03</v>
      </c>
      <c r="H276" s="3">
        <v>0</v>
      </c>
      <c r="I276" s="3">
        <v>1732574.28</v>
      </c>
      <c r="J276" s="3">
        <v>829612.41</v>
      </c>
      <c r="K276" s="31">
        <v>741588256</v>
      </c>
      <c r="L276" s="32">
        <v>17.899999999999999</v>
      </c>
      <c r="M276" s="1">
        <f t="shared" si="4"/>
        <v>243</v>
      </c>
    </row>
    <row r="277" spans="1:13" ht="11.85" customHeight="1" x14ac:dyDescent="0.2">
      <c r="A277" s="1">
        <v>119357402</v>
      </c>
      <c r="B277" s="2" t="s">
        <v>536</v>
      </c>
      <c r="C277" s="2" t="s">
        <v>64</v>
      </c>
      <c r="D277" s="3">
        <v>58720556.270000003</v>
      </c>
      <c r="E277" s="3">
        <v>35403128.939999998</v>
      </c>
      <c r="F277" s="3">
        <v>68452.100000000006</v>
      </c>
      <c r="G277" s="3">
        <v>52042.17</v>
      </c>
      <c r="H277" s="3">
        <v>0</v>
      </c>
      <c r="I277" s="3">
        <v>16164815.620000001</v>
      </c>
      <c r="J277" s="3">
        <v>7032117.4400000004</v>
      </c>
      <c r="K277" s="31">
        <v>2265824782</v>
      </c>
      <c r="L277" s="32">
        <v>25.9</v>
      </c>
      <c r="M277" s="1">
        <f t="shared" si="4"/>
        <v>46</v>
      </c>
    </row>
    <row r="278" spans="1:13" ht="11.85" customHeight="1" x14ac:dyDescent="0.2">
      <c r="A278" s="1">
        <v>119358403</v>
      </c>
      <c r="B278" s="2" t="s">
        <v>534</v>
      </c>
      <c r="C278" s="2" t="s">
        <v>64</v>
      </c>
      <c r="D278" s="3">
        <v>13781311</v>
      </c>
      <c r="E278" s="3">
        <v>10679072</v>
      </c>
      <c r="F278" s="3">
        <v>14050</v>
      </c>
      <c r="G278" s="3">
        <v>181551</v>
      </c>
      <c r="H278" s="3">
        <v>0</v>
      </c>
      <c r="I278" s="3">
        <v>2113979</v>
      </c>
      <c r="J278" s="3">
        <v>792659</v>
      </c>
      <c r="K278" s="31">
        <v>905241540</v>
      </c>
      <c r="L278" s="32">
        <v>15.2</v>
      </c>
      <c r="M278" s="1">
        <f t="shared" si="4"/>
        <v>373</v>
      </c>
    </row>
    <row r="279" spans="1:13" ht="11.85" customHeight="1" x14ac:dyDescent="0.2">
      <c r="A279" s="1">
        <v>113361303</v>
      </c>
      <c r="B279" s="2" t="s">
        <v>98</v>
      </c>
      <c r="C279" s="2" t="s">
        <v>7</v>
      </c>
      <c r="D279" s="3">
        <v>33862538.310000002</v>
      </c>
      <c r="E279" s="3">
        <v>29921856.949999999</v>
      </c>
      <c r="F279" s="3">
        <v>41205.79</v>
      </c>
      <c r="G279" s="3">
        <v>478.49</v>
      </c>
      <c r="H279" s="3">
        <v>0</v>
      </c>
      <c r="I279" s="3">
        <v>3258776.6</v>
      </c>
      <c r="J279" s="3">
        <v>640220.48</v>
      </c>
      <c r="K279" s="31">
        <v>1606185081</v>
      </c>
      <c r="L279" s="32">
        <v>21</v>
      </c>
      <c r="M279" s="1">
        <f t="shared" si="4"/>
        <v>133</v>
      </c>
    </row>
    <row r="280" spans="1:13" ht="11.85" customHeight="1" x14ac:dyDescent="0.2">
      <c r="A280" s="1">
        <v>113361503</v>
      </c>
      <c r="B280" s="2" t="s">
        <v>97</v>
      </c>
      <c r="C280" s="2" t="s">
        <v>7</v>
      </c>
      <c r="D280" s="3">
        <v>9771301.9700000007</v>
      </c>
      <c r="E280" s="3">
        <v>8284523.79</v>
      </c>
      <c r="F280" s="3">
        <v>11589.43</v>
      </c>
      <c r="G280" s="3">
        <v>11000</v>
      </c>
      <c r="H280" s="3">
        <v>20071.060000000001</v>
      </c>
      <c r="I280" s="3">
        <v>856534.59000000008</v>
      </c>
      <c r="J280" s="3">
        <v>587583.1</v>
      </c>
      <c r="K280" s="31">
        <v>357839552</v>
      </c>
      <c r="L280" s="32">
        <v>27.3</v>
      </c>
      <c r="M280" s="1">
        <f t="shared" si="4"/>
        <v>32</v>
      </c>
    </row>
    <row r="281" spans="1:13" ht="11.85" customHeight="1" x14ac:dyDescent="0.2">
      <c r="A281" s="1">
        <v>113361703</v>
      </c>
      <c r="B281" s="2" t="s">
        <v>96</v>
      </c>
      <c r="C281" s="2" t="s">
        <v>7</v>
      </c>
      <c r="D281" s="3">
        <v>43271683.960000001</v>
      </c>
      <c r="E281" s="3">
        <v>37425801.870000005</v>
      </c>
      <c r="F281" s="3">
        <v>53441.13</v>
      </c>
      <c r="G281" s="3">
        <v>0</v>
      </c>
      <c r="H281" s="3">
        <v>191955.67</v>
      </c>
      <c r="I281" s="3">
        <v>4784640.59</v>
      </c>
      <c r="J281" s="3">
        <v>815844.7</v>
      </c>
      <c r="K281" s="31">
        <v>2882192258</v>
      </c>
      <c r="L281" s="32">
        <v>15</v>
      </c>
      <c r="M281" s="1">
        <f t="shared" si="4"/>
        <v>379</v>
      </c>
    </row>
    <row r="282" spans="1:13" ht="11.85" customHeight="1" x14ac:dyDescent="0.2">
      <c r="A282" s="1">
        <v>113362203</v>
      </c>
      <c r="B282" s="2" t="s">
        <v>95</v>
      </c>
      <c r="C282" s="2" t="s">
        <v>7</v>
      </c>
      <c r="D282" s="3">
        <v>28092903.140000001</v>
      </c>
      <c r="E282" s="3">
        <v>24547427.510000002</v>
      </c>
      <c r="F282" s="3">
        <v>33579.599999999999</v>
      </c>
      <c r="G282" s="3">
        <v>0</v>
      </c>
      <c r="H282" s="3">
        <v>57620.27</v>
      </c>
      <c r="I282" s="3">
        <v>2885704</v>
      </c>
      <c r="J282" s="3">
        <v>568571.76</v>
      </c>
      <c r="K282" s="31">
        <v>1261872547</v>
      </c>
      <c r="L282" s="32">
        <v>22.2</v>
      </c>
      <c r="M282" s="1">
        <f t="shared" si="4"/>
        <v>100</v>
      </c>
    </row>
    <row r="283" spans="1:13" ht="11.85" customHeight="1" x14ac:dyDescent="0.2">
      <c r="A283" s="1">
        <v>113362303</v>
      </c>
      <c r="B283" s="2" t="s">
        <v>94</v>
      </c>
      <c r="C283" s="2" t="s">
        <v>7</v>
      </c>
      <c r="D283" s="3">
        <v>32798323.530000001</v>
      </c>
      <c r="E283" s="3">
        <v>28142779.280000001</v>
      </c>
      <c r="F283" s="3">
        <v>38918.74</v>
      </c>
      <c r="G283" s="3">
        <v>171344.75</v>
      </c>
      <c r="H283" s="3">
        <v>97390.24</v>
      </c>
      <c r="I283" s="3">
        <v>3853859.33</v>
      </c>
      <c r="J283" s="3">
        <v>494031.19</v>
      </c>
      <c r="K283" s="31">
        <v>2342646320</v>
      </c>
      <c r="L283" s="32">
        <v>14</v>
      </c>
      <c r="M283" s="1">
        <f t="shared" si="4"/>
        <v>416</v>
      </c>
    </row>
    <row r="284" spans="1:13" ht="11.85" customHeight="1" x14ac:dyDescent="0.2">
      <c r="A284" s="1">
        <v>113362403</v>
      </c>
      <c r="B284" s="2" t="s">
        <v>163</v>
      </c>
      <c r="C284" s="2" t="s">
        <v>7</v>
      </c>
      <c r="D284" s="3">
        <v>32800036.440000001</v>
      </c>
      <c r="E284" s="3">
        <v>26678451.449999999</v>
      </c>
      <c r="F284" s="3">
        <v>38238.910000000003</v>
      </c>
      <c r="G284" s="3">
        <v>912561</v>
      </c>
      <c r="H284" s="3">
        <v>0</v>
      </c>
      <c r="I284" s="3">
        <v>4079698.74</v>
      </c>
      <c r="J284" s="3">
        <v>1091086.3400000001</v>
      </c>
      <c r="K284" s="31">
        <v>1675709713</v>
      </c>
      <c r="L284" s="32">
        <v>19.5</v>
      </c>
      <c r="M284" s="1">
        <f t="shared" si="4"/>
        <v>175</v>
      </c>
    </row>
    <row r="285" spans="1:13" ht="11.85" customHeight="1" x14ac:dyDescent="0.2">
      <c r="A285" s="1">
        <v>113362603</v>
      </c>
      <c r="B285" s="2" t="s">
        <v>80</v>
      </c>
      <c r="C285" s="2" t="s">
        <v>7</v>
      </c>
      <c r="D285" s="3">
        <v>39705695.100000001</v>
      </c>
      <c r="E285" s="3">
        <v>34587336.160000004</v>
      </c>
      <c r="F285" s="3">
        <v>48728.97</v>
      </c>
      <c r="G285" s="3">
        <v>124830.49</v>
      </c>
      <c r="H285" s="3">
        <v>97820.06</v>
      </c>
      <c r="I285" s="3">
        <v>4113574.35</v>
      </c>
      <c r="J285" s="3">
        <v>733405.07</v>
      </c>
      <c r="K285" s="31">
        <v>2038877496</v>
      </c>
      <c r="L285" s="32">
        <v>19.399999999999999</v>
      </c>
      <c r="M285" s="1">
        <f t="shared" si="4"/>
        <v>178</v>
      </c>
    </row>
    <row r="286" spans="1:13" ht="11.85" customHeight="1" x14ac:dyDescent="0.2">
      <c r="A286" s="1">
        <v>113363103</v>
      </c>
      <c r="B286" s="2" t="s">
        <v>135</v>
      </c>
      <c r="C286" s="2" t="s">
        <v>7</v>
      </c>
      <c r="D286" s="3">
        <v>73855945.420000002</v>
      </c>
      <c r="E286" s="3">
        <v>65833939.850000001</v>
      </c>
      <c r="F286" s="3">
        <v>89554.22</v>
      </c>
      <c r="G286" s="3">
        <v>0</v>
      </c>
      <c r="H286" s="3">
        <v>0</v>
      </c>
      <c r="I286" s="3">
        <v>7354399.9800000004</v>
      </c>
      <c r="J286" s="3">
        <v>578051.37</v>
      </c>
      <c r="K286" s="31">
        <v>3881781063</v>
      </c>
      <c r="L286" s="32">
        <v>19</v>
      </c>
      <c r="M286" s="1">
        <f t="shared" si="4"/>
        <v>199</v>
      </c>
    </row>
    <row r="287" spans="1:13" ht="11.85" customHeight="1" x14ac:dyDescent="0.2">
      <c r="A287" s="1">
        <v>113363603</v>
      </c>
      <c r="B287" s="2" t="s">
        <v>215</v>
      </c>
      <c r="C287" s="2" t="s">
        <v>7</v>
      </c>
      <c r="D287" s="3">
        <v>34753454.289999999</v>
      </c>
      <c r="E287" s="3">
        <v>30915820.990000002</v>
      </c>
      <c r="F287" s="3">
        <v>42236.86</v>
      </c>
      <c r="G287" s="3">
        <v>0</v>
      </c>
      <c r="H287" s="3">
        <v>0</v>
      </c>
      <c r="I287" s="3">
        <v>3020221.78</v>
      </c>
      <c r="J287" s="3">
        <v>775174.66</v>
      </c>
      <c r="K287" s="31">
        <v>1770293769</v>
      </c>
      <c r="L287" s="32">
        <v>19.600000000000001</v>
      </c>
      <c r="M287" s="1">
        <f t="shared" si="4"/>
        <v>171</v>
      </c>
    </row>
    <row r="288" spans="1:13" ht="11.85" customHeight="1" x14ac:dyDescent="0.2">
      <c r="A288" s="1">
        <v>113364002</v>
      </c>
      <c r="B288" s="2" t="s">
        <v>214</v>
      </c>
      <c r="C288" s="2" t="s">
        <v>7</v>
      </c>
      <c r="D288" s="3">
        <v>71430133.359999999</v>
      </c>
      <c r="E288" s="3">
        <v>59445737.07</v>
      </c>
      <c r="F288" s="3">
        <v>83956.07</v>
      </c>
      <c r="G288" s="3">
        <v>1582750.25</v>
      </c>
      <c r="H288" s="3">
        <v>0</v>
      </c>
      <c r="I288" s="3">
        <v>7203160.8400000008</v>
      </c>
      <c r="J288" s="3">
        <v>3114529.13</v>
      </c>
      <c r="K288" s="31">
        <v>2943588741</v>
      </c>
      <c r="L288" s="32">
        <v>24.2</v>
      </c>
      <c r="M288" s="1">
        <f t="shared" si="4"/>
        <v>63</v>
      </c>
    </row>
    <row r="289" spans="1:13" ht="11.85" customHeight="1" x14ac:dyDescent="0.2">
      <c r="A289" s="1">
        <v>113364403</v>
      </c>
      <c r="B289" s="2" t="s">
        <v>213</v>
      </c>
      <c r="C289" s="2" t="s">
        <v>7</v>
      </c>
      <c r="D289" s="3">
        <v>30771183.25</v>
      </c>
      <c r="E289" s="3">
        <v>26756335.780000001</v>
      </c>
      <c r="F289" s="3">
        <v>36197.07</v>
      </c>
      <c r="G289" s="3">
        <v>2965.2</v>
      </c>
      <c r="H289" s="3">
        <v>0</v>
      </c>
      <c r="I289" s="3">
        <v>3457550.3</v>
      </c>
      <c r="J289" s="3">
        <v>518134.9</v>
      </c>
      <c r="K289" s="31">
        <v>1871554414</v>
      </c>
      <c r="L289" s="32">
        <v>16.399999999999999</v>
      </c>
      <c r="M289" s="1">
        <f t="shared" si="4"/>
        <v>309</v>
      </c>
    </row>
    <row r="290" spans="1:13" ht="11.85" customHeight="1" x14ac:dyDescent="0.2">
      <c r="A290" s="1">
        <v>113364503</v>
      </c>
      <c r="B290" s="2" t="s">
        <v>212</v>
      </c>
      <c r="C290" s="2" t="s">
        <v>7</v>
      </c>
      <c r="D290" s="3">
        <v>63407349.030000001</v>
      </c>
      <c r="E290" s="3">
        <v>55399503.859999999</v>
      </c>
      <c r="F290" s="3">
        <v>74836.81</v>
      </c>
      <c r="G290" s="3">
        <v>181235.36</v>
      </c>
      <c r="H290" s="3">
        <v>0</v>
      </c>
      <c r="I290" s="3">
        <v>7344958.29</v>
      </c>
      <c r="J290" s="3">
        <v>406814.71</v>
      </c>
      <c r="K290" s="31">
        <v>3366074883</v>
      </c>
      <c r="L290" s="32">
        <v>18.8</v>
      </c>
      <c r="M290" s="1">
        <f t="shared" si="4"/>
        <v>204</v>
      </c>
    </row>
    <row r="291" spans="1:13" ht="11.85" customHeight="1" x14ac:dyDescent="0.2">
      <c r="A291" s="1">
        <v>113365203</v>
      </c>
      <c r="B291" s="2" t="s">
        <v>211</v>
      </c>
      <c r="C291" s="2" t="s">
        <v>7</v>
      </c>
      <c r="D291" s="3">
        <v>44327139.509999998</v>
      </c>
      <c r="E291" s="3">
        <v>37933046.350000001</v>
      </c>
      <c r="F291" s="3">
        <v>54059</v>
      </c>
      <c r="G291" s="3">
        <v>168598</v>
      </c>
      <c r="H291" s="3">
        <v>0</v>
      </c>
      <c r="I291" s="3">
        <v>5035928</v>
      </c>
      <c r="J291" s="3">
        <v>1135508.1599999999</v>
      </c>
      <c r="K291" s="31">
        <v>2580129624</v>
      </c>
      <c r="L291" s="32">
        <v>17.100000000000001</v>
      </c>
      <c r="M291" s="1">
        <f t="shared" si="4"/>
        <v>272</v>
      </c>
    </row>
    <row r="292" spans="1:13" ht="11.85" customHeight="1" x14ac:dyDescent="0.2">
      <c r="A292" s="1">
        <v>113365303</v>
      </c>
      <c r="B292" s="2" t="s">
        <v>210</v>
      </c>
      <c r="C292" s="2" t="s">
        <v>7</v>
      </c>
      <c r="D292" s="3">
        <v>23457596.510000002</v>
      </c>
      <c r="E292" s="3">
        <v>20683198.73</v>
      </c>
      <c r="F292" s="3">
        <v>27620.91</v>
      </c>
      <c r="G292" s="3">
        <v>0</v>
      </c>
      <c r="H292" s="3">
        <v>0</v>
      </c>
      <c r="I292" s="3">
        <v>2142777.86</v>
      </c>
      <c r="J292" s="3">
        <v>603999.01</v>
      </c>
      <c r="K292" s="31">
        <v>1435003698</v>
      </c>
      <c r="L292" s="32">
        <v>16.3</v>
      </c>
      <c r="M292" s="1">
        <f t="shared" si="4"/>
        <v>318</v>
      </c>
    </row>
    <row r="293" spans="1:13" ht="11.85" customHeight="1" x14ac:dyDescent="0.2">
      <c r="A293" s="1">
        <v>113367003</v>
      </c>
      <c r="B293" s="2" t="s">
        <v>209</v>
      </c>
      <c r="C293" s="2" t="s">
        <v>7</v>
      </c>
      <c r="D293" s="3">
        <v>26978505.940000001</v>
      </c>
      <c r="E293" s="3">
        <v>19968675.850000001</v>
      </c>
      <c r="F293" s="3">
        <v>32082.799999999999</v>
      </c>
      <c r="G293" s="3">
        <v>109.2</v>
      </c>
      <c r="H293" s="3">
        <v>0</v>
      </c>
      <c r="I293" s="3">
        <v>6364166.7400000002</v>
      </c>
      <c r="J293" s="3">
        <v>613471.35</v>
      </c>
      <c r="K293" s="31">
        <v>2154824278</v>
      </c>
      <c r="L293" s="32">
        <v>12.5</v>
      </c>
      <c r="M293" s="1">
        <f t="shared" si="4"/>
        <v>460</v>
      </c>
    </row>
    <row r="294" spans="1:13" ht="11.85" customHeight="1" x14ac:dyDescent="0.2">
      <c r="A294" s="1">
        <v>113369003</v>
      </c>
      <c r="B294" s="2" t="s">
        <v>208</v>
      </c>
      <c r="C294" s="2" t="s">
        <v>7</v>
      </c>
      <c r="D294" s="3">
        <v>42269349.75</v>
      </c>
      <c r="E294" s="3">
        <v>35408536.380000003</v>
      </c>
      <c r="F294" s="3">
        <v>50407.33</v>
      </c>
      <c r="G294" s="3">
        <v>0</v>
      </c>
      <c r="H294" s="3">
        <v>0</v>
      </c>
      <c r="I294" s="3">
        <v>5502397.04</v>
      </c>
      <c r="J294" s="3">
        <v>1308009</v>
      </c>
      <c r="K294" s="31">
        <v>2184765980</v>
      </c>
      <c r="L294" s="32">
        <v>19.3</v>
      </c>
      <c r="M294" s="1">
        <f t="shared" si="4"/>
        <v>182</v>
      </c>
    </row>
    <row r="295" spans="1:13" ht="11.85" customHeight="1" x14ac:dyDescent="0.2">
      <c r="A295" s="1">
        <v>104372003</v>
      </c>
      <c r="B295" s="2" t="s">
        <v>264</v>
      </c>
      <c r="C295" s="2" t="s">
        <v>35</v>
      </c>
      <c r="D295" s="3">
        <v>8364433.9500000002</v>
      </c>
      <c r="E295" s="3">
        <v>6347385.1399999997</v>
      </c>
      <c r="F295" s="3">
        <v>10362.120000000001</v>
      </c>
      <c r="G295" s="3">
        <v>6289.36</v>
      </c>
      <c r="H295" s="3">
        <v>29992.799999999999</v>
      </c>
      <c r="I295" s="3">
        <v>1441665.23</v>
      </c>
      <c r="J295" s="3">
        <v>528739.30000000005</v>
      </c>
      <c r="K295" s="31">
        <v>513614756</v>
      </c>
      <c r="L295" s="32">
        <v>16.2</v>
      </c>
      <c r="M295" s="1">
        <f t="shared" si="4"/>
        <v>323</v>
      </c>
    </row>
    <row r="296" spans="1:13" ht="11.85" customHeight="1" x14ac:dyDescent="0.2">
      <c r="A296" s="1">
        <v>104374003</v>
      </c>
      <c r="B296" s="2" t="s">
        <v>263</v>
      </c>
      <c r="C296" s="2" t="s">
        <v>35</v>
      </c>
      <c r="D296" s="3">
        <v>4603679.75</v>
      </c>
      <c r="E296" s="3">
        <v>3482924.97</v>
      </c>
      <c r="F296" s="3">
        <v>5911.21</v>
      </c>
      <c r="G296" s="3">
        <v>584.28</v>
      </c>
      <c r="H296" s="3">
        <v>0</v>
      </c>
      <c r="I296" s="3">
        <v>878846.32</v>
      </c>
      <c r="J296" s="3">
        <v>235412.97</v>
      </c>
      <c r="K296" s="31">
        <v>372944543</v>
      </c>
      <c r="L296" s="32">
        <v>12.3</v>
      </c>
      <c r="M296" s="1">
        <f t="shared" si="4"/>
        <v>464</v>
      </c>
    </row>
    <row r="297" spans="1:13" ht="11.85" customHeight="1" x14ac:dyDescent="0.2">
      <c r="A297" s="1">
        <v>104375003</v>
      </c>
      <c r="B297" s="2" t="s">
        <v>262</v>
      </c>
      <c r="C297" s="2" t="s">
        <v>35</v>
      </c>
      <c r="D297" s="3">
        <v>6407346.3600000003</v>
      </c>
      <c r="E297" s="3">
        <v>4751240.58</v>
      </c>
      <c r="F297" s="3">
        <v>8003.11</v>
      </c>
      <c r="G297" s="3">
        <v>396.96</v>
      </c>
      <c r="H297" s="3">
        <v>25492.799999999999</v>
      </c>
      <c r="I297" s="3">
        <v>1069251.01</v>
      </c>
      <c r="J297" s="3">
        <v>552961.9</v>
      </c>
      <c r="K297" s="31">
        <v>464310777</v>
      </c>
      <c r="L297" s="32">
        <v>13.7</v>
      </c>
      <c r="M297" s="1">
        <f t="shared" si="4"/>
        <v>426</v>
      </c>
    </row>
    <row r="298" spans="1:13" ht="11.85" customHeight="1" x14ac:dyDescent="0.2">
      <c r="A298" s="1">
        <v>104375203</v>
      </c>
      <c r="B298" s="2" t="s">
        <v>261</v>
      </c>
      <c r="C298" s="2" t="s">
        <v>35</v>
      </c>
      <c r="D298" s="3">
        <v>11231346.369999999</v>
      </c>
      <c r="E298" s="3">
        <v>8856665.0500000007</v>
      </c>
      <c r="F298" s="3">
        <v>13755.97</v>
      </c>
      <c r="G298" s="3">
        <v>196.56</v>
      </c>
      <c r="H298" s="3">
        <v>22486.3</v>
      </c>
      <c r="I298" s="3">
        <v>1589390.28</v>
      </c>
      <c r="J298" s="3">
        <v>748852.21</v>
      </c>
      <c r="K298" s="31">
        <v>629556394</v>
      </c>
      <c r="L298" s="32">
        <v>17.8</v>
      </c>
      <c r="M298" s="1">
        <f t="shared" si="4"/>
        <v>246</v>
      </c>
    </row>
    <row r="299" spans="1:13" ht="11.85" customHeight="1" x14ac:dyDescent="0.2">
      <c r="A299" s="1">
        <v>104375302</v>
      </c>
      <c r="B299" s="2" t="s">
        <v>260</v>
      </c>
      <c r="C299" s="2" t="s">
        <v>35</v>
      </c>
      <c r="D299" s="3">
        <v>9946714.3300000001</v>
      </c>
      <c r="E299" s="3">
        <v>6572588.7599999998</v>
      </c>
      <c r="F299" s="3">
        <v>12644.82</v>
      </c>
      <c r="G299" s="3">
        <v>17350.98</v>
      </c>
      <c r="H299" s="3">
        <v>43855.08</v>
      </c>
      <c r="I299" s="3">
        <v>1519647.71</v>
      </c>
      <c r="J299" s="3">
        <v>1780626.98</v>
      </c>
      <c r="K299" s="31">
        <v>533513232</v>
      </c>
      <c r="L299" s="32">
        <v>18.600000000000001</v>
      </c>
      <c r="M299" s="1">
        <f t="shared" si="4"/>
        <v>211</v>
      </c>
    </row>
    <row r="300" spans="1:13" ht="11.85" customHeight="1" x14ac:dyDescent="0.2">
      <c r="A300" s="1">
        <v>104376203</v>
      </c>
      <c r="B300" s="2" t="s">
        <v>329</v>
      </c>
      <c r="C300" s="2" t="s">
        <v>35</v>
      </c>
      <c r="D300" s="3">
        <v>5260024.08</v>
      </c>
      <c r="E300" s="3">
        <v>3867328.67</v>
      </c>
      <c r="F300" s="3">
        <v>5950.87</v>
      </c>
      <c r="G300" s="3">
        <v>0</v>
      </c>
      <c r="H300" s="3">
        <v>20330.05</v>
      </c>
      <c r="I300" s="3">
        <v>941717.25</v>
      </c>
      <c r="J300" s="3">
        <v>424697.24</v>
      </c>
      <c r="K300" s="31">
        <v>370175162</v>
      </c>
      <c r="L300" s="32">
        <v>14.2</v>
      </c>
      <c r="M300" s="1">
        <f t="shared" si="4"/>
        <v>408</v>
      </c>
    </row>
    <row r="301" spans="1:13" ht="11.85" customHeight="1" x14ac:dyDescent="0.2">
      <c r="A301" s="1">
        <v>104377003</v>
      </c>
      <c r="B301" s="2" t="s">
        <v>246</v>
      </c>
      <c r="C301" s="2" t="s">
        <v>35</v>
      </c>
      <c r="D301" s="3">
        <v>3557814</v>
      </c>
      <c r="E301" s="3">
        <v>2777047</v>
      </c>
      <c r="F301" s="3">
        <v>4468</v>
      </c>
      <c r="G301" s="3">
        <v>0</v>
      </c>
      <c r="H301" s="3">
        <v>9879</v>
      </c>
      <c r="I301" s="3">
        <v>467737</v>
      </c>
      <c r="J301" s="3">
        <v>298683</v>
      </c>
      <c r="K301" s="31">
        <v>230481731</v>
      </c>
      <c r="L301" s="32">
        <v>15.4</v>
      </c>
      <c r="M301" s="1">
        <f t="shared" si="4"/>
        <v>357</v>
      </c>
    </row>
    <row r="302" spans="1:13" ht="11.85" customHeight="1" x14ac:dyDescent="0.2">
      <c r="A302" s="1">
        <v>104378003</v>
      </c>
      <c r="B302" s="2" t="s">
        <v>301</v>
      </c>
      <c r="C302" s="2" t="s">
        <v>35</v>
      </c>
      <c r="D302" s="3">
        <v>7251373.7199999997</v>
      </c>
      <c r="E302" s="3">
        <v>5623305.21</v>
      </c>
      <c r="F302" s="3">
        <v>8227.73</v>
      </c>
      <c r="G302" s="3">
        <v>2474.1</v>
      </c>
      <c r="H302" s="3">
        <v>29087.05</v>
      </c>
      <c r="I302" s="3">
        <v>1210343.6200000001</v>
      </c>
      <c r="J302" s="3">
        <v>377936.01</v>
      </c>
      <c r="K302" s="31">
        <v>507519339</v>
      </c>
      <c r="L302" s="32">
        <v>14.2</v>
      </c>
      <c r="M302" s="1">
        <f t="shared" si="4"/>
        <v>408</v>
      </c>
    </row>
    <row r="303" spans="1:13" ht="11.85" customHeight="1" x14ac:dyDescent="0.2">
      <c r="A303" s="1">
        <v>113380303</v>
      </c>
      <c r="B303" s="2" t="s">
        <v>196</v>
      </c>
      <c r="C303" s="2" t="s">
        <v>32</v>
      </c>
      <c r="D303" s="3">
        <v>12498100.279999999</v>
      </c>
      <c r="E303" s="3">
        <v>9870627.5700000003</v>
      </c>
      <c r="F303" s="3">
        <v>15588.53</v>
      </c>
      <c r="G303" s="3">
        <v>0</v>
      </c>
      <c r="H303" s="3">
        <v>0</v>
      </c>
      <c r="I303" s="3">
        <v>2212614.1</v>
      </c>
      <c r="J303" s="3">
        <v>399270.08</v>
      </c>
      <c r="K303" s="31">
        <v>729870236</v>
      </c>
      <c r="L303" s="32">
        <v>17.100000000000001</v>
      </c>
      <c r="M303" s="1">
        <f t="shared" si="4"/>
        <v>272</v>
      </c>
    </row>
    <row r="304" spans="1:13" ht="11.85" customHeight="1" x14ac:dyDescent="0.2">
      <c r="A304" s="1">
        <v>113381303</v>
      </c>
      <c r="B304" s="2" t="s">
        <v>206</v>
      </c>
      <c r="C304" s="2" t="s">
        <v>32</v>
      </c>
      <c r="D304" s="3">
        <v>42812851.780000001</v>
      </c>
      <c r="E304" s="3">
        <v>37604692.770000003</v>
      </c>
      <c r="F304" s="3">
        <v>51732.03</v>
      </c>
      <c r="G304" s="3">
        <v>52398.09</v>
      </c>
      <c r="H304" s="3">
        <v>0</v>
      </c>
      <c r="I304" s="3">
        <v>4497694.6100000003</v>
      </c>
      <c r="J304" s="3">
        <v>606334.28</v>
      </c>
      <c r="K304" s="31">
        <v>2535482278</v>
      </c>
      <c r="L304" s="32">
        <v>16.8</v>
      </c>
      <c r="M304" s="1">
        <f t="shared" si="4"/>
        <v>293</v>
      </c>
    </row>
    <row r="305" spans="1:13" ht="11.85" customHeight="1" x14ac:dyDescent="0.2">
      <c r="A305" s="1">
        <v>113382303</v>
      </c>
      <c r="B305" s="2" t="s">
        <v>216</v>
      </c>
      <c r="C305" s="2" t="s">
        <v>32</v>
      </c>
      <c r="D305" s="3">
        <v>23526466.890000001</v>
      </c>
      <c r="E305" s="3">
        <v>20802233.890000001</v>
      </c>
      <c r="F305" s="3">
        <v>27715.71</v>
      </c>
      <c r="G305" s="3">
        <v>3253.44</v>
      </c>
      <c r="H305" s="3">
        <v>44152.44</v>
      </c>
      <c r="I305" s="3">
        <v>2247492.81</v>
      </c>
      <c r="J305" s="3">
        <v>401618.6</v>
      </c>
      <c r="K305" s="31">
        <v>1476173613</v>
      </c>
      <c r="L305" s="32">
        <v>15.9</v>
      </c>
      <c r="M305" s="1">
        <f t="shared" si="4"/>
        <v>343</v>
      </c>
    </row>
    <row r="306" spans="1:13" ht="11.85" customHeight="1" x14ac:dyDescent="0.2">
      <c r="A306" s="1">
        <v>113384603</v>
      </c>
      <c r="B306" s="2" t="s">
        <v>204</v>
      </c>
      <c r="C306" s="2" t="s">
        <v>32</v>
      </c>
      <c r="D306" s="3">
        <v>16284385.859999999</v>
      </c>
      <c r="E306" s="3">
        <v>13575155.34</v>
      </c>
      <c r="F306" s="3">
        <v>19971.82</v>
      </c>
      <c r="G306" s="3">
        <v>90909.49</v>
      </c>
      <c r="H306" s="3">
        <v>22560.32</v>
      </c>
      <c r="I306" s="3">
        <v>1795989.02</v>
      </c>
      <c r="J306" s="3">
        <v>779799.87</v>
      </c>
      <c r="K306" s="31">
        <v>720341861</v>
      </c>
      <c r="L306" s="32">
        <v>22.6</v>
      </c>
      <c r="M306" s="1">
        <f t="shared" si="4"/>
        <v>90</v>
      </c>
    </row>
    <row r="307" spans="1:13" ht="11.85" customHeight="1" x14ac:dyDescent="0.2">
      <c r="A307" s="1">
        <v>113385003</v>
      </c>
      <c r="B307" s="2" t="s">
        <v>203</v>
      </c>
      <c r="C307" s="2" t="s">
        <v>32</v>
      </c>
      <c r="D307" s="3">
        <v>18190733.75</v>
      </c>
      <c r="E307" s="3">
        <v>15029884.880000001</v>
      </c>
      <c r="F307" s="3">
        <v>21185.919999999998</v>
      </c>
      <c r="G307" s="3">
        <v>28568.73</v>
      </c>
      <c r="H307" s="3">
        <v>36124.379999999997</v>
      </c>
      <c r="I307" s="3">
        <v>2141696.0699999998</v>
      </c>
      <c r="J307" s="3">
        <v>933273.77</v>
      </c>
      <c r="K307" s="31">
        <v>1304099193</v>
      </c>
      <c r="L307" s="32">
        <v>13.9</v>
      </c>
      <c r="M307" s="1">
        <f t="shared" si="4"/>
        <v>418</v>
      </c>
    </row>
    <row r="308" spans="1:13" ht="11.85" customHeight="1" x14ac:dyDescent="0.2">
      <c r="A308" s="1">
        <v>113385303</v>
      </c>
      <c r="B308" s="2" t="s">
        <v>202</v>
      </c>
      <c r="C308" s="2" t="s">
        <v>32</v>
      </c>
      <c r="D308" s="3">
        <v>28493237.149999999</v>
      </c>
      <c r="E308" s="3">
        <v>24418109.959999997</v>
      </c>
      <c r="F308" s="3">
        <v>34325.85</v>
      </c>
      <c r="G308" s="3">
        <v>18947.75</v>
      </c>
      <c r="H308" s="3">
        <v>56968.95</v>
      </c>
      <c r="I308" s="3">
        <v>3628189.8400000003</v>
      </c>
      <c r="J308" s="3">
        <v>336694.8</v>
      </c>
      <c r="K308" s="31">
        <v>1662444095</v>
      </c>
      <c r="L308" s="32">
        <v>17.100000000000001</v>
      </c>
      <c r="M308" s="1">
        <f t="shared" si="4"/>
        <v>272</v>
      </c>
    </row>
    <row r="309" spans="1:13" ht="11.85" customHeight="1" x14ac:dyDescent="0.2">
      <c r="A309" s="1">
        <v>121390302</v>
      </c>
      <c r="B309" s="2" t="s">
        <v>548</v>
      </c>
      <c r="C309" s="2" t="s">
        <v>52</v>
      </c>
      <c r="D309" s="3">
        <v>85128557</v>
      </c>
      <c r="E309" s="3">
        <v>68448818</v>
      </c>
      <c r="F309" s="3">
        <v>91909</v>
      </c>
      <c r="G309" s="3">
        <v>500187</v>
      </c>
      <c r="H309" s="3">
        <v>155829</v>
      </c>
      <c r="I309" s="3">
        <v>9061103</v>
      </c>
      <c r="J309" s="3">
        <v>6870711</v>
      </c>
      <c r="K309" s="31">
        <v>4049827702</v>
      </c>
      <c r="L309" s="32">
        <v>21</v>
      </c>
      <c r="M309" s="1">
        <f t="shared" si="4"/>
        <v>133</v>
      </c>
    </row>
    <row r="310" spans="1:13" ht="11.85" customHeight="1" x14ac:dyDescent="0.2">
      <c r="A310" s="1">
        <v>121391303</v>
      </c>
      <c r="B310" s="2" t="s">
        <v>541</v>
      </c>
      <c r="C310" s="2" t="s">
        <v>52</v>
      </c>
      <c r="D310" s="3">
        <v>17437066.07</v>
      </c>
      <c r="E310" s="3">
        <v>15224484.719999999</v>
      </c>
      <c r="F310" s="3">
        <v>21218.58</v>
      </c>
      <c r="G310" s="3">
        <v>33286.83</v>
      </c>
      <c r="H310" s="3">
        <v>0</v>
      </c>
      <c r="I310" s="3">
        <v>1694954.55</v>
      </c>
      <c r="J310" s="3">
        <v>463121.39</v>
      </c>
      <c r="K310" s="31">
        <v>815949091</v>
      </c>
      <c r="L310" s="32">
        <v>21.3</v>
      </c>
      <c r="M310" s="1">
        <f t="shared" si="4"/>
        <v>122</v>
      </c>
    </row>
    <row r="311" spans="1:13" ht="11.85" customHeight="1" x14ac:dyDescent="0.2">
      <c r="A311" s="1">
        <v>121392303</v>
      </c>
      <c r="B311" s="2" t="s">
        <v>550</v>
      </c>
      <c r="C311" s="2" t="s">
        <v>52</v>
      </c>
      <c r="D311" s="3">
        <v>89475179.299999997</v>
      </c>
      <c r="E311" s="3">
        <v>77617102.409999996</v>
      </c>
      <c r="F311" s="3">
        <v>109986.22</v>
      </c>
      <c r="G311" s="3">
        <v>11085.75</v>
      </c>
      <c r="H311" s="3">
        <v>0</v>
      </c>
      <c r="I311" s="3">
        <v>9994701.25</v>
      </c>
      <c r="J311" s="3">
        <v>1742303.67</v>
      </c>
      <c r="K311" s="31">
        <v>4680663952</v>
      </c>
      <c r="L311" s="32">
        <v>19.100000000000001</v>
      </c>
      <c r="M311" s="1">
        <f t="shared" si="4"/>
        <v>192</v>
      </c>
    </row>
    <row r="312" spans="1:13" ht="11.85" customHeight="1" x14ac:dyDescent="0.2">
      <c r="A312" s="1">
        <v>121394503</v>
      </c>
      <c r="B312" s="2" t="s">
        <v>405</v>
      </c>
      <c r="C312" s="2" t="s">
        <v>52</v>
      </c>
      <c r="D312" s="3">
        <v>16088444.5</v>
      </c>
      <c r="E312" s="3">
        <v>13599085.32</v>
      </c>
      <c r="F312" s="3">
        <v>18548.5</v>
      </c>
      <c r="G312" s="3">
        <v>28820.68</v>
      </c>
      <c r="H312" s="3">
        <v>35351</v>
      </c>
      <c r="I312" s="3">
        <v>1563406.89</v>
      </c>
      <c r="J312" s="3">
        <v>843232.11</v>
      </c>
      <c r="K312" s="31">
        <v>692845983</v>
      </c>
      <c r="L312" s="32">
        <v>23.2</v>
      </c>
      <c r="M312" s="1">
        <f t="shared" si="4"/>
        <v>80</v>
      </c>
    </row>
    <row r="313" spans="1:13" ht="11.85" customHeight="1" x14ac:dyDescent="0.2">
      <c r="A313" s="1">
        <v>121394603</v>
      </c>
      <c r="B313" s="2" t="s">
        <v>431</v>
      </c>
      <c r="C313" s="2" t="s">
        <v>52</v>
      </c>
      <c r="D313" s="3">
        <v>25498681.27</v>
      </c>
      <c r="E313" s="3">
        <v>21406584.77</v>
      </c>
      <c r="F313" s="3">
        <v>31311.71</v>
      </c>
      <c r="G313" s="3">
        <v>5732.57</v>
      </c>
      <c r="H313" s="3">
        <v>0</v>
      </c>
      <c r="I313" s="3">
        <v>3150880.1</v>
      </c>
      <c r="J313" s="3">
        <v>904172.12</v>
      </c>
      <c r="K313" s="31">
        <v>1278180479</v>
      </c>
      <c r="L313" s="32">
        <v>19.899999999999999</v>
      </c>
      <c r="M313" s="1">
        <f t="shared" si="4"/>
        <v>163</v>
      </c>
    </row>
    <row r="314" spans="1:13" ht="11.85" customHeight="1" x14ac:dyDescent="0.2">
      <c r="A314" s="1">
        <v>121395103</v>
      </c>
      <c r="B314" s="2" t="s">
        <v>432</v>
      </c>
      <c r="C314" s="2" t="s">
        <v>52</v>
      </c>
      <c r="D314" s="3">
        <v>116255745.61</v>
      </c>
      <c r="E314" s="3">
        <v>100939115</v>
      </c>
      <c r="F314" s="3">
        <v>137214.79999999999</v>
      </c>
      <c r="G314" s="3">
        <v>4000</v>
      </c>
      <c r="H314" s="3">
        <v>0</v>
      </c>
      <c r="I314" s="3">
        <v>13204060</v>
      </c>
      <c r="J314" s="3">
        <v>1971355.81</v>
      </c>
      <c r="K314" s="31">
        <v>7237139794</v>
      </c>
      <c r="L314" s="32">
        <v>16</v>
      </c>
      <c r="M314" s="1">
        <f t="shared" si="4"/>
        <v>339</v>
      </c>
    </row>
    <row r="315" spans="1:13" ht="11.85" customHeight="1" x14ac:dyDescent="0.2">
      <c r="A315" s="1">
        <v>121395603</v>
      </c>
      <c r="B315" s="2" t="s">
        <v>433</v>
      </c>
      <c r="C315" s="2" t="s">
        <v>52</v>
      </c>
      <c r="D315" s="3">
        <v>25163171.41</v>
      </c>
      <c r="E315" s="3">
        <v>21156186.149999999</v>
      </c>
      <c r="F315" s="3">
        <v>29930.16</v>
      </c>
      <c r="G315" s="3">
        <v>124185</v>
      </c>
      <c r="H315" s="3">
        <v>38758.06</v>
      </c>
      <c r="I315" s="3">
        <v>3243428.6100000003</v>
      </c>
      <c r="J315" s="3">
        <v>570683.43000000005</v>
      </c>
      <c r="K315" s="31">
        <v>1214764519</v>
      </c>
      <c r="L315" s="32">
        <v>20.7</v>
      </c>
      <c r="M315" s="1">
        <f t="shared" si="4"/>
        <v>145</v>
      </c>
    </row>
    <row r="316" spans="1:13" ht="11.85" customHeight="1" x14ac:dyDescent="0.2">
      <c r="A316" s="1">
        <v>121395703</v>
      </c>
      <c r="B316" s="2" t="s">
        <v>434</v>
      </c>
      <c r="C316" s="2" t="s">
        <v>52</v>
      </c>
      <c r="D316" s="3">
        <v>42974890.310000002</v>
      </c>
      <c r="E316" s="3">
        <v>36312443.060000002</v>
      </c>
      <c r="F316" s="3">
        <v>50898.71</v>
      </c>
      <c r="G316" s="3">
        <v>0</v>
      </c>
      <c r="H316" s="3">
        <v>0</v>
      </c>
      <c r="I316" s="3">
        <v>4952457.66</v>
      </c>
      <c r="J316" s="3">
        <v>1659090.88</v>
      </c>
      <c r="K316" s="31">
        <v>2412717165</v>
      </c>
      <c r="L316" s="32">
        <v>17.8</v>
      </c>
      <c r="M316" s="1">
        <f t="shared" si="4"/>
        <v>246</v>
      </c>
    </row>
    <row r="317" spans="1:13" ht="11.85" customHeight="1" x14ac:dyDescent="0.2">
      <c r="A317" s="1">
        <v>121397803</v>
      </c>
      <c r="B317" s="2" t="s">
        <v>435</v>
      </c>
      <c r="C317" s="2" t="s">
        <v>52</v>
      </c>
      <c r="D317" s="3">
        <v>40390796.840000004</v>
      </c>
      <c r="E317" s="3">
        <v>34094337.020000003</v>
      </c>
      <c r="F317" s="3">
        <v>47624.82</v>
      </c>
      <c r="G317" s="3">
        <v>0</v>
      </c>
      <c r="H317" s="3">
        <v>76781.210000000006</v>
      </c>
      <c r="I317" s="3">
        <v>5103497.17</v>
      </c>
      <c r="J317" s="3">
        <v>1068556.6200000001</v>
      </c>
      <c r="K317" s="31">
        <v>2067529961</v>
      </c>
      <c r="L317" s="32">
        <v>19.5</v>
      </c>
      <c r="M317" s="1">
        <f t="shared" si="4"/>
        <v>175</v>
      </c>
    </row>
    <row r="318" spans="1:13" ht="11.85" customHeight="1" x14ac:dyDescent="0.2">
      <c r="A318" s="1">
        <v>118401403</v>
      </c>
      <c r="B318" s="2" t="s">
        <v>521</v>
      </c>
      <c r="C318" s="2" t="s">
        <v>68</v>
      </c>
      <c r="D318" s="3">
        <v>20737714.739999998</v>
      </c>
      <c r="E318" s="3">
        <v>15071176.439999999</v>
      </c>
      <c r="F318" s="3">
        <v>23573.72</v>
      </c>
      <c r="G318" s="3">
        <v>28835.91</v>
      </c>
      <c r="H318" s="3">
        <v>0</v>
      </c>
      <c r="I318" s="3">
        <v>3359695.84</v>
      </c>
      <c r="J318" s="3">
        <v>2254432.83</v>
      </c>
      <c r="K318" s="31">
        <v>1347484490</v>
      </c>
      <c r="L318" s="32">
        <v>15.3</v>
      </c>
      <c r="M318" s="1">
        <f t="shared" si="4"/>
        <v>367</v>
      </c>
    </row>
    <row r="319" spans="1:13" ht="11.85" customHeight="1" x14ac:dyDescent="0.2">
      <c r="A319" s="1">
        <v>118401603</v>
      </c>
      <c r="B319" s="2" t="s">
        <v>542</v>
      </c>
      <c r="C319" s="2" t="s">
        <v>68</v>
      </c>
      <c r="D319" s="3">
        <v>22386951.48</v>
      </c>
      <c r="E319" s="3">
        <v>17976720.07</v>
      </c>
      <c r="F319" s="3">
        <v>26829.14</v>
      </c>
      <c r="G319" s="3">
        <v>79046.22</v>
      </c>
      <c r="H319" s="3">
        <v>46210</v>
      </c>
      <c r="I319" s="3">
        <v>3288006.7800000003</v>
      </c>
      <c r="J319" s="3">
        <v>970139.27</v>
      </c>
      <c r="K319" s="31">
        <v>1222565599</v>
      </c>
      <c r="L319" s="32">
        <v>18.3</v>
      </c>
      <c r="M319" s="1">
        <f t="shared" si="4"/>
        <v>223</v>
      </c>
    </row>
    <row r="320" spans="1:13" ht="11.85" customHeight="1" x14ac:dyDescent="0.2">
      <c r="A320" s="1">
        <v>118402603</v>
      </c>
      <c r="B320" s="2" t="s">
        <v>523</v>
      </c>
      <c r="C320" s="2" t="s">
        <v>68</v>
      </c>
      <c r="D320" s="3">
        <v>8095994.7699999996</v>
      </c>
      <c r="E320" s="3">
        <v>5417996.2000000002</v>
      </c>
      <c r="F320" s="3">
        <v>9544.2000000000007</v>
      </c>
      <c r="G320" s="3">
        <v>97220.92</v>
      </c>
      <c r="H320" s="3">
        <v>59604.34</v>
      </c>
      <c r="I320" s="3">
        <v>1566236.61</v>
      </c>
      <c r="J320" s="3">
        <v>945392.5</v>
      </c>
      <c r="K320" s="31">
        <v>507253565</v>
      </c>
      <c r="L320" s="32">
        <v>15.9</v>
      </c>
      <c r="M320" s="1">
        <f t="shared" si="4"/>
        <v>343</v>
      </c>
    </row>
    <row r="321" spans="1:13" ht="11.85" customHeight="1" x14ac:dyDescent="0.2">
      <c r="A321" s="1">
        <v>118403003</v>
      </c>
      <c r="B321" s="2" t="s">
        <v>558</v>
      </c>
      <c r="C321" s="2" t="s">
        <v>68</v>
      </c>
      <c r="D321" s="3">
        <v>14610449</v>
      </c>
      <c r="E321" s="3">
        <v>11550807</v>
      </c>
      <c r="F321" s="3">
        <v>17052</v>
      </c>
      <c r="G321" s="3">
        <v>30620</v>
      </c>
      <c r="H321" s="3">
        <v>26109</v>
      </c>
      <c r="I321" s="3">
        <v>1764517</v>
      </c>
      <c r="J321" s="3">
        <v>1221344</v>
      </c>
      <c r="K321" s="31">
        <v>650302341</v>
      </c>
      <c r="L321" s="32">
        <v>22.4</v>
      </c>
      <c r="M321" s="1">
        <f t="shared" si="4"/>
        <v>95</v>
      </c>
    </row>
    <row r="322" spans="1:13" ht="11.85" customHeight="1" x14ac:dyDescent="0.2">
      <c r="A322" s="1">
        <v>118403302</v>
      </c>
      <c r="B322" s="2" t="s">
        <v>559</v>
      </c>
      <c r="C322" s="2" t="s">
        <v>68</v>
      </c>
      <c r="D322" s="3">
        <v>53334292.079999998</v>
      </c>
      <c r="E322" s="3">
        <v>36220155.57</v>
      </c>
      <c r="F322" s="3">
        <v>58854.83</v>
      </c>
      <c r="G322" s="3">
        <v>5348.02</v>
      </c>
      <c r="H322" s="3">
        <v>0</v>
      </c>
      <c r="I322" s="3">
        <v>13445274.060000001</v>
      </c>
      <c r="J322" s="3">
        <v>3604659.6</v>
      </c>
      <c r="K322" s="31">
        <v>3748592412</v>
      </c>
      <c r="L322" s="32">
        <v>14.2</v>
      </c>
      <c r="M322" s="1">
        <f t="shared" ref="M322:M385" si="5">RANK(L322,L$2:L$501)</f>
        <v>408</v>
      </c>
    </row>
    <row r="323" spans="1:13" ht="11.85" customHeight="1" x14ac:dyDescent="0.2">
      <c r="A323" s="1">
        <v>118403903</v>
      </c>
      <c r="B323" s="2" t="s">
        <v>563</v>
      </c>
      <c r="C323" s="2" t="s">
        <v>68</v>
      </c>
      <c r="D323" s="3">
        <v>14701929.109999999</v>
      </c>
      <c r="E323" s="3">
        <v>11623928.710000001</v>
      </c>
      <c r="F323" s="3">
        <v>16988.5</v>
      </c>
      <c r="G323" s="3">
        <v>24251.23</v>
      </c>
      <c r="H323" s="3">
        <v>38535.5</v>
      </c>
      <c r="I323" s="3">
        <v>2011188.6099999999</v>
      </c>
      <c r="J323" s="3">
        <v>987036.56</v>
      </c>
      <c r="K323" s="31">
        <v>946243878</v>
      </c>
      <c r="L323" s="32">
        <v>15.5</v>
      </c>
      <c r="M323" s="1">
        <f t="shared" si="5"/>
        <v>355</v>
      </c>
    </row>
    <row r="324" spans="1:13" ht="11.85" customHeight="1" x14ac:dyDescent="0.2">
      <c r="A324" s="1">
        <v>118406003</v>
      </c>
      <c r="B324" s="2" t="s">
        <v>557</v>
      </c>
      <c r="C324" s="2" t="s">
        <v>68</v>
      </c>
      <c r="D324" s="3">
        <v>5751384.5800000001</v>
      </c>
      <c r="E324" s="3">
        <v>4150834.71</v>
      </c>
      <c r="F324" s="3">
        <v>6821.55</v>
      </c>
      <c r="G324" s="3">
        <v>6180.56</v>
      </c>
      <c r="H324" s="3">
        <v>18584.2</v>
      </c>
      <c r="I324" s="3">
        <v>960822</v>
      </c>
      <c r="J324" s="3">
        <v>608141.56000000006</v>
      </c>
      <c r="K324" s="31">
        <v>429868513</v>
      </c>
      <c r="L324" s="32">
        <v>13.3</v>
      </c>
      <c r="M324" s="1">
        <f t="shared" si="5"/>
        <v>437</v>
      </c>
    </row>
    <row r="325" spans="1:13" ht="11.85" customHeight="1" x14ac:dyDescent="0.2">
      <c r="A325" s="1">
        <v>118406602</v>
      </c>
      <c r="B325" s="2" t="s">
        <v>565</v>
      </c>
      <c r="C325" s="2" t="s">
        <v>68</v>
      </c>
      <c r="D325" s="3">
        <v>23484546.940000001</v>
      </c>
      <c r="E325" s="3">
        <v>18400167.780000001</v>
      </c>
      <c r="F325" s="3">
        <v>27809.66</v>
      </c>
      <c r="G325" s="3">
        <v>67137.240000000005</v>
      </c>
      <c r="H325" s="3">
        <v>0</v>
      </c>
      <c r="I325" s="3">
        <v>3041936.15</v>
      </c>
      <c r="J325" s="3">
        <v>1947496.11</v>
      </c>
      <c r="K325" s="31">
        <v>1212835117</v>
      </c>
      <c r="L325" s="32">
        <v>19.3</v>
      </c>
      <c r="M325" s="1">
        <f t="shared" si="5"/>
        <v>182</v>
      </c>
    </row>
    <row r="326" spans="1:13" ht="11.85" customHeight="1" x14ac:dyDescent="0.2">
      <c r="A326" s="1">
        <v>118408852</v>
      </c>
      <c r="B326" s="2" t="s">
        <v>568</v>
      </c>
      <c r="C326" s="2" t="s">
        <v>68</v>
      </c>
      <c r="D326" s="3">
        <v>54269118.909999996</v>
      </c>
      <c r="E326" s="3">
        <v>40308822.229999997</v>
      </c>
      <c r="F326" s="3">
        <v>64935.94</v>
      </c>
      <c r="G326" s="3">
        <v>1788791.01</v>
      </c>
      <c r="H326" s="3">
        <v>0</v>
      </c>
      <c r="I326" s="3">
        <v>7778726.0599999996</v>
      </c>
      <c r="J326" s="3">
        <v>4327843.67</v>
      </c>
      <c r="K326" s="31">
        <v>2549711865</v>
      </c>
      <c r="L326" s="32">
        <v>21.2</v>
      </c>
      <c r="M326" s="1">
        <f t="shared" si="5"/>
        <v>126</v>
      </c>
    </row>
    <row r="327" spans="1:13" ht="11.85" customHeight="1" x14ac:dyDescent="0.2">
      <c r="A327" s="1">
        <v>118409203</v>
      </c>
      <c r="B327" s="2" t="s">
        <v>549</v>
      </c>
      <c r="C327" s="2" t="s">
        <v>68</v>
      </c>
      <c r="D327" s="3">
        <v>16205866.869999999</v>
      </c>
      <c r="E327" s="3">
        <v>12634586.619999999</v>
      </c>
      <c r="F327" s="3">
        <v>19146.52</v>
      </c>
      <c r="G327" s="3">
        <v>28574.93</v>
      </c>
      <c r="H327" s="3">
        <v>0</v>
      </c>
      <c r="I327" s="3">
        <v>2216972.8200000003</v>
      </c>
      <c r="J327" s="3">
        <v>1306585.98</v>
      </c>
      <c r="K327" s="31">
        <v>859786439</v>
      </c>
      <c r="L327" s="32">
        <v>18.8</v>
      </c>
      <c r="M327" s="1">
        <f t="shared" si="5"/>
        <v>204</v>
      </c>
    </row>
    <row r="328" spans="1:13" ht="11.85" customHeight="1" x14ac:dyDescent="0.2">
      <c r="A328" s="1">
        <v>118409302</v>
      </c>
      <c r="B328" s="2" t="s">
        <v>562</v>
      </c>
      <c r="C328" s="2" t="s">
        <v>68</v>
      </c>
      <c r="D328" s="3">
        <v>31723715.559999999</v>
      </c>
      <c r="E328" s="3">
        <v>23710278.219999999</v>
      </c>
      <c r="F328" s="3">
        <v>37152.589999999997</v>
      </c>
      <c r="G328" s="3">
        <v>53712.06</v>
      </c>
      <c r="H328" s="3">
        <v>66482.850000000006</v>
      </c>
      <c r="I328" s="3">
        <v>5605923.0800000001</v>
      </c>
      <c r="J328" s="3">
        <v>2250166.7599999998</v>
      </c>
      <c r="K328" s="31">
        <v>1473947734</v>
      </c>
      <c r="L328" s="32">
        <v>21.5</v>
      </c>
      <c r="M328" s="1">
        <f t="shared" si="5"/>
        <v>115</v>
      </c>
    </row>
    <row r="329" spans="1:13" ht="11.85" customHeight="1" x14ac:dyDescent="0.2">
      <c r="A329" s="1">
        <v>117412003</v>
      </c>
      <c r="B329" s="2" t="s">
        <v>177</v>
      </c>
      <c r="C329" s="2" t="s">
        <v>19</v>
      </c>
      <c r="D329" s="3">
        <v>8726159.7200000007</v>
      </c>
      <c r="E329" s="3">
        <v>5376451.6600000001</v>
      </c>
      <c r="F329" s="3">
        <v>9824.58</v>
      </c>
      <c r="G329" s="3">
        <v>543.6</v>
      </c>
      <c r="H329" s="3">
        <v>0</v>
      </c>
      <c r="I329" s="3">
        <v>2883144.16</v>
      </c>
      <c r="J329" s="3">
        <v>456195.72</v>
      </c>
      <c r="K329" s="31">
        <v>572732170</v>
      </c>
      <c r="L329" s="32">
        <v>15.2</v>
      </c>
      <c r="M329" s="1">
        <f t="shared" si="5"/>
        <v>373</v>
      </c>
    </row>
    <row r="330" spans="1:13" ht="11.85" customHeight="1" x14ac:dyDescent="0.2">
      <c r="A330" s="1">
        <v>117414003</v>
      </c>
      <c r="B330" s="2" t="s">
        <v>176</v>
      </c>
      <c r="C330" s="2" t="s">
        <v>19</v>
      </c>
      <c r="D330" s="3">
        <v>15208642.970000001</v>
      </c>
      <c r="E330" s="3">
        <v>10278300.629999999</v>
      </c>
      <c r="F330" s="3">
        <v>17837.87</v>
      </c>
      <c r="G330" s="3">
        <v>149770.97</v>
      </c>
      <c r="H330" s="3">
        <v>49.5</v>
      </c>
      <c r="I330" s="3">
        <v>4065606.22</v>
      </c>
      <c r="J330" s="3">
        <v>697077.78</v>
      </c>
      <c r="K330" s="31">
        <v>898484474</v>
      </c>
      <c r="L330" s="32">
        <v>16.899999999999999</v>
      </c>
      <c r="M330" s="1">
        <f t="shared" si="5"/>
        <v>285</v>
      </c>
    </row>
    <row r="331" spans="1:13" ht="11.85" customHeight="1" x14ac:dyDescent="0.2">
      <c r="A331" s="1">
        <v>117414203</v>
      </c>
      <c r="B331" s="2" t="s">
        <v>132</v>
      </c>
      <c r="C331" s="2" t="s">
        <v>19</v>
      </c>
      <c r="D331" s="3">
        <v>13468874.52</v>
      </c>
      <c r="E331" s="3">
        <v>8953160.75</v>
      </c>
      <c r="F331" s="3">
        <v>16006.53</v>
      </c>
      <c r="G331" s="3">
        <v>117606.15</v>
      </c>
      <c r="H331" s="3">
        <v>0</v>
      </c>
      <c r="I331" s="3">
        <v>4091839.25</v>
      </c>
      <c r="J331" s="3">
        <v>290261.84000000003</v>
      </c>
      <c r="K331" s="31">
        <v>762209161</v>
      </c>
      <c r="L331" s="32">
        <v>17.600000000000001</v>
      </c>
      <c r="M331" s="1">
        <f t="shared" si="5"/>
        <v>256</v>
      </c>
    </row>
    <row r="332" spans="1:13" ht="11.85" customHeight="1" x14ac:dyDescent="0.2">
      <c r="A332" s="1">
        <v>117415004</v>
      </c>
      <c r="B332" s="2" t="s">
        <v>545</v>
      </c>
      <c r="C332" s="2" t="s">
        <v>19</v>
      </c>
      <c r="D332" s="3">
        <v>5004964.62</v>
      </c>
      <c r="E332" s="3">
        <v>3102342.16</v>
      </c>
      <c r="F332" s="3">
        <v>5604.32</v>
      </c>
      <c r="G332" s="3">
        <v>45695.839999999997</v>
      </c>
      <c r="H332" s="3">
        <v>0</v>
      </c>
      <c r="I332" s="3">
        <v>1657620.03</v>
      </c>
      <c r="J332" s="3">
        <v>193702.27</v>
      </c>
      <c r="K332" s="31">
        <v>309576104</v>
      </c>
      <c r="L332" s="32">
        <v>16.100000000000001</v>
      </c>
      <c r="M332" s="1">
        <f t="shared" si="5"/>
        <v>331</v>
      </c>
    </row>
    <row r="333" spans="1:13" ht="11.85" customHeight="1" x14ac:dyDescent="0.2">
      <c r="A333" s="1">
        <v>117415103</v>
      </c>
      <c r="B333" s="2" t="s">
        <v>544</v>
      </c>
      <c r="C333" s="2" t="s">
        <v>19</v>
      </c>
      <c r="D333" s="3">
        <v>14312224.199999999</v>
      </c>
      <c r="E333" s="3">
        <v>9720300.8300000001</v>
      </c>
      <c r="F333" s="3">
        <v>16901.810000000001</v>
      </c>
      <c r="G333" s="3">
        <v>30933.82</v>
      </c>
      <c r="H333" s="3">
        <v>0</v>
      </c>
      <c r="I333" s="3">
        <v>3968475.17</v>
      </c>
      <c r="J333" s="3">
        <v>575612.56999999995</v>
      </c>
      <c r="K333" s="31">
        <v>835033629</v>
      </c>
      <c r="L333" s="32">
        <v>17.100000000000001</v>
      </c>
      <c r="M333" s="1">
        <f t="shared" si="5"/>
        <v>272</v>
      </c>
    </row>
    <row r="334" spans="1:13" ht="11.85" customHeight="1" x14ac:dyDescent="0.2">
      <c r="A334" s="1">
        <v>117415303</v>
      </c>
      <c r="B334" s="2" t="s">
        <v>571</v>
      </c>
      <c r="C334" s="2" t="s">
        <v>19</v>
      </c>
      <c r="D334" s="3">
        <v>8549138.6099999994</v>
      </c>
      <c r="E334" s="3">
        <v>6213304.3700000001</v>
      </c>
      <c r="F334" s="3">
        <v>10070.31</v>
      </c>
      <c r="G334" s="3">
        <v>16.920000000000002</v>
      </c>
      <c r="H334" s="3">
        <v>0</v>
      </c>
      <c r="I334" s="3">
        <v>2101855.0300000003</v>
      </c>
      <c r="J334" s="3">
        <v>223891.98</v>
      </c>
      <c r="K334" s="31">
        <v>483755736</v>
      </c>
      <c r="L334" s="32">
        <v>17.600000000000001</v>
      </c>
      <c r="M334" s="1">
        <f t="shared" si="5"/>
        <v>256</v>
      </c>
    </row>
    <row r="335" spans="1:13" ht="11.85" customHeight="1" x14ac:dyDescent="0.2">
      <c r="A335" s="1">
        <v>117416103</v>
      </c>
      <c r="B335" s="2" t="s">
        <v>522</v>
      </c>
      <c r="C335" s="2" t="s">
        <v>19</v>
      </c>
      <c r="D335" s="3">
        <v>6989819.8399999999</v>
      </c>
      <c r="E335" s="3">
        <v>4406109.57</v>
      </c>
      <c r="F335" s="3">
        <v>8068.3</v>
      </c>
      <c r="G335" s="3">
        <v>19570.349999999999</v>
      </c>
      <c r="H335" s="3">
        <v>0</v>
      </c>
      <c r="I335" s="3">
        <v>2200933.61</v>
      </c>
      <c r="J335" s="3">
        <v>355138.01</v>
      </c>
      <c r="K335" s="31">
        <v>394894983</v>
      </c>
      <c r="L335" s="32">
        <v>17.7</v>
      </c>
      <c r="M335" s="1">
        <f t="shared" si="5"/>
        <v>250</v>
      </c>
    </row>
    <row r="336" spans="1:13" ht="11.85" customHeight="1" x14ac:dyDescent="0.2">
      <c r="A336" s="1">
        <v>117417202</v>
      </c>
      <c r="B336" s="2" t="s">
        <v>535</v>
      </c>
      <c r="C336" s="2" t="s">
        <v>19</v>
      </c>
      <c r="D336" s="3">
        <v>31684877.57</v>
      </c>
      <c r="E336" s="3">
        <v>19229166.309999999</v>
      </c>
      <c r="F336" s="3">
        <v>36516.6</v>
      </c>
      <c r="G336" s="3">
        <v>292001.40000000002</v>
      </c>
      <c r="H336" s="3">
        <v>0</v>
      </c>
      <c r="I336" s="3">
        <v>10715052.08</v>
      </c>
      <c r="J336" s="3">
        <v>1412141.18</v>
      </c>
      <c r="K336" s="31">
        <v>1597610384</v>
      </c>
      <c r="L336" s="32">
        <v>19.8</v>
      </c>
      <c r="M336" s="1">
        <f t="shared" si="5"/>
        <v>167</v>
      </c>
    </row>
    <row r="337" spans="1:13" ht="11.85" customHeight="1" x14ac:dyDescent="0.2">
      <c r="A337" s="1">
        <v>109420803</v>
      </c>
      <c r="B337" s="2" t="s">
        <v>122</v>
      </c>
      <c r="C337" s="2" t="s">
        <v>18</v>
      </c>
      <c r="D337" s="3">
        <v>11554260.449999999</v>
      </c>
      <c r="E337" s="3">
        <v>8738285.1999999993</v>
      </c>
      <c r="F337" s="3">
        <v>14513.38</v>
      </c>
      <c r="G337" s="3">
        <v>51540.639999999999</v>
      </c>
      <c r="H337" s="3">
        <v>0</v>
      </c>
      <c r="I337" s="3">
        <v>1688880.19</v>
      </c>
      <c r="J337" s="3">
        <v>1061041.04</v>
      </c>
      <c r="K337" s="31">
        <v>544234419</v>
      </c>
      <c r="L337" s="32">
        <v>21.2</v>
      </c>
      <c r="M337" s="1">
        <f t="shared" si="5"/>
        <v>126</v>
      </c>
    </row>
    <row r="338" spans="1:13" ht="11.85" customHeight="1" x14ac:dyDescent="0.2">
      <c r="A338" s="1">
        <v>109422303</v>
      </c>
      <c r="B338" s="2" t="s">
        <v>124</v>
      </c>
      <c r="C338" s="2" t="s">
        <v>18</v>
      </c>
      <c r="D338" s="3">
        <v>4075108.04</v>
      </c>
      <c r="E338" s="3">
        <v>2548240.46</v>
      </c>
      <c r="F338" s="3">
        <v>4566.68</v>
      </c>
      <c r="G338" s="3">
        <v>258078.15</v>
      </c>
      <c r="H338" s="3">
        <v>18104.3</v>
      </c>
      <c r="I338" s="3">
        <v>970967.53</v>
      </c>
      <c r="J338" s="3">
        <v>275150.92</v>
      </c>
      <c r="K338" s="31">
        <v>216136492</v>
      </c>
      <c r="L338" s="32">
        <v>18.8</v>
      </c>
      <c r="M338" s="1">
        <f t="shared" si="5"/>
        <v>204</v>
      </c>
    </row>
    <row r="339" spans="1:13" ht="11.85" customHeight="1" x14ac:dyDescent="0.2">
      <c r="A339" s="1">
        <v>109426003</v>
      </c>
      <c r="B339" s="2" t="s">
        <v>153</v>
      </c>
      <c r="C339" s="2" t="s">
        <v>18</v>
      </c>
      <c r="D339" s="3">
        <v>1635292.38</v>
      </c>
      <c r="E339" s="3">
        <v>1115416</v>
      </c>
      <c r="F339" s="3">
        <v>2106.96</v>
      </c>
      <c r="G339" s="3">
        <v>2503.31</v>
      </c>
      <c r="H339" s="3">
        <v>0</v>
      </c>
      <c r="I339" s="3">
        <v>304922.98</v>
      </c>
      <c r="J339" s="3">
        <v>210343.13</v>
      </c>
      <c r="K339" s="31">
        <v>97690599</v>
      </c>
      <c r="L339" s="32">
        <v>16.7</v>
      </c>
      <c r="M339" s="1">
        <f t="shared" si="5"/>
        <v>299</v>
      </c>
    </row>
    <row r="340" spans="1:13" ht="11.85" customHeight="1" x14ac:dyDescent="0.2">
      <c r="A340" s="1">
        <v>109426303</v>
      </c>
      <c r="B340" s="2" t="s">
        <v>152</v>
      </c>
      <c r="C340" s="2" t="s">
        <v>18</v>
      </c>
      <c r="D340" s="3">
        <v>2975504.38</v>
      </c>
      <c r="E340" s="3">
        <v>2119737.4900000002</v>
      </c>
      <c r="F340" s="3">
        <v>3539.83</v>
      </c>
      <c r="G340" s="3">
        <v>26681.49</v>
      </c>
      <c r="H340" s="3">
        <v>11395</v>
      </c>
      <c r="I340" s="3">
        <v>499190.41</v>
      </c>
      <c r="J340" s="3">
        <v>314960.15999999997</v>
      </c>
      <c r="K340" s="31">
        <v>197758482</v>
      </c>
      <c r="L340" s="32">
        <v>15</v>
      </c>
      <c r="M340" s="1">
        <f t="shared" si="5"/>
        <v>379</v>
      </c>
    </row>
    <row r="341" spans="1:13" ht="11.85" customHeight="1" x14ac:dyDescent="0.2">
      <c r="A341" s="1">
        <v>109427503</v>
      </c>
      <c r="B341" s="2" t="s">
        <v>151</v>
      </c>
      <c r="C341" s="2" t="s">
        <v>18</v>
      </c>
      <c r="D341" s="3">
        <v>3841686.83</v>
      </c>
      <c r="E341" s="3">
        <v>2587411.61</v>
      </c>
      <c r="F341" s="3">
        <v>4588.5</v>
      </c>
      <c r="G341" s="3">
        <v>127040.51999999999</v>
      </c>
      <c r="H341" s="3">
        <v>12957.1</v>
      </c>
      <c r="I341" s="3">
        <v>739622.36</v>
      </c>
      <c r="J341" s="3">
        <v>370066.74</v>
      </c>
      <c r="K341" s="31">
        <v>220174738</v>
      </c>
      <c r="L341" s="32">
        <v>17.399999999999999</v>
      </c>
      <c r="M341" s="1">
        <f t="shared" si="5"/>
        <v>263</v>
      </c>
    </row>
    <row r="342" spans="1:13" ht="11.85" customHeight="1" x14ac:dyDescent="0.2">
      <c r="A342" s="1">
        <v>104431304</v>
      </c>
      <c r="B342" s="2" t="s">
        <v>381</v>
      </c>
      <c r="C342" s="2" t="s">
        <v>45</v>
      </c>
      <c r="D342" s="3">
        <v>2214764.4900000002</v>
      </c>
      <c r="E342" s="3">
        <v>1602780.5</v>
      </c>
      <c r="F342" s="3">
        <v>2693.33</v>
      </c>
      <c r="G342" s="3">
        <v>2700.44</v>
      </c>
      <c r="H342" s="3">
        <v>12325</v>
      </c>
      <c r="I342" s="3">
        <v>414613.51</v>
      </c>
      <c r="J342" s="3">
        <v>179651.71</v>
      </c>
      <c r="K342" s="31">
        <v>162525988</v>
      </c>
      <c r="L342" s="32">
        <v>13.6</v>
      </c>
      <c r="M342" s="1">
        <f t="shared" si="5"/>
        <v>429</v>
      </c>
    </row>
    <row r="343" spans="1:13" ht="11.85" customHeight="1" x14ac:dyDescent="0.2">
      <c r="A343" s="1">
        <v>104432503</v>
      </c>
      <c r="B343" s="2" t="s">
        <v>380</v>
      </c>
      <c r="C343" s="2" t="s">
        <v>45</v>
      </c>
      <c r="D343" s="3">
        <v>3154425</v>
      </c>
      <c r="E343" s="3">
        <v>2814100</v>
      </c>
      <c r="F343" s="3">
        <v>3768</v>
      </c>
      <c r="G343" s="3">
        <v>42386</v>
      </c>
      <c r="H343" s="3">
        <v>3030</v>
      </c>
      <c r="I343" s="3">
        <v>277959</v>
      </c>
      <c r="J343" s="3">
        <v>13182</v>
      </c>
      <c r="K343" s="31">
        <v>122687874</v>
      </c>
      <c r="L343" s="32">
        <v>25.7</v>
      </c>
      <c r="M343" s="1">
        <f t="shared" si="5"/>
        <v>47</v>
      </c>
    </row>
    <row r="344" spans="1:13" ht="11.85" customHeight="1" x14ac:dyDescent="0.2">
      <c r="A344" s="1">
        <v>104432803</v>
      </c>
      <c r="B344" s="2" t="s">
        <v>379</v>
      </c>
      <c r="C344" s="2" t="s">
        <v>45</v>
      </c>
      <c r="D344" s="3">
        <v>5999697.21</v>
      </c>
      <c r="E344" s="3">
        <v>4679284.13</v>
      </c>
      <c r="F344" s="3">
        <v>7634.98</v>
      </c>
      <c r="G344" s="3">
        <v>0</v>
      </c>
      <c r="H344" s="3">
        <v>19712.900000000001</v>
      </c>
      <c r="I344" s="3">
        <v>854594.08</v>
      </c>
      <c r="J344" s="3">
        <v>438471.12</v>
      </c>
      <c r="K344" s="31">
        <v>354865593</v>
      </c>
      <c r="L344" s="32">
        <v>16.899999999999999</v>
      </c>
      <c r="M344" s="1">
        <f t="shared" si="5"/>
        <v>285</v>
      </c>
    </row>
    <row r="345" spans="1:13" ht="11.85" customHeight="1" x14ac:dyDescent="0.2">
      <c r="A345" s="1">
        <v>104432903</v>
      </c>
      <c r="B345" s="2" t="s">
        <v>378</v>
      </c>
      <c r="C345" s="2" t="s">
        <v>45</v>
      </c>
      <c r="D345" s="3">
        <v>11962959.789999999</v>
      </c>
      <c r="E345" s="3">
        <v>9537896.5299999993</v>
      </c>
      <c r="F345" s="3">
        <v>14188.61</v>
      </c>
      <c r="G345" s="3">
        <v>1693.36</v>
      </c>
      <c r="H345" s="3">
        <v>43501</v>
      </c>
      <c r="I345" s="3">
        <v>1804002.71</v>
      </c>
      <c r="J345" s="3">
        <v>561677.57999999996</v>
      </c>
      <c r="K345" s="31">
        <v>773115930</v>
      </c>
      <c r="L345" s="32">
        <v>15.4</v>
      </c>
      <c r="M345" s="1">
        <f t="shared" si="5"/>
        <v>357</v>
      </c>
    </row>
    <row r="346" spans="1:13" ht="11.85" customHeight="1" x14ac:dyDescent="0.2">
      <c r="A346" s="1">
        <v>104433303</v>
      </c>
      <c r="B346" s="2" t="s">
        <v>377</v>
      </c>
      <c r="C346" s="2" t="s">
        <v>45</v>
      </c>
      <c r="D346" s="3">
        <v>17090443.66</v>
      </c>
      <c r="E346" s="3">
        <v>14448486.77</v>
      </c>
      <c r="F346" s="3">
        <v>21022.79</v>
      </c>
      <c r="G346" s="3">
        <v>0</v>
      </c>
      <c r="H346" s="3">
        <v>43196.97</v>
      </c>
      <c r="I346" s="3">
        <v>1978744.82</v>
      </c>
      <c r="J346" s="3">
        <v>598992.31000000006</v>
      </c>
      <c r="K346" s="31">
        <v>982600923</v>
      </c>
      <c r="L346" s="32">
        <v>17.3</v>
      </c>
      <c r="M346" s="1">
        <f t="shared" si="5"/>
        <v>268</v>
      </c>
    </row>
    <row r="347" spans="1:13" ht="11.85" customHeight="1" x14ac:dyDescent="0.2">
      <c r="A347" s="1">
        <v>104433604</v>
      </c>
      <c r="B347" s="2" t="s">
        <v>376</v>
      </c>
      <c r="C347" s="2" t="s">
        <v>45</v>
      </c>
      <c r="D347" s="3">
        <v>3047986.25</v>
      </c>
      <c r="E347" s="3">
        <v>2333391.73</v>
      </c>
      <c r="F347" s="3">
        <v>3605.34</v>
      </c>
      <c r="G347" s="3">
        <v>36005.870000000003</v>
      </c>
      <c r="H347" s="3">
        <v>9846.65</v>
      </c>
      <c r="I347" s="3">
        <v>316353.34000000003</v>
      </c>
      <c r="J347" s="3">
        <v>348783.32</v>
      </c>
      <c r="K347" s="31">
        <v>210496153</v>
      </c>
      <c r="L347" s="32">
        <v>14.4</v>
      </c>
      <c r="M347" s="1">
        <f t="shared" si="5"/>
        <v>399</v>
      </c>
    </row>
    <row r="348" spans="1:13" ht="11.85" customHeight="1" x14ac:dyDescent="0.2">
      <c r="A348" s="1">
        <v>104433903</v>
      </c>
      <c r="B348" s="2" t="s">
        <v>375</v>
      </c>
      <c r="C348" s="2" t="s">
        <v>45</v>
      </c>
      <c r="D348" s="3">
        <v>4326478.1399999997</v>
      </c>
      <c r="E348" s="3">
        <v>3235764.67</v>
      </c>
      <c r="F348" s="3">
        <v>5410.89</v>
      </c>
      <c r="G348" s="3">
        <v>7200.72</v>
      </c>
      <c r="H348" s="3">
        <v>22061</v>
      </c>
      <c r="I348" s="3">
        <v>812212.13</v>
      </c>
      <c r="J348" s="3">
        <v>243828.73</v>
      </c>
      <c r="K348" s="31">
        <v>390396228</v>
      </c>
      <c r="L348" s="32">
        <v>11</v>
      </c>
      <c r="M348" s="1">
        <f t="shared" si="5"/>
        <v>481</v>
      </c>
    </row>
    <row r="349" spans="1:13" ht="11.85" customHeight="1" x14ac:dyDescent="0.2">
      <c r="A349" s="1">
        <v>104435003</v>
      </c>
      <c r="B349" s="2" t="s">
        <v>374</v>
      </c>
      <c r="C349" s="2" t="s">
        <v>45</v>
      </c>
      <c r="D349" s="3">
        <v>6398494.8700000001</v>
      </c>
      <c r="E349" s="3">
        <v>5044504.2</v>
      </c>
      <c r="F349" s="3">
        <v>7596.54</v>
      </c>
      <c r="G349" s="3">
        <v>459.41</v>
      </c>
      <c r="H349" s="3">
        <v>29147.11</v>
      </c>
      <c r="I349" s="3">
        <v>1012405.99</v>
      </c>
      <c r="J349" s="3">
        <v>304381.62</v>
      </c>
      <c r="K349" s="31">
        <v>427935199</v>
      </c>
      <c r="L349" s="32">
        <v>14.9</v>
      </c>
      <c r="M349" s="1">
        <f t="shared" si="5"/>
        <v>384</v>
      </c>
    </row>
    <row r="350" spans="1:13" ht="11.85" customHeight="1" x14ac:dyDescent="0.2">
      <c r="A350" s="1">
        <v>104435303</v>
      </c>
      <c r="B350" s="2" t="s">
        <v>362</v>
      </c>
      <c r="C350" s="2" t="s">
        <v>45</v>
      </c>
      <c r="D350" s="3">
        <v>5468936.7599999998</v>
      </c>
      <c r="E350" s="3">
        <v>4235200.29</v>
      </c>
      <c r="F350" s="3">
        <v>6933.47</v>
      </c>
      <c r="G350" s="3">
        <v>1497.85</v>
      </c>
      <c r="H350" s="3">
        <v>30425.51</v>
      </c>
      <c r="I350" s="3">
        <v>811216.84</v>
      </c>
      <c r="J350" s="3">
        <v>383662.8</v>
      </c>
      <c r="K350" s="31">
        <v>329829622</v>
      </c>
      <c r="L350" s="32">
        <v>16.5</v>
      </c>
      <c r="M350" s="1">
        <f t="shared" si="5"/>
        <v>304</v>
      </c>
    </row>
    <row r="351" spans="1:13" ht="11.85" customHeight="1" x14ac:dyDescent="0.2">
      <c r="A351" s="1">
        <v>104435603</v>
      </c>
      <c r="B351" s="2" t="s">
        <v>372</v>
      </c>
      <c r="C351" s="2" t="s">
        <v>45</v>
      </c>
      <c r="D351" s="3">
        <v>7087141.6100000003</v>
      </c>
      <c r="E351" s="3">
        <v>5197798.4400000004</v>
      </c>
      <c r="F351" s="3">
        <v>8317.15</v>
      </c>
      <c r="G351" s="3">
        <v>9449.7000000000007</v>
      </c>
      <c r="H351" s="3">
        <v>20322.419999999998</v>
      </c>
      <c r="I351" s="3">
        <v>1023239.8700000001</v>
      </c>
      <c r="J351" s="3">
        <v>828014.03</v>
      </c>
      <c r="K351" s="31">
        <v>286060137</v>
      </c>
      <c r="L351" s="32">
        <v>24.7</v>
      </c>
      <c r="M351" s="1">
        <f t="shared" si="5"/>
        <v>55</v>
      </c>
    </row>
    <row r="352" spans="1:13" ht="11.85" customHeight="1" x14ac:dyDescent="0.2">
      <c r="A352" s="1">
        <v>104435703</v>
      </c>
      <c r="B352" s="2" t="s">
        <v>382</v>
      </c>
      <c r="C352" s="2" t="s">
        <v>45</v>
      </c>
      <c r="D352" s="3">
        <v>4946561.43</v>
      </c>
      <c r="E352" s="3">
        <v>3852117.44</v>
      </c>
      <c r="F352" s="3">
        <v>6187.74</v>
      </c>
      <c r="G352" s="3">
        <v>2691.5</v>
      </c>
      <c r="H352" s="3">
        <v>19119.599999999999</v>
      </c>
      <c r="I352" s="3">
        <v>810097.26</v>
      </c>
      <c r="J352" s="3">
        <v>256347.89</v>
      </c>
      <c r="K352" s="31">
        <v>272315208</v>
      </c>
      <c r="L352" s="32">
        <v>18.100000000000001</v>
      </c>
      <c r="M352" s="1">
        <f t="shared" si="5"/>
        <v>234</v>
      </c>
    </row>
    <row r="353" spans="1:13" ht="11.85" customHeight="1" x14ac:dyDescent="0.2">
      <c r="A353" s="1">
        <v>104437503</v>
      </c>
      <c r="B353" s="2" t="s">
        <v>370</v>
      </c>
      <c r="C353" s="2" t="s">
        <v>45</v>
      </c>
      <c r="D353" s="3">
        <v>4894560.42</v>
      </c>
      <c r="E353" s="3">
        <v>3890439.48</v>
      </c>
      <c r="F353" s="3">
        <v>6154.27</v>
      </c>
      <c r="G353" s="3">
        <v>0</v>
      </c>
      <c r="H353" s="3">
        <v>18736.400000000001</v>
      </c>
      <c r="I353" s="3">
        <v>674804.94</v>
      </c>
      <c r="J353" s="3">
        <v>304425.33</v>
      </c>
      <c r="K353" s="31">
        <v>319112909</v>
      </c>
      <c r="L353" s="32">
        <v>15.3</v>
      </c>
      <c r="M353" s="1">
        <f t="shared" si="5"/>
        <v>367</v>
      </c>
    </row>
    <row r="354" spans="1:13" ht="11.85" customHeight="1" x14ac:dyDescent="0.2">
      <c r="A354" s="1">
        <v>111444602</v>
      </c>
      <c r="B354" s="2" t="s">
        <v>83</v>
      </c>
      <c r="C354" s="2" t="s">
        <v>9</v>
      </c>
      <c r="D354" s="3">
        <v>29229068.530000001</v>
      </c>
      <c r="E354" s="3">
        <v>20553701.050000001</v>
      </c>
      <c r="F354" s="3">
        <v>33997.79</v>
      </c>
      <c r="G354" s="3">
        <v>204022.49</v>
      </c>
      <c r="H354" s="3">
        <v>105055.2</v>
      </c>
      <c r="I354" s="3">
        <v>6191145.6499999994</v>
      </c>
      <c r="J354" s="3">
        <v>2141146.35</v>
      </c>
      <c r="K354" s="31">
        <v>1705762801</v>
      </c>
      <c r="L354" s="32">
        <v>17.100000000000001</v>
      </c>
      <c r="M354" s="1">
        <f t="shared" si="5"/>
        <v>272</v>
      </c>
    </row>
    <row r="355" spans="1:13" ht="11.85" customHeight="1" x14ac:dyDescent="0.2">
      <c r="A355" s="1">
        <v>120452003</v>
      </c>
      <c r="B355" s="2" t="s">
        <v>518</v>
      </c>
      <c r="C355" s="2" t="s">
        <v>67</v>
      </c>
      <c r="D355" s="3">
        <v>105392712.34999999</v>
      </c>
      <c r="E355" s="3">
        <v>90228209.579999998</v>
      </c>
      <c r="F355" s="3">
        <v>128411.6</v>
      </c>
      <c r="G355" s="3">
        <v>77534.539999999994</v>
      </c>
      <c r="H355" s="3">
        <v>0</v>
      </c>
      <c r="I355" s="3">
        <v>4073515.6</v>
      </c>
      <c r="J355" s="3">
        <v>10885041.029999999</v>
      </c>
      <c r="K355" s="31">
        <v>3501122475</v>
      </c>
      <c r="L355" s="32">
        <v>30.1</v>
      </c>
      <c r="M355" s="1">
        <f t="shared" si="5"/>
        <v>14</v>
      </c>
    </row>
    <row r="356" spans="1:13" ht="11.85" customHeight="1" x14ac:dyDescent="0.2">
      <c r="A356" s="1">
        <v>120455203</v>
      </c>
      <c r="B356" s="2" t="s">
        <v>526</v>
      </c>
      <c r="C356" s="2" t="s">
        <v>67</v>
      </c>
      <c r="D356" s="3">
        <v>48725204.310000002</v>
      </c>
      <c r="E356" s="3">
        <v>41968429.100000001</v>
      </c>
      <c r="F356" s="3">
        <v>60258.95</v>
      </c>
      <c r="G356" s="3">
        <v>6515.88</v>
      </c>
      <c r="H356" s="3">
        <v>0</v>
      </c>
      <c r="I356" s="3">
        <v>3082469.14</v>
      </c>
      <c r="J356" s="3">
        <v>3607531.24</v>
      </c>
      <c r="K356" s="31">
        <v>2138682651</v>
      </c>
      <c r="L356" s="32">
        <v>22.7</v>
      </c>
      <c r="M356" s="1">
        <f t="shared" si="5"/>
        <v>86</v>
      </c>
    </row>
    <row r="357" spans="1:13" ht="11.85" customHeight="1" x14ac:dyDescent="0.2">
      <c r="A357" s="1">
        <v>120455403</v>
      </c>
      <c r="B357" s="2" t="s">
        <v>527</v>
      </c>
      <c r="C357" s="2" t="s">
        <v>67</v>
      </c>
      <c r="D357" s="3">
        <v>148921929.75999999</v>
      </c>
      <c r="E357" s="3">
        <v>128860583.09999999</v>
      </c>
      <c r="F357" s="3">
        <v>182236.07</v>
      </c>
      <c r="G357" s="3">
        <v>205494.9</v>
      </c>
      <c r="H357" s="3">
        <v>0</v>
      </c>
      <c r="I357" s="3">
        <v>6642892.3300000001</v>
      </c>
      <c r="J357" s="3">
        <v>13030723.359999999</v>
      </c>
      <c r="K357" s="31">
        <v>6213451897</v>
      </c>
      <c r="L357" s="32">
        <v>23.9</v>
      </c>
      <c r="M357" s="1">
        <f t="shared" si="5"/>
        <v>69</v>
      </c>
    </row>
    <row r="358" spans="1:13" ht="11.85" customHeight="1" x14ac:dyDescent="0.2">
      <c r="A358" s="1">
        <v>120456003</v>
      </c>
      <c r="B358" s="2" t="s">
        <v>529</v>
      </c>
      <c r="C358" s="2" t="s">
        <v>67</v>
      </c>
      <c r="D358" s="3">
        <v>68071159.540000007</v>
      </c>
      <c r="E358" s="3">
        <v>58799815.190000005</v>
      </c>
      <c r="F358" s="3">
        <v>84916.27</v>
      </c>
      <c r="G358" s="3">
        <v>20610.34</v>
      </c>
      <c r="H358" s="3">
        <v>0</v>
      </c>
      <c r="I358" s="3">
        <v>3328373.64</v>
      </c>
      <c r="J358" s="3">
        <v>5837444.0999999996</v>
      </c>
      <c r="K358" s="31">
        <v>2683716875</v>
      </c>
      <c r="L358" s="32">
        <v>25.3</v>
      </c>
      <c r="M358" s="1">
        <f t="shared" si="5"/>
        <v>49</v>
      </c>
    </row>
    <row r="359" spans="1:13" ht="11.85" customHeight="1" x14ac:dyDescent="0.2">
      <c r="A359" s="1">
        <v>123460302</v>
      </c>
      <c r="B359" s="2" t="s">
        <v>449</v>
      </c>
      <c r="C359" s="2" t="s">
        <v>51</v>
      </c>
      <c r="D359" s="3">
        <v>99793643.040000007</v>
      </c>
      <c r="E359" s="3">
        <v>89860126.950000003</v>
      </c>
      <c r="F359" s="3">
        <v>124606.5</v>
      </c>
      <c r="G359" s="3">
        <v>41476.15</v>
      </c>
      <c r="H359" s="3">
        <v>0</v>
      </c>
      <c r="I359" s="3">
        <v>7819398.0899999999</v>
      </c>
      <c r="J359" s="3">
        <v>1948035.35</v>
      </c>
      <c r="K359" s="31">
        <v>5297702400</v>
      </c>
      <c r="L359" s="32">
        <v>18.8</v>
      </c>
      <c r="M359" s="1">
        <f t="shared" si="5"/>
        <v>204</v>
      </c>
    </row>
    <row r="360" spans="1:13" ht="11.85" customHeight="1" x14ac:dyDescent="0.2">
      <c r="A360" s="1">
        <v>123460504</v>
      </c>
      <c r="B360" s="2" t="s">
        <v>450</v>
      </c>
      <c r="C360" s="2" t="s">
        <v>51</v>
      </c>
      <c r="D360" s="3">
        <v>280723</v>
      </c>
      <c r="E360" s="3">
        <v>93227</v>
      </c>
      <c r="F360" s="3">
        <v>0</v>
      </c>
      <c r="G360" s="3">
        <v>0</v>
      </c>
      <c r="H360" s="3">
        <v>0</v>
      </c>
      <c r="I360" s="3">
        <v>187496</v>
      </c>
      <c r="J360" s="3"/>
      <c r="K360" s="31">
        <v>172313929</v>
      </c>
      <c r="L360" s="32">
        <v>1.6</v>
      </c>
      <c r="M360" s="1">
        <f t="shared" si="5"/>
        <v>500</v>
      </c>
    </row>
    <row r="361" spans="1:13" ht="11.85" customHeight="1" x14ac:dyDescent="0.2">
      <c r="A361" s="1">
        <v>123461302</v>
      </c>
      <c r="B361" s="2" t="s">
        <v>451</v>
      </c>
      <c r="C361" s="2" t="s">
        <v>51</v>
      </c>
      <c r="D361" s="3">
        <v>80343764.829999998</v>
      </c>
      <c r="E361" s="3">
        <v>73130812</v>
      </c>
      <c r="F361" s="3">
        <v>99671.78</v>
      </c>
      <c r="G361" s="3">
        <v>0</v>
      </c>
      <c r="H361" s="3">
        <v>0</v>
      </c>
      <c r="I361" s="3">
        <v>5161927.2300000004</v>
      </c>
      <c r="J361" s="3">
        <v>1951353.82</v>
      </c>
      <c r="K361" s="31">
        <v>2772568512</v>
      </c>
      <c r="L361" s="32">
        <v>28.9</v>
      </c>
      <c r="M361" s="1">
        <f t="shared" si="5"/>
        <v>21</v>
      </c>
    </row>
    <row r="362" spans="1:13" ht="11.85" customHeight="1" x14ac:dyDescent="0.2">
      <c r="A362" s="1">
        <v>123461602</v>
      </c>
      <c r="B362" s="2" t="s">
        <v>452</v>
      </c>
      <c r="C362" s="2" t="s">
        <v>51</v>
      </c>
      <c r="D362" s="3">
        <v>83580503.319999993</v>
      </c>
      <c r="E362" s="3">
        <v>72313488.900000006</v>
      </c>
      <c r="F362" s="3">
        <v>97356</v>
      </c>
      <c r="G362" s="3">
        <v>63271.47</v>
      </c>
      <c r="H362" s="3">
        <v>0</v>
      </c>
      <c r="I362" s="3">
        <v>10004494.539999999</v>
      </c>
      <c r="J362" s="3">
        <v>1101892.4099999999</v>
      </c>
      <c r="K362" s="31">
        <v>6468869351</v>
      </c>
      <c r="L362" s="32">
        <v>12.9</v>
      </c>
      <c r="M362" s="1">
        <f t="shared" si="5"/>
        <v>450</v>
      </c>
    </row>
    <row r="363" spans="1:13" ht="11.85" customHeight="1" x14ac:dyDescent="0.2">
      <c r="A363" s="1">
        <v>123463603</v>
      </c>
      <c r="B363" s="2" t="s">
        <v>453</v>
      </c>
      <c r="C363" s="2" t="s">
        <v>51</v>
      </c>
      <c r="D363" s="3">
        <v>70342683.909999996</v>
      </c>
      <c r="E363" s="3">
        <v>62523857.07</v>
      </c>
      <c r="F363" s="3">
        <v>83622.69</v>
      </c>
      <c r="G363" s="3">
        <v>2156</v>
      </c>
      <c r="H363" s="3">
        <v>0</v>
      </c>
      <c r="I363" s="3">
        <v>6328559.9000000004</v>
      </c>
      <c r="J363" s="3">
        <v>1404488.25</v>
      </c>
      <c r="K363" s="31">
        <v>3942895760</v>
      </c>
      <c r="L363" s="32">
        <v>17.8</v>
      </c>
      <c r="M363" s="1">
        <f t="shared" si="5"/>
        <v>246</v>
      </c>
    </row>
    <row r="364" spans="1:13" ht="11.85" customHeight="1" x14ac:dyDescent="0.2">
      <c r="A364" s="1">
        <v>123463803</v>
      </c>
      <c r="B364" s="2" t="s">
        <v>454</v>
      </c>
      <c r="C364" s="2" t="s">
        <v>51</v>
      </c>
      <c r="D364" s="3">
        <v>11640930</v>
      </c>
      <c r="E364" s="3">
        <v>10112837</v>
      </c>
      <c r="F364" s="3">
        <v>14044</v>
      </c>
      <c r="G364" s="3">
        <v>0</v>
      </c>
      <c r="H364" s="3">
        <v>0</v>
      </c>
      <c r="I364" s="3">
        <v>1343330</v>
      </c>
      <c r="J364" s="3">
        <v>170719</v>
      </c>
      <c r="K364" s="31">
        <v>425669219</v>
      </c>
      <c r="L364" s="32">
        <v>27.3</v>
      </c>
      <c r="M364" s="1">
        <f t="shared" si="5"/>
        <v>32</v>
      </c>
    </row>
    <row r="365" spans="1:13" ht="11.85" customHeight="1" x14ac:dyDescent="0.2">
      <c r="A365" s="1">
        <v>123464502</v>
      </c>
      <c r="B365" s="2" t="s">
        <v>417</v>
      </c>
      <c r="C365" s="2" t="s">
        <v>51</v>
      </c>
      <c r="D365" s="3">
        <v>187917943.41</v>
      </c>
      <c r="E365" s="3">
        <v>179930895.15000001</v>
      </c>
      <c r="F365" s="3">
        <v>223971.03</v>
      </c>
      <c r="G365" s="3">
        <v>0</v>
      </c>
      <c r="H365" s="3">
        <v>0</v>
      </c>
      <c r="I365" s="3">
        <v>3769196.48</v>
      </c>
      <c r="J365" s="3">
        <v>3993880.75</v>
      </c>
      <c r="K365" s="31">
        <v>12337555561</v>
      </c>
      <c r="L365" s="32">
        <v>15.2</v>
      </c>
      <c r="M365" s="1">
        <f t="shared" si="5"/>
        <v>373</v>
      </c>
    </row>
    <row r="366" spans="1:13" ht="11.85" customHeight="1" x14ac:dyDescent="0.2">
      <c r="A366" s="1">
        <v>123464603</v>
      </c>
      <c r="B366" s="2" t="s">
        <v>415</v>
      </c>
      <c r="C366" s="2" t="s">
        <v>51</v>
      </c>
      <c r="D366" s="3">
        <v>34753315.240000002</v>
      </c>
      <c r="E366" s="3">
        <v>31246817.010000002</v>
      </c>
      <c r="F366" s="3">
        <v>41145.08</v>
      </c>
      <c r="G366" s="3">
        <v>0</v>
      </c>
      <c r="H366" s="3">
        <v>0</v>
      </c>
      <c r="I366" s="3">
        <v>2209779.77</v>
      </c>
      <c r="J366" s="3">
        <v>1255573.3799999999</v>
      </c>
      <c r="K366" s="31">
        <v>1648299609</v>
      </c>
      <c r="L366" s="32">
        <v>21</v>
      </c>
      <c r="M366" s="1">
        <f t="shared" si="5"/>
        <v>133</v>
      </c>
    </row>
    <row r="367" spans="1:13" ht="11.85" customHeight="1" x14ac:dyDescent="0.2">
      <c r="A367" s="1">
        <v>123465303</v>
      </c>
      <c r="B367" s="2" t="s">
        <v>441</v>
      </c>
      <c r="C367" s="2" t="s">
        <v>51</v>
      </c>
      <c r="D367" s="3">
        <v>76277157.909999996</v>
      </c>
      <c r="E367" s="3">
        <v>64179204.149999999</v>
      </c>
      <c r="F367" s="3">
        <v>88679.75</v>
      </c>
      <c r="G367" s="3">
        <v>81295.02</v>
      </c>
      <c r="H367" s="3">
        <v>93936.71</v>
      </c>
      <c r="I367" s="3">
        <v>7598394.1000000006</v>
      </c>
      <c r="J367" s="3">
        <v>4235648.18</v>
      </c>
      <c r="K367" s="31">
        <v>3821188589</v>
      </c>
      <c r="L367" s="32">
        <v>19.899999999999999</v>
      </c>
      <c r="M367" s="1">
        <f t="shared" si="5"/>
        <v>163</v>
      </c>
    </row>
    <row r="368" spans="1:13" ht="11.85" customHeight="1" x14ac:dyDescent="0.2">
      <c r="A368" s="1">
        <v>123465602</v>
      </c>
      <c r="B368" s="2" t="s">
        <v>406</v>
      </c>
      <c r="C368" s="2" t="s">
        <v>51</v>
      </c>
      <c r="D368" s="3">
        <v>96966853.489999995</v>
      </c>
      <c r="E368" s="3">
        <v>82573429.459999993</v>
      </c>
      <c r="F368" s="3">
        <v>110668</v>
      </c>
      <c r="G368" s="3">
        <v>11800</v>
      </c>
      <c r="H368" s="3">
        <v>78077.69</v>
      </c>
      <c r="I368" s="3">
        <v>7469441</v>
      </c>
      <c r="J368" s="3">
        <v>6723437.3399999999</v>
      </c>
      <c r="K368" s="31">
        <v>4116654078</v>
      </c>
      <c r="L368" s="32">
        <v>23.5</v>
      </c>
      <c r="M368" s="1">
        <f t="shared" si="5"/>
        <v>74</v>
      </c>
    </row>
    <row r="369" spans="1:13" ht="11.85" customHeight="1" x14ac:dyDescent="0.2">
      <c r="A369" s="1">
        <v>123465702</v>
      </c>
      <c r="B369" s="2" t="s">
        <v>407</v>
      </c>
      <c r="C369" s="2" t="s">
        <v>51</v>
      </c>
      <c r="D369" s="3">
        <v>173939698.24000001</v>
      </c>
      <c r="E369" s="3">
        <v>151833884.98000002</v>
      </c>
      <c r="F369" s="3">
        <v>203424.46</v>
      </c>
      <c r="G369" s="3">
        <v>209.61</v>
      </c>
      <c r="H369" s="3">
        <v>0</v>
      </c>
      <c r="I369" s="3">
        <v>18599592.109999999</v>
      </c>
      <c r="J369" s="3">
        <v>3302587.08</v>
      </c>
      <c r="K369" s="31">
        <v>10304900860</v>
      </c>
      <c r="L369" s="32">
        <v>16.8</v>
      </c>
      <c r="M369" s="1">
        <f t="shared" si="5"/>
        <v>293</v>
      </c>
    </row>
    <row r="370" spans="1:13" ht="11.85" customHeight="1" x14ac:dyDescent="0.2">
      <c r="A370" s="1">
        <v>123466103</v>
      </c>
      <c r="B370" s="2" t="s">
        <v>408</v>
      </c>
      <c r="C370" s="2" t="s">
        <v>51</v>
      </c>
      <c r="D370" s="3">
        <v>72102479.659999996</v>
      </c>
      <c r="E370" s="3">
        <v>57790172.259999998</v>
      </c>
      <c r="F370" s="3">
        <v>85988.12</v>
      </c>
      <c r="G370" s="3">
        <v>276433.46999999997</v>
      </c>
      <c r="H370" s="3">
        <v>83507.600000000006</v>
      </c>
      <c r="I370" s="3">
        <v>12227850.560000001</v>
      </c>
      <c r="J370" s="3">
        <v>1638527.65</v>
      </c>
      <c r="K370" s="31">
        <v>3099628392</v>
      </c>
      <c r="L370" s="32">
        <v>23.2</v>
      </c>
      <c r="M370" s="1">
        <f t="shared" si="5"/>
        <v>80</v>
      </c>
    </row>
    <row r="371" spans="1:13" ht="11.85" customHeight="1" x14ac:dyDescent="0.2">
      <c r="A371" s="1">
        <v>123466303</v>
      </c>
      <c r="B371" s="2" t="s">
        <v>409</v>
      </c>
      <c r="C371" s="2" t="s">
        <v>51</v>
      </c>
      <c r="D371" s="3">
        <v>41488953</v>
      </c>
      <c r="E371" s="3">
        <v>36525916</v>
      </c>
      <c r="F371" s="3">
        <v>49835</v>
      </c>
      <c r="G371" s="3">
        <v>0</v>
      </c>
      <c r="H371" s="3">
        <v>49860</v>
      </c>
      <c r="I371" s="3">
        <v>3765708</v>
      </c>
      <c r="J371" s="3">
        <v>1097634</v>
      </c>
      <c r="K371" s="31">
        <v>1483298229</v>
      </c>
      <c r="L371" s="32">
        <v>27.9</v>
      </c>
      <c r="M371" s="1">
        <f t="shared" si="5"/>
        <v>28</v>
      </c>
    </row>
    <row r="372" spans="1:13" ht="11.85" customHeight="1" x14ac:dyDescent="0.2">
      <c r="A372" s="1">
        <v>123466403</v>
      </c>
      <c r="B372" s="2" t="s">
        <v>410</v>
      </c>
      <c r="C372" s="2" t="s">
        <v>51</v>
      </c>
      <c r="D372" s="3">
        <v>31669775.140000001</v>
      </c>
      <c r="E372" s="3">
        <v>27584296.32</v>
      </c>
      <c r="F372" s="3">
        <v>39346.94</v>
      </c>
      <c r="G372" s="3">
        <v>27029.85</v>
      </c>
      <c r="H372" s="3">
        <v>34199.870000000003</v>
      </c>
      <c r="I372" s="3">
        <v>2504997.98</v>
      </c>
      <c r="J372" s="3">
        <v>1479904.18</v>
      </c>
      <c r="K372" s="31">
        <v>1010334465</v>
      </c>
      <c r="L372" s="32">
        <v>31.3</v>
      </c>
      <c r="M372" s="1">
        <f t="shared" si="5"/>
        <v>12</v>
      </c>
    </row>
    <row r="373" spans="1:13" ht="11.85" customHeight="1" x14ac:dyDescent="0.2">
      <c r="A373" s="1">
        <v>123467103</v>
      </c>
      <c r="B373" s="2" t="s">
        <v>411</v>
      </c>
      <c r="C373" s="2" t="s">
        <v>51</v>
      </c>
      <c r="D373" s="3">
        <v>84316431.599999994</v>
      </c>
      <c r="E373" s="3">
        <v>74405256.989999995</v>
      </c>
      <c r="F373" s="3">
        <v>100532.66</v>
      </c>
      <c r="G373" s="3">
        <v>278011.24</v>
      </c>
      <c r="H373" s="3">
        <v>137508.85</v>
      </c>
      <c r="I373" s="3">
        <v>8304481.3599999994</v>
      </c>
      <c r="J373" s="3">
        <v>1090640.5</v>
      </c>
      <c r="K373" s="31">
        <v>4119759578</v>
      </c>
      <c r="L373" s="32">
        <v>20.399999999999999</v>
      </c>
      <c r="M373" s="1">
        <f t="shared" si="5"/>
        <v>150</v>
      </c>
    </row>
    <row r="374" spans="1:13" ht="11.85" customHeight="1" x14ac:dyDescent="0.2">
      <c r="A374" s="1">
        <v>123467203</v>
      </c>
      <c r="B374" s="2" t="s">
        <v>412</v>
      </c>
      <c r="C374" s="2" t="s">
        <v>51</v>
      </c>
      <c r="D374" s="3">
        <v>39849887.799999997</v>
      </c>
      <c r="E374" s="3">
        <v>35511907.649999999</v>
      </c>
      <c r="F374" s="3">
        <v>45920.49</v>
      </c>
      <c r="G374" s="3">
        <v>0</v>
      </c>
      <c r="H374" s="3">
        <v>0</v>
      </c>
      <c r="I374" s="3">
        <v>3303391.18</v>
      </c>
      <c r="J374" s="3">
        <v>988668.48</v>
      </c>
      <c r="K374" s="31">
        <v>1986163993</v>
      </c>
      <c r="L374" s="32">
        <v>20</v>
      </c>
      <c r="M374" s="1">
        <f t="shared" si="5"/>
        <v>160</v>
      </c>
    </row>
    <row r="375" spans="1:13" ht="11.85" customHeight="1" x14ac:dyDescent="0.2">
      <c r="A375" s="1">
        <v>123467303</v>
      </c>
      <c r="B375" s="2" t="s">
        <v>413</v>
      </c>
      <c r="C375" s="2" t="s">
        <v>51</v>
      </c>
      <c r="D375" s="3">
        <v>101337707.34999999</v>
      </c>
      <c r="E375" s="3">
        <v>86834028.959999993</v>
      </c>
      <c r="F375" s="3">
        <v>119892.68</v>
      </c>
      <c r="G375" s="3">
        <v>1485036.63</v>
      </c>
      <c r="H375" s="3">
        <v>122433</v>
      </c>
      <c r="I375" s="3">
        <v>11112984.810000001</v>
      </c>
      <c r="J375" s="3">
        <v>1663331.27</v>
      </c>
      <c r="K375" s="31">
        <v>5568102150</v>
      </c>
      <c r="L375" s="32">
        <v>18.100000000000001</v>
      </c>
      <c r="M375" s="1">
        <f t="shared" si="5"/>
        <v>234</v>
      </c>
    </row>
    <row r="376" spans="1:13" ht="11.85" customHeight="1" x14ac:dyDescent="0.2">
      <c r="A376" s="1">
        <v>123468303</v>
      </c>
      <c r="B376" s="2" t="s">
        <v>414</v>
      </c>
      <c r="C376" s="2" t="s">
        <v>51</v>
      </c>
      <c r="D376" s="3">
        <v>69715198.090000004</v>
      </c>
      <c r="E376" s="3">
        <v>62383520.810000002</v>
      </c>
      <c r="F376" s="3">
        <v>79427.210000000006</v>
      </c>
      <c r="G376" s="3">
        <v>9714.9</v>
      </c>
      <c r="H376" s="3">
        <v>0</v>
      </c>
      <c r="I376" s="3">
        <v>6505048.96</v>
      </c>
      <c r="J376" s="3">
        <v>737486.21</v>
      </c>
      <c r="K376" s="31">
        <v>3404706517</v>
      </c>
      <c r="L376" s="32">
        <v>20.399999999999999</v>
      </c>
      <c r="M376" s="1">
        <f t="shared" si="5"/>
        <v>150</v>
      </c>
    </row>
    <row r="377" spans="1:13" ht="11.85" customHeight="1" x14ac:dyDescent="0.2">
      <c r="A377" s="1">
        <v>123468402</v>
      </c>
      <c r="B377" s="2" t="s">
        <v>429</v>
      </c>
      <c r="C377" s="2" t="s">
        <v>51</v>
      </c>
      <c r="D377" s="3">
        <v>69567829.340000004</v>
      </c>
      <c r="E377" s="3">
        <v>66462086.940000005</v>
      </c>
      <c r="F377" s="3">
        <v>85806.7</v>
      </c>
      <c r="G377" s="3">
        <v>0</v>
      </c>
      <c r="H377" s="3">
        <v>0</v>
      </c>
      <c r="I377" s="3">
        <v>2206203.6799999997</v>
      </c>
      <c r="J377" s="3">
        <v>813732.02</v>
      </c>
      <c r="K377" s="31">
        <v>5267042793</v>
      </c>
      <c r="L377" s="32">
        <v>13.2</v>
      </c>
      <c r="M377" s="1">
        <f t="shared" si="5"/>
        <v>442</v>
      </c>
    </row>
    <row r="378" spans="1:13" ht="11.85" customHeight="1" x14ac:dyDescent="0.2">
      <c r="A378" s="1">
        <v>123468503</v>
      </c>
      <c r="B378" s="2" t="s">
        <v>416</v>
      </c>
      <c r="C378" s="2" t="s">
        <v>51</v>
      </c>
      <c r="D378" s="3">
        <v>42006129.939999998</v>
      </c>
      <c r="E378" s="3">
        <v>38032393.789999999</v>
      </c>
      <c r="F378" s="3">
        <v>51273.13</v>
      </c>
      <c r="G378" s="3">
        <v>0</v>
      </c>
      <c r="H378" s="3">
        <v>0</v>
      </c>
      <c r="I378" s="3">
        <v>3222129.55</v>
      </c>
      <c r="J378" s="3">
        <v>700333.47</v>
      </c>
      <c r="K378" s="31">
        <v>2209476631</v>
      </c>
      <c r="L378" s="32">
        <v>19</v>
      </c>
      <c r="M378" s="1">
        <f t="shared" si="5"/>
        <v>199</v>
      </c>
    </row>
    <row r="379" spans="1:13" ht="11.85" customHeight="1" x14ac:dyDescent="0.2">
      <c r="A379" s="1">
        <v>123468603</v>
      </c>
      <c r="B379" s="2" t="s">
        <v>404</v>
      </c>
      <c r="C379" s="2" t="s">
        <v>51</v>
      </c>
      <c r="D379" s="3">
        <v>32836119.600000001</v>
      </c>
      <c r="E379" s="3">
        <v>28401843.539999999</v>
      </c>
      <c r="F379" s="3">
        <v>37500.11</v>
      </c>
      <c r="G379" s="3">
        <v>27.48</v>
      </c>
      <c r="H379" s="3">
        <v>62897.1</v>
      </c>
      <c r="I379" s="3">
        <v>3400760.95</v>
      </c>
      <c r="J379" s="3">
        <v>933090.42</v>
      </c>
      <c r="K379" s="31">
        <v>1713667501</v>
      </c>
      <c r="L379" s="32">
        <v>19.100000000000001</v>
      </c>
      <c r="M379" s="1">
        <f t="shared" si="5"/>
        <v>192</v>
      </c>
    </row>
    <row r="380" spans="1:13" ht="11.85" customHeight="1" x14ac:dyDescent="0.2">
      <c r="A380" s="1">
        <v>123469303</v>
      </c>
      <c r="B380" s="2" t="s">
        <v>418</v>
      </c>
      <c r="C380" s="2" t="s">
        <v>51</v>
      </c>
      <c r="D380" s="3">
        <v>69790780.079999998</v>
      </c>
      <c r="E380" s="3">
        <v>59326907.25</v>
      </c>
      <c r="F380" s="3">
        <v>86538.26</v>
      </c>
      <c r="G380" s="3">
        <v>0</v>
      </c>
      <c r="H380" s="3">
        <v>0</v>
      </c>
      <c r="I380" s="3">
        <v>9422139.5299999993</v>
      </c>
      <c r="J380" s="3">
        <v>955195.04</v>
      </c>
      <c r="K380" s="31">
        <v>5397471970</v>
      </c>
      <c r="L380" s="32">
        <v>12.9</v>
      </c>
      <c r="M380" s="1">
        <f t="shared" si="5"/>
        <v>450</v>
      </c>
    </row>
    <row r="381" spans="1:13" ht="11.85" customHeight="1" x14ac:dyDescent="0.2">
      <c r="A381" s="1">
        <v>116471803</v>
      </c>
      <c r="B381" s="2" t="s">
        <v>186</v>
      </c>
      <c r="C381" s="2" t="s">
        <v>29</v>
      </c>
      <c r="D381" s="3">
        <v>19094743.73</v>
      </c>
      <c r="E381" s="3">
        <v>12217040.48</v>
      </c>
      <c r="F381" s="3">
        <v>22004.720000000001</v>
      </c>
      <c r="G381" s="3">
        <v>273</v>
      </c>
      <c r="H381" s="3">
        <v>0</v>
      </c>
      <c r="I381" s="3">
        <v>6521805.2400000002</v>
      </c>
      <c r="J381" s="3">
        <v>333620.28999999998</v>
      </c>
      <c r="K381" s="31">
        <v>1279320234</v>
      </c>
      <c r="L381" s="32">
        <v>14.9</v>
      </c>
      <c r="M381" s="1">
        <f t="shared" si="5"/>
        <v>384</v>
      </c>
    </row>
    <row r="382" spans="1:13" ht="11.85" customHeight="1" x14ac:dyDescent="0.2">
      <c r="A382" s="1">
        <v>120480803</v>
      </c>
      <c r="B382" s="2" t="s">
        <v>532</v>
      </c>
      <c r="C382" s="2" t="s">
        <v>62</v>
      </c>
      <c r="D382" s="3">
        <v>30387287.699999999</v>
      </c>
      <c r="E382" s="3">
        <v>25323980.949999999</v>
      </c>
      <c r="F382" s="3">
        <v>37125.31</v>
      </c>
      <c r="G382" s="3">
        <v>34.74</v>
      </c>
      <c r="H382" s="3">
        <v>0</v>
      </c>
      <c r="I382" s="3">
        <v>3517756</v>
      </c>
      <c r="J382" s="3">
        <v>1508390.7</v>
      </c>
      <c r="K382" s="31">
        <v>1516300951</v>
      </c>
      <c r="L382" s="32">
        <v>20</v>
      </c>
      <c r="M382" s="1">
        <f t="shared" si="5"/>
        <v>160</v>
      </c>
    </row>
    <row r="383" spans="1:13" ht="11.85" customHeight="1" x14ac:dyDescent="0.2">
      <c r="A383" s="1">
        <v>120481002</v>
      </c>
      <c r="B383" s="2" t="s">
        <v>525</v>
      </c>
      <c r="C383" s="2" t="s">
        <v>62</v>
      </c>
      <c r="D383" s="3">
        <v>152735789.22</v>
      </c>
      <c r="E383" s="3">
        <v>129518608.42999999</v>
      </c>
      <c r="F383" s="3">
        <v>179776.42</v>
      </c>
      <c r="G383" s="3">
        <v>247821.47</v>
      </c>
      <c r="H383" s="3">
        <v>209389.74</v>
      </c>
      <c r="I383" s="3">
        <v>17638655.859999999</v>
      </c>
      <c r="J383" s="3">
        <v>4941537.3</v>
      </c>
      <c r="K383" s="31">
        <v>8297075806</v>
      </c>
      <c r="L383" s="32">
        <v>18.399999999999999</v>
      </c>
      <c r="M383" s="1">
        <f t="shared" si="5"/>
        <v>218</v>
      </c>
    </row>
    <row r="384" spans="1:13" ht="11.85" customHeight="1" x14ac:dyDescent="0.2">
      <c r="A384" s="1">
        <v>120483302</v>
      </c>
      <c r="B384" s="2" t="s">
        <v>513</v>
      </c>
      <c r="C384" s="2" t="s">
        <v>62</v>
      </c>
      <c r="D384" s="3">
        <v>92064467.659999996</v>
      </c>
      <c r="E384" s="3">
        <v>80921828.349999994</v>
      </c>
      <c r="F384" s="3">
        <v>112077.37</v>
      </c>
      <c r="G384" s="3">
        <v>44651.94</v>
      </c>
      <c r="H384" s="3">
        <v>0</v>
      </c>
      <c r="I384" s="3">
        <v>8011246.7300000004</v>
      </c>
      <c r="J384" s="3">
        <v>2974663.27</v>
      </c>
      <c r="K384" s="31">
        <v>4244513127</v>
      </c>
      <c r="L384" s="32">
        <v>21.6</v>
      </c>
      <c r="M384" s="1">
        <f t="shared" si="5"/>
        <v>114</v>
      </c>
    </row>
    <row r="385" spans="1:13" ht="11.85" customHeight="1" x14ac:dyDescent="0.2">
      <c r="A385" s="1">
        <v>120484803</v>
      </c>
      <c r="B385" s="2" t="s">
        <v>524</v>
      </c>
      <c r="C385" s="2" t="s">
        <v>62</v>
      </c>
      <c r="D385" s="3">
        <v>53026269.469999999</v>
      </c>
      <c r="E385" s="3">
        <v>43889628.690000005</v>
      </c>
      <c r="F385" s="3">
        <v>63186.61</v>
      </c>
      <c r="G385" s="3">
        <v>30710.22</v>
      </c>
      <c r="H385" s="3">
        <v>0</v>
      </c>
      <c r="I385" s="3">
        <v>6609054.8700000001</v>
      </c>
      <c r="J385" s="3">
        <v>2433689.08</v>
      </c>
      <c r="K385" s="31">
        <v>2936850169</v>
      </c>
      <c r="L385" s="32">
        <v>18</v>
      </c>
      <c r="M385" s="1">
        <f t="shared" si="5"/>
        <v>241</v>
      </c>
    </row>
    <row r="386" spans="1:13" ht="11.85" customHeight="1" x14ac:dyDescent="0.2">
      <c r="A386" s="1">
        <v>120484903</v>
      </c>
      <c r="B386" s="2" t="s">
        <v>510</v>
      </c>
      <c r="C386" s="2" t="s">
        <v>62</v>
      </c>
      <c r="D386" s="3">
        <v>58952565.93</v>
      </c>
      <c r="E386" s="3">
        <v>49293412.469999999</v>
      </c>
      <c r="F386" s="3">
        <v>71442.33</v>
      </c>
      <c r="G386" s="3">
        <v>8944.2199999999993</v>
      </c>
      <c r="H386" s="3">
        <v>131744.1</v>
      </c>
      <c r="I386" s="3">
        <v>7433855.4499999993</v>
      </c>
      <c r="J386" s="3">
        <v>2013167.36</v>
      </c>
      <c r="K386" s="31">
        <v>3066445242</v>
      </c>
      <c r="L386" s="32">
        <v>19.2</v>
      </c>
      <c r="M386" s="1">
        <f t="shared" ref="M386:M449" si="6">RANK(L386,L$2:L$501)</f>
        <v>187</v>
      </c>
    </row>
    <row r="387" spans="1:13" ht="11.85" customHeight="1" x14ac:dyDescent="0.2">
      <c r="A387" s="1">
        <v>120485603</v>
      </c>
      <c r="B387" s="2" t="s">
        <v>520</v>
      </c>
      <c r="C387" s="2" t="s">
        <v>62</v>
      </c>
      <c r="D387" s="3">
        <v>16671541.82</v>
      </c>
      <c r="E387" s="3">
        <v>13389652.470000001</v>
      </c>
      <c r="F387" s="3">
        <v>20040.61</v>
      </c>
      <c r="G387" s="3">
        <v>349.97</v>
      </c>
      <c r="H387" s="3">
        <v>23870.3</v>
      </c>
      <c r="I387" s="3">
        <v>2384331.0699999998</v>
      </c>
      <c r="J387" s="3">
        <v>853297.4</v>
      </c>
      <c r="K387" s="31">
        <v>860857575</v>
      </c>
      <c r="L387" s="32">
        <v>19.3</v>
      </c>
      <c r="M387" s="1">
        <f t="shared" si="6"/>
        <v>182</v>
      </c>
    </row>
    <row r="388" spans="1:13" ht="11.85" customHeight="1" x14ac:dyDescent="0.2">
      <c r="A388" s="1">
        <v>120486003</v>
      </c>
      <c r="B388" s="2" t="s">
        <v>533</v>
      </c>
      <c r="C388" s="2" t="s">
        <v>62</v>
      </c>
      <c r="D388" s="3">
        <v>33189777.030000001</v>
      </c>
      <c r="E388" s="3">
        <v>28076909.830000002</v>
      </c>
      <c r="F388" s="3">
        <v>41160.239999999998</v>
      </c>
      <c r="G388" s="3">
        <v>0</v>
      </c>
      <c r="H388" s="3">
        <v>46035.61</v>
      </c>
      <c r="I388" s="3">
        <v>3423316.09</v>
      </c>
      <c r="J388" s="3">
        <v>1602355.26</v>
      </c>
      <c r="K388" s="31">
        <v>1593753949</v>
      </c>
      <c r="L388" s="32">
        <v>20.8</v>
      </c>
      <c r="M388" s="1">
        <f t="shared" si="6"/>
        <v>142</v>
      </c>
    </row>
    <row r="389" spans="1:13" ht="11.85" customHeight="1" x14ac:dyDescent="0.2">
      <c r="A389" s="1">
        <v>120488603</v>
      </c>
      <c r="B389" s="2" t="s">
        <v>564</v>
      </c>
      <c r="C389" s="2" t="s">
        <v>62</v>
      </c>
      <c r="D389" s="3">
        <v>22709423.530000001</v>
      </c>
      <c r="E389" s="3">
        <v>19345964.43</v>
      </c>
      <c r="F389" s="3">
        <v>27827.03</v>
      </c>
      <c r="G389" s="3">
        <v>0</v>
      </c>
      <c r="H389" s="3">
        <v>0</v>
      </c>
      <c r="I389" s="3">
        <v>2468669.13</v>
      </c>
      <c r="J389" s="3">
        <v>866962.94</v>
      </c>
      <c r="K389" s="31">
        <v>1129473929</v>
      </c>
      <c r="L389" s="32">
        <v>20.100000000000001</v>
      </c>
      <c r="M389" s="1">
        <f t="shared" si="6"/>
        <v>156</v>
      </c>
    </row>
    <row r="390" spans="1:13" ht="11.85" customHeight="1" x14ac:dyDescent="0.2">
      <c r="A390" s="1">
        <v>116493503</v>
      </c>
      <c r="B390" s="2" t="s">
        <v>165</v>
      </c>
      <c r="C390" s="2" t="s">
        <v>25</v>
      </c>
      <c r="D390" s="3">
        <v>7084128.54</v>
      </c>
      <c r="E390" s="3">
        <v>4654016.1900000004</v>
      </c>
      <c r="F390" s="3">
        <v>8663.0400000000009</v>
      </c>
      <c r="G390" s="3">
        <v>7326.59</v>
      </c>
      <c r="H390" s="3">
        <v>23312.5</v>
      </c>
      <c r="I390" s="3">
        <v>1754636.8</v>
      </c>
      <c r="J390" s="3">
        <v>636173.42000000004</v>
      </c>
      <c r="K390" s="31">
        <v>400618663</v>
      </c>
      <c r="L390" s="32">
        <v>17.600000000000001</v>
      </c>
      <c r="M390" s="1">
        <f t="shared" si="6"/>
        <v>256</v>
      </c>
    </row>
    <row r="391" spans="1:13" ht="11.85" customHeight="1" x14ac:dyDescent="0.2">
      <c r="A391" s="1">
        <v>116495003</v>
      </c>
      <c r="B391" s="2" t="s">
        <v>193</v>
      </c>
      <c r="C391" s="2" t="s">
        <v>25</v>
      </c>
      <c r="D391" s="3">
        <v>12505651.26</v>
      </c>
      <c r="E391" s="3">
        <v>7885052.2199999997</v>
      </c>
      <c r="F391" s="3">
        <v>14835.37</v>
      </c>
      <c r="G391" s="3">
        <v>44890.38</v>
      </c>
      <c r="H391" s="3">
        <v>35758.5</v>
      </c>
      <c r="I391" s="3">
        <v>3926467.0500000003</v>
      </c>
      <c r="J391" s="3">
        <v>598647.74</v>
      </c>
      <c r="K391" s="31">
        <v>757016203</v>
      </c>
      <c r="L391" s="32">
        <v>16.5</v>
      </c>
      <c r="M391" s="1">
        <f t="shared" si="6"/>
        <v>304</v>
      </c>
    </row>
    <row r="392" spans="1:13" ht="11.85" customHeight="1" x14ac:dyDescent="0.2">
      <c r="A392" s="1">
        <v>116495103</v>
      </c>
      <c r="B392" s="2" t="s">
        <v>192</v>
      </c>
      <c r="C392" s="2" t="s">
        <v>25</v>
      </c>
      <c r="D392" s="3">
        <v>4078160.04</v>
      </c>
      <c r="E392" s="3">
        <v>2206024.63</v>
      </c>
      <c r="F392" s="3">
        <v>4725.41</v>
      </c>
      <c r="G392" s="3">
        <v>6263.59</v>
      </c>
      <c r="H392" s="3">
        <v>26037.55</v>
      </c>
      <c r="I392" s="3">
        <v>1192248.74</v>
      </c>
      <c r="J392" s="3">
        <v>642860.12</v>
      </c>
      <c r="K392" s="31">
        <v>265305110</v>
      </c>
      <c r="L392" s="32">
        <v>15.3</v>
      </c>
      <c r="M392" s="1">
        <f t="shared" si="6"/>
        <v>367</v>
      </c>
    </row>
    <row r="393" spans="1:13" ht="11.85" customHeight="1" x14ac:dyDescent="0.2">
      <c r="A393" s="1">
        <v>116496503</v>
      </c>
      <c r="B393" s="2" t="s">
        <v>191</v>
      </c>
      <c r="C393" s="2" t="s">
        <v>25</v>
      </c>
      <c r="D393" s="3">
        <v>5319996.04</v>
      </c>
      <c r="E393" s="3">
        <v>2341265.2599999998</v>
      </c>
      <c r="F393" s="3">
        <v>6162.59</v>
      </c>
      <c r="G393" s="3">
        <v>52387.6</v>
      </c>
      <c r="H393" s="3">
        <v>38837.599999999999</v>
      </c>
      <c r="I393" s="3">
        <v>2123684.92</v>
      </c>
      <c r="J393" s="3">
        <v>757658.07</v>
      </c>
      <c r="K393" s="31">
        <v>437452554</v>
      </c>
      <c r="L393" s="32">
        <v>12.1</v>
      </c>
      <c r="M393" s="1">
        <f t="shared" si="6"/>
        <v>468</v>
      </c>
    </row>
    <row r="394" spans="1:13" ht="11.85" customHeight="1" x14ac:dyDescent="0.2">
      <c r="A394" s="1">
        <v>116496603</v>
      </c>
      <c r="B394" s="2" t="s">
        <v>190</v>
      </c>
      <c r="C394" s="2" t="s">
        <v>25</v>
      </c>
      <c r="D394" s="3">
        <v>18766142.309999999</v>
      </c>
      <c r="E394" s="3">
        <v>13499035.27</v>
      </c>
      <c r="F394" s="3">
        <v>22763.439999999999</v>
      </c>
      <c r="G394" s="3">
        <v>36753.56</v>
      </c>
      <c r="H394" s="3">
        <v>47313</v>
      </c>
      <c r="I394" s="3">
        <v>3709865.53</v>
      </c>
      <c r="J394" s="3">
        <v>1450411.51</v>
      </c>
      <c r="K394" s="31">
        <v>886900065</v>
      </c>
      <c r="L394" s="32">
        <v>21.1</v>
      </c>
      <c r="M394" s="1">
        <f t="shared" si="6"/>
        <v>130</v>
      </c>
    </row>
    <row r="395" spans="1:13" ht="11.85" customHeight="1" x14ac:dyDescent="0.2">
      <c r="A395" s="1">
        <v>116498003</v>
      </c>
      <c r="B395" s="2" t="s">
        <v>189</v>
      </c>
      <c r="C395" s="2" t="s">
        <v>25</v>
      </c>
      <c r="D395" s="3">
        <v>9937194.3300000001</v>
      </c>
      <c r="E395" s="3">
        <v>6092255.25</v>
      </c>
      <c r="F395" s="3">
        <v>10748.26</v>
      </c>
      <c r="G395" s="3">
        <v>6238.56</v>
      </c>
      <c r="H395" s="3">
        <v>31515.95</v>
      </c>
      <c r="I395" s="3">
        <v>3393205.4699999997</v>
      </c>
      <c r="J395" s="3">
        <v>403230.84</v>
      </c>
      <c r="K395" s="31">
        <v>646821526</v>
      </c>
      <c r="L395" s="32">
        <v>15.3</v>
      </c>
      <c r="M395" s="1">
        <f t="shared" si="6"/>
        <v>367</v>
      </c>
    </row>
    <row r="396" spans="1:13" ht="11.85" customHeight="1" x14ac:dyDescent="0.2">
      <c r="A396" s="1">
        <v>115503004</v>
      </c>
      <c r="B396" s="2" t="s">
        <v>155</v>
      </c>
      <c r="C396" s="2" t="s">
        <v>23</v>
      </c>
      <c r="D396" s="3">
        <v>5806417.4199999999</v>
      </c>
      <c r="E396" s="3">
        <v>4038563.8299999996</v>
      </c>
      <c r="F396" s="3">
        <v>6720.66</v>
      </c>
      <c r="G396" s="3">
        <v>3257.91</v>
      </c>
      <c r="H396" s="3">
        <v>0</v>
      </c>
      <c r="I396" s="3">
        <v>1402611.42</v>
      </c>
      <c r="J396" s="3">
        <v>355263.6</v>
      </c>
      <c r="K396" s="31">
        <v>321936971</v>
      </c>
      <c r="L396" s="32">
        <v>18</v>
      </c>
      <c r="M396" s="1">
        <f t="shared" si="6"/>
        <v>241</v>
      </c>
    </row>
    <row r="397" spans="1:13" ht="11.85" customHeight="1" x14ac:dyDescent="0.2">
      <c r="A397" s="1">
        <v>115504003</v>
      </c>
      <c r="B397" s="2" t="s">
        <v>164</v>
      </c>
      <c r="C397" s="2" t="s">
        <v>23</v>
      </c>
      <c r="D397" s="3">
        <v>7259697.3700000001</v>
      </c>
      <c r="E397" s="3">
        <v>5212552.58</v>
      </c>
      <c r="F397" s="3">
        <v>9206.49</v>
      </c>
      <c r="G397" s="3">
        <v>2665.8</v>
      </c>
      <c r="H397" s="3">
        <v>21580</v>
      </c>
      <c r="I397" s="3">
        <v>1502325.89</v>
      </c>
      <c r="J397" s="3">
        <v>511366.61</v>
      </c>
      <c r="K397" s="31">
        <v>386677924</v>
      </c>
      <c r="L397" s="32">
        <v>18.7</v>
      </c>
      <c r="M397" s="1">
        <f t="shared" si="6"/>
        <v>208</v>
      </c>
    </row>
    <row r="398" spans="1:13" ht="11.85" customHeight="1" x14ac:dyDescent="0.2">
      <c r="A398" s="1">
        <v>115506003</v>
      </c>
      <c r="B398" s="2" t="s">
        <v>174</v>
      </c>
      <c r="C398" s="2" t="s">
        <v>23</v>
      </c>
      <c r="D398" s="3">
        <v>14167930.16</v>
      </c>
      <c r="E398" s="3">
        <v>9267401.1199999992</v>
      </c>
      <c r="F398" s="3">
        <v>17590.14</v>
      </c>
      <c r="G398" s="3">
        <v>13266.59</v>
      </c>
      <c r="H398" s="3">
        <v>0</v>
      </c>
      <c r="I398" s="3">
        <v>4237450.8499999996</v>
      </c>
      <c r="J398" s="3">
        <v>632221.46</v>
      </c>
      <c r="K398" s="31">
        <v>736979277</v>
      </c>
      <c r="L398" s="32">
        <v>19.2</v>
      </c>
      <c r="M398" s="1">
        <f t="shared" si="6"/>
        <v>187</v>
      </c>
    </row>
    <row r="399" spans="1:13" ht="11.85" customHeight="1" x14ac:dyDescent="0.2">
      <c r="A399" s="1">
        <v>115508003</v>
      </c>
      <c r="B399" s="2" t="s">
        <v>162</v>
      </c>
      <c r="C399" s="2" t="s">
        <v>23</v>
      </c>
      <c r="D399" s="3">
        <v>17235254.960000001</v>
      </c>
      <c r="E399" s="3">
        <v>11379491.25</v>
      </c>
      <c r="F399" s="3">
        <v>20436.73</v>
      </c>
      <c r="G399" s="3">
        <v>53950.67</v>
      </c>
      <c r="H399" s="3">
        <v>54966.25</v>
      </c>
      <c r="I399" s="3">
        <v>4708968.7699999996</v>
      </c>
      <c r="J399" s="3">
        <v>1017441.29</v>
      </c>
      <c r="K399" s="31">
        <v>1069915796</v>
      </c>
      <c r="L399" s="32">
        <v>16.100000000000001</v>
      </c>
      <c r="M399" s="1">
        <f t="shared" si="6"/>
        <v>331</v>
      </c>
    </row>
    <row r="400" spans="1:13" ht="11.85" customHeight="1" x14ac:dyDescent="0.2">
      <c r="A400" s="1">
        <v>126515001</v>
      </c>
      <c r="B400" s="2" t="s">
        <v>482</v>
      </c>
      <c r="C400" s="2" t="s">
        <v>60</v>
      </c>
      <c r="D400" s="3">
        <v>897289088.19000006</v>
      </c>
      <c r="E400" s="3">
        <v>595548001.5</v>
      </c>
      <c r="F400" s="3">
        <v>1067403.52</v>
      </c>
      <c r="G400" s="3">
        <v>3489.38</v>
      </c>
      <c r="H400" s="3">
        <v>0</v>
      </c>
      <c r="I400" s="3">
        <v>212540457.5</v>
      </c>
      <c r="J400" s="3">
        <v>88129736.290000007</v>
      </c>
      <c r="K400" s="31">
        <v>43297731691</v>
      </c>
      <c r="L400" s="32">
        <v>20.7</v>
      </c>
      <c r="M400" s="1">
        <f t="shared" si="6"/>
        <v>145</v>
      </c>
    </row>
    <row r="401" spans="1:13" ht="11.85" customHeight="1" x14ac:dyDescent="0.2">
      <c r="A401" s="1">
        <v>120522003</v>
      </c>
      <c r="B401" s="2" t="s">
        <v>561</v>
      </c>
      <c r="C401" s="2" t="s">
        <v>71</v>
      </c>
      <c r="D401" s="3">
        <v>42695237.049999997</v>
      </c>
      <c r="E401" s="3">
        <v>38890337.869999997</v>
      </c>
      <c r="F401" s="3">
        <v>52546.239999999998</v>
      </c>
      <c r="G401" s="3">
        <v>34361.370000000003</v>
      </c>
      <c r="H401" s="3">
        <v>0</v>
      </c>
      <c r="I401" s="3">
        <v>503473.36</v>
      </c>
      <c r="J401" s="3">
        <v>3214518.21</v>
      </c>
      <c r="K401" s="31">
        <v>2622126400</v>
      </c>
      <c r="L401" s="32">
        <v>16.2</v>
      </c>
      <c r="M401" s="1">
        <f t="shared" si="6"/>
        <v>323</v>
      </c>
    </row>
    <row r="402" spans="1:13" ht="11.85" customHeight="1" x14ac:dyDescent="0.2">
      <c r="A402" s="1">
        <v>119648303</v>
      </c>
      <c r="B402" s="2" t="s">
        <v>566</v>
      </c>
      <c r="C402" s="2" t="s">
        <v>71</v>
      </c>
      <c r="D402" s="3">
        <v>46435587.759999998</v>
      </c>
      <c r="E402" s="3">
        <v>42953313.469999999</v>
      </c>
      <c r="F402" s="3">
        <v>56323.7</v>
      </c>
      <c r="G402" s="3">
        <v>52106.93</v>
      </c>
      <c r="H402" s="3">
        <v>0</v>
      </c>
      <c r="I402" s="3">
        <v>708864.54</v>
      </c>
      <c r="J402" s="3">
        <v>2664979.12</v>
      </c>
      <c r="K402" s="31">
        <v>4137340142</v>
      </c>
      <c r="L402" s="32">
        <v>11.2</v>
      </c>
      <c r="M402" s="1">
        <f t="shared" si="6"/>
        <v>477</v>
      </c>
    </row>
    <row r="403" spans="1:13" ht="11.85" customHeight="1" x14ac:dyDescent="0.2">
      <c r="A403" s="1">
        <v>109530304</v>
      </c>
      <c r="B403" s="2" t="s">
        <v>150</v>
      </c>
      <c r="C403" s="2" t="s">
        <v>22</v>
      </c>
      <c r="D403" s="3">
        <v>1493164.38</v>
      </c>
      <c r="E403" s="3">
        <v>1117428.26</v>
      </c>
      <c r="F403" s="3">
        <v>1650.69</v>
      </c>
      <c r="G403" s="3">
        <v>133726.14000000001</v>
      </c>
      <c r="H403" s="3">
        <v>0</v>
      </c>
      <c r="I403" s="3">
        <v>105508.82</v>
      </c>
      <c r="J403" s="3">
        <v>134850.47</v>
      </c>
      <c r="K403" s="31">
        <v>96484430</v>
      </c>
      <c r="L403" s="32">
        <v>15.4</v>
      </c>
      <c r="M403" s="1">
        <f t="shared" si="6"/>
        <v>357</v>
      </c>
    </row>
    <row r="404" spans="1:13" ht="11.85" customHeight="1" x14ac:dyDescent="0.2">
      <c r="A404" s="1">
        <v>109531304</v>
      </c>
      <c r="B404" s="2" t="s">
        <v>149</v>
      </c>
      <c r="C404" s="2" t="s">
        <v>22</v>
      </c>
      <c r="D404" s="3">
        <v>5224874.8099999996</v>
      </c>
      <c r="E404" s="3">
        <v>3898884.53</v>
      </c>
      <c r="F404" s="3">
        <v>6427.92</v>
      </c>
      <c r="G404" s="3">
        <v>53294.93</v>
      </c>
      <c r="H404" s="3">
        <v>13294.7</v>
      </c>
      <c r="I404" s="3">
        <v>655465.25</v>
      </c>
      <c r="J404" s="3">
        <v>597507.48</v>
      </c>
      <c r="K404" s="31">
        <v>329544303</v>
      </c>
      <c r="L404" s="32">
        <v>15.8</v>
      </c>
      <c r="M404" s="1">
        <f t="shared" si="6"/>
        <v>348</v>
      </c>
    </row>
    <row r="405" spans="1:13" ht="11.85" customHeight="1" x14ac:dyDescent="0.2">
      <c r="A405" s="1">
        <v>109532804</v>
      </c>
      <c r="B405" s="2" t="s">
        <v>148</v>
      </c>
      <c r="C405" s="2" t="s">
        <v>22</v>
      </c>
      <c r="D405" s="3">
        <v>3068166.01</v>
      </c>
      <c r="E405" s="3">
        <v>2490534.7400000002</v>
      </c>
      <c r="F405" s="3">
        <v>3658.93</v>
      </c>
      <c r="G405" s="3">
        <v>151300.03</v>
      </c>
      <c r="H405" s="3">
        <v>6892.47</v>
      </c>
      <c r="I405" s="3">
        <v>265439.8</v>
      </c>
      <c r="J405" s="3">
        <v>150340.04</v>
      </c>
      <c r="K405" s="31">
        <v>264395055</v>
      </c>
      <c r="L405" s="32">
        <v>11.6</v>
      </c>
      <c r="M405" s="1">
        <f t="shared" si="6"/>
        <v>474</v>
      </c>
    </row>
    <row r="406" spans="1:13" ht="11.85" customHeight="1" x14ac:dyDescent="0.2">
      <c r="A406" s="1">
        <v>109535504</v>
      </c>
      <c r="B406" s="2" t="s">
        <v>147</v>
      </c>
      <c r="C406" s="2" t="s">
        <v>22</v>
      </c>
      <c r="D406" s="3">
        <v>2580675.59</v>
      </c>
      <c r="E406" s="3">
        <v>2001452.07</v>
      </c>
      <c r="F406" s="3">
        <v>2981.54</v>
      </c>
      <c r="G406" s="3">
        <v>22176.81</v>
      </c>
      <c r="H406" s="3">
        <v>9986.5</v>
      </c>
      <c r="I406" s="3">
        <v>344567.3</v>
      </c>
      <c r="J406" s="3">
        <v>199511.37</v>
      </c>
      <c r="K406" s="31">
        <v>250647675</v>
      </c>
      <c r="L406" s="32">
        <v>10.199999999999999</v>
      </c>
      <c r="M406" s="1">
        <f t="shared" si="6"/>
        <v>487</v>
      </c>
    </row>
    <row r="407" spans="1:13" ht="11.85" customHeight="1" x14ac:dyDescent="0.2">
      <c r="A407" s="1">
        <v>109537504</v>
      </c>
      <c r="B407" s="2" t="s">
        <v>146</v>
      </c>
      <c r="C407" s="2" t="s">
        <v>22</v>
      </c>
      <c r="D407" s="3">
        <v>2165786.9500000002</v>
      </c>
      <c r="E407" s="3">
        <v>1615438.02</v>
      </c>
      <c r="F407" s="3">
        <v>0</v>
      </c>
      <c r="G407" s="3">
        <v>5248.45</v>
      </c>
      <c r="H407" s="3">
        <v>0</v>
      </c>
      <c r="I407" s="3">
        <v>327516.03999999998</v>
      </c>
      <c r="J407" s="3">
        <v>217584.44</v>
      </c>
      <c r="K407" s="31">
        <v>146656208</v>
      </c>
      <c r="L407" s="32">
        <v>14.7</v>
      </c>
      <c r="M407" s="1">
        <f t="shared" si="6"/>
        <v>392</v>
      </c>
    </row>
    <row r="408" spans="1:13" ht="11.85" customHeight="1" x14ac:dyDescent="0.2">
      <c r="A408" s="1">
        <v>129540803</v>
      </c>
      <c r="B408" s="2" t="s">
        <v>456</v>
      </c>
      <c r="C408" s="2" t="s">
        <v>56</v>
      </c>
      <c r="D408" s="3">
        <v>21925589.91</v>
      </c>
      <c r="E408" s="3">
        <v>16266873.289999999</v>
      </c>
      <c r="F408" s="3">
        <v>26368.32</v>
      </c>
      <c r="G408" s="3">
        <v>12155.38</v>
      </c>
      <c r="H408" s="3">
        <v>0</v>
      </c>
      <c r="I408" s="3">
        <v>4330279.6400000006</v>
      </c>
      <c r="J408" s="3">
        <v>1289913.28</v>
      </c>
      <c r="K408" s="31">
        <v>1206509586</v>
      </c>
      <c r="L408" s="32">
        <v>18.100000000000001</v>
      </c>
      <c r="M408" s="1">
        <f t="shared" si="6"/>
        <v>234</v>
      </c>
    </row>
    <row r="409" spans="1:13" ht="11.85" customHeight="1" x14ac:dyDescent="0.2">
      <c r="A409" s="1">
        <v>129544503</v>
      </c>
      <c r="B409" s="2" t="s">
        <v>470</v>
      </c>
      <c r="C409" s="2" t="s">
        <v>56</v>
      </c>
      <c r="D409" s="3">
        <v>4618218.9800000004</v>
      </c>
      <c r="E409" s="3">
        <v>3168965.08</v>
      </c>
      <c r="F409" s="3">
        <v>5734.19</v>
      </c>
      <c r="G409" s="3">
        <v>907.26</v>
      </c>
      <c r="H409" s="3">
        <v>0</v>
      </c>
      <c r="I409" s="3">
        <v>860463.43</v>
      </c>
      <c r="J409" s="3">
        <v>582149.02</v>
      </c>
      <c r="K409" s="31">
        <v>206550233</v>
      </c>
      <c r="L409" s="32">
        <v>22.3</v>
      </c>
      <c r="M409" s="1">
        <f t="shared" si="6"/>
        <v>97</v>
      </c>
    </row>
    <row r="410" spans="1:13" ht="11.85" customHeight="1" x14ac:dyDescent="0.2">
      <c r="A410" s="1">
        <v>129544703</v>
      </c>
      <c r="B410" s="2" t="s">
        <v>471</v>
      </c>
      <c r="C410" s="2" t="s">
        <v>56</v>
      </c>
      <c r="D410" s="3">
        <v>6661068.1100000003</v>
      </c>
      <c r="E410" s="3">
        <v>4668262.2</v>
      </c>
      <c r="F410" s="3">
        <v>8006.75</v>
      </c>
      <c r="G410" s="3">
        <v>15000.94</v>
      </c>
      <c r="H410" s="3">
        <v>20695.599999999999</v>
      </c>
      <c r="I410" s="3">
        <v>1237164.45</v>
      </c>
      <c r="J410" s="3">
        <v>711938.17</v>
      </c>
      <c r="K410" s="31">
        <v>347765423</v>
      </c>
      <c r="L410" s="32">
        <v>19.100000000000001</v>
      </c>
      <c r="M410" s="1">
        <f t="shared" si="6"/>
        <v>192</v>
      </c>
    </row>
    <row r="411" spans="1:13" ht="11.85" customHeight="1" x14ac:dyDescent="0.2">
      <c r="A411" s="1">
        <v>129545003</v>
      </c>
      <c r="B411" s="2" t="s">
        <v>472</v>
      </c>
      <c r="C411" s="2" t="s">
        <v>56</v>
      </c>
      <c r="D411" s="3">
        <v>9884566.2100000009</v>
      </c>
      <c r="E411" s="3">
        <v>6518637.7800000003</v>
      </c>
      <c r="F411" s="3">
        <v>12017.57</v>
      </c>
      <c r="G411" s="3">
        <v>3645.19</v>
      </c>
      <c r="H411" s="3">
        <v>0</v>
      </c>
      <c r="I411" s="3">
        <v>2244067.06</v>
      </c>
      <c r="J411" s="3">
        <v>1106198.6100000001</v>
      </c>
      <c r="K411" s="31">
        <v>481731315</v>
      </c>
      <c r="L411" s="32">
        <v>20.5</v>
      </c>
      <c r="M411" s="1">
        <f t="shared" si="6"/>
        <v>148</v>
      </c>
    </row>
    <row r="412" spans="1:13" ht="11.85" customHeight="1" x14ac:dyDescent="0.2">
      <c r="A412" s="1">
        <v>129546003</v>
      </c>
      <c r="B412" s="2" t="s">
        <v>473</v>
      </c>
      <c r="C412" s="2" t="s">
        <v>56</v>
      </c>
      <c r="D412" s="3">
        <v>10416969.92</v>
      </c>
      <c r="E412" s="3">
        <v>7539252.9100000001</v>
      </c>
      <c r="F412" s="3">
        <v>12533.31</v>
      </c>
      <c r="G412" s="3">
        <v>20547.89</v>
      </c>
      <c r="H412" s="3">
        <v>0</v>
      </c>
      <c r="I412" s="3">
        <v>1955350.3499999999</v>
      </c>
      <c r="J412" s="3">
        <v>889285.46</v>
      </c>
      <c r="K412" s="31">
        <v>593611993</v>
      </c>
      <c r="L412" s="32">
        <v>17.5</v>
      </c>
      <c r="M412" s="1">
        <f t="shared" si="6"/>
        <v>262</v>
      </c>
    </row>
    <row r="413" spans="1:13" ht="11.85" customHeight="1" x14ac:dyDescent="0.2">
      <c r="A413" s="1">
        <v>129546103</v>
      </c>
      <c r="B413" s="2" t="s">
        <v>474</v>
      </c>
      <c r="C413" s="2" t="s">
        <v>56</v>
      </c>
      <c r="D413" s="3">
        <v>13021670.16</v>
      </c>
      <c r="E413" s="3">
        <v>8411617.7200000007</v>
      </c>
      <c r="F413" s="3">
        <v>15680.15</v>
      </c>
      <c r="G413" s="3">
        <v>1317.5</v>
      </c>
      <c r="H413" s="3">
        <v>40212.699999999997</v>
      </c>
      <c r="I413" s="3">
        <v>3500809.44</v>
      </c>
      <c r="J413" s="3">
        <v>1052032.6499999999</v>
      </c>
      <c r="K413" s="31">
        <v>680754638</v>
      </c>
      <c r="L413" s="32">
        <v>19.100000000000001</v>
      </c>
      <c r="M413" s="1">
        <f t="shared" si="6"/>
        <v>192</v>
      </c>
    </row>
    <row r="414" spans="1:13" ht="11.85" customHeight="1" x14ac:dyDescent="0.2">
      <c r="A414" s="1">
        <v>129546803</v>
      </c>
      <c r="B414" s="2" t="s">
        <v>475</v>
      </c>
      <c r="C414" s="2" t="s">
        <v>56</v>
      </c>
      <c r="D414" s="3">
        <v>4226248.53</v>
      </c>
      <c r="E414" s="3">
        <v>2982812.55</v>
      </c>
      <c r="F414" s="3">
        <v>5291.8</v>
      </c>
      <c r="G414" s="3">
        <v>1793.87</v>
      </c>
      <c r="H414" s="3">
        <v>15510.3</v>
      </c>
      <c r="I414" s="3">
        <v>885162.39999999991</v>
      </c>
      <c r="J414" s="3">
        <v>335677.61</v>
      </c>
      <c r="K414" s="31">
        <v>264999572</v>
      </c>
      <c r="L414" s="32">
        <v>15.9</v>
      </c>
      <c r="M414" s="1">
        <f t="shared" si="6"/>
        <v>343</v>
      </c>
    </row>
    <row r="415" spans="1:13" ht="11.85" customHeight="1" x14ac:dyDescent="0.2">
      <c r="A415" s="1">
        <v>129547303</v>
      </c>
      <c r="B415" s="2" t="s">
        <v>477</v>
      </c>
      <c r="C415" s="2" t="s">
        <v>56</v>
      </c>
      <c r="D415" s="3">
        <v>7419998.0199999996</v>
      </c>
      <c r="E415" s="3">
        <v>5382023.4800000004</v>
      </c>
      <c r="F415" s="3">
        <v>8910.18</v>
      </c>
      <c r="G415" s="3">
        <v>20686.919999999998</v>
      </c>
      <c r="H415" s="3">
        <v>19103.900000000001</v>
      </c>
      <c r="I415" s="3">
        <v>1405737.72</v>
      </c>
      <c r="J415" s="3">
        <v>583535.81999999995</v>
      </c>
      <c r="K415" s="31">
        <v>382094225</v>
      </c>
      <c r="L415" s="32">
        <v>19.399999999999999</v>
      </c>
      <c r="M415" s="1">
        <f t="shared" si="6"/>
        <v>178</v>
      </c>
    </row>
    <row r="416" spans="1:13" ht="11.85" customHeight="1" x14ac:dyDescent="0.2">
      <c r="A416" s="1">
        <v>129547203</v>
      </c>
      <c r="B416" s="2" t="s">
        <v>476</v>
      </c>
      <c r="C416" s="2" t="s">
        <v>56</v>
      </c>
      <c r="D416" s="3">
        <v>4195460.2</v>
      </c>
      <c r="E416" s="3">
        <v>3126021.71</v>
      </c>
      <c r="F416" s="3">
        <v>4773.55</v>
      </c>
      <c r="G416" s="3">
        <v>90000</v>
      </c>
      <c r="H416" s="3">
        <v>9138.2000000000007</v>
      </c>
      <c r="I416" s="3">
        <v>576962.26</v>
      </c>
      <c r="J416" s="3">
        <v>388564.47999999998</v>
      </c>
      <c r="K416" s="31">
        <v>153340770</v>
      </c>
      <c r="L416" s="32">
        <v>27.3</v>
      </c>
      <c r="M416" s="1">
        <f t="shared" si="6"/>
        <v>32</v>
      </c>
    </row>
    <row r="417" spans="1:13" ht="11.85" customHeight="1" x14ac:dyDescent="0.2">
      <c r="A417" s="1">
        <v>129547603</v>
      </c>
      <c r="B417" s="2" t="s">
        <v>478</v>
      </c>
      <c r="C417" s="2" t="s">
        <v>56</v>
      </c>
      <c r="D417" s="3">
        <v>13655157.43</v>
      </c>
      <c r="E417" s="3">
        <v>9394268.0800000001</v>
      </c>
      <c r="F417" s="3">
        <v>16283.19</v>
      </c>
      <c r="G417" s="3">
        <v>9805.7800000000007</v>
      </c>
      <c r="H417" s="3">
        <v>33339.1</v>
      </c>
      <c r="I417" s="3">
        <v>2765923.54</v>
      </c>
      <c r="J417" s="3">
        <v>1435537.74</v>
      </c>
      <c r="K417" s="31">
        <v>818496144</v>
      </c>
      <c r="L417" s="32">
        <v>16.600000000000001</v>
      </c>
      <c r="M417" s="1">
        <f t="shared" si="6"/>
        <v>301</v>
      </c>
    </row>
    <row r="418" spans="1:13" ht="11.85" customHeight="1" x14ac:dyDescent="0.2">
      <c r="A418" s="1">
        <v>129547803</v>
      </c>
      <c r="B418" s="2" t="s">
        <v>479</v>
      </c>
      <c r="C418" s="2" t="s">
        <v>56</v>
      </c>
      <c r="D418" s="3">
        <v>4908054.3499999996</v>
      </c>
      <c r="E418" s="3">
        <v>3256990.92</v>
      </c>
      <c r="F418" s="3">
        <v>5886.87</v>
      </c>
      <c r="G418" s="3">
        <v>3006.96</v>
      </c>
      <c r="H418" s="3">
        <v>20517.849999999999</v>
      </c>
      <c r="I418" s="3">
        <v>1401512.1300000001</v>
      </c>
      <c r="J418" s="3">
        <v>220139.62</v>
      </c>
      <c r="K418" s="31">
        <v>355991566</v>
      </c>
      <c r="L418" s="32">
        <v>13.7</v>
      </c>
      <c r="M418" s="1">
        <f t="shared" si="6"/>
        <v>426</v>
      </c>
    </row>
    <row r="419" spans="1:13" ht="11.85" customHeight="1" x14ac:dyDescent="0.2">
      <c r="A419" s="1">
        <v>129548803</v>
      </c>
      <c r="B419" s="2" t="s">
        <v>480</v>
      </c>
      <c r="C419" s="2" t="s">
        <v>56</v>
      </c>
      <c r="D419" s="3">
        <v>3783097.39</v>
      </c>
      <c r="E419" s="3">
        <v>2175726.0299999998</v>
      </c>
      <c r="F419" s="3">
        <v>4078.65</v>
      </c>
      <c r="G419" s="3">
        <v>17280.64</v>
      </c>
      <c r="H419" s="3">
        <v>18835.3</v>
      </c>
      <c r="I419" s="3">
        <v>1063468.72</v>
      </c>
      <c r="J419" s="3">
        <v>503708.05</v>
      </c>
      <c r="K419" s="31">
        <v>230767474</v>
      </c>
      <c r="L419" s="32">
        <v>16.3</v>
      </c>
      <c r="M419" s="1">
        <f t="shared" si="6"/>
        <v>318</v>
      </c>
    </row>
    <row r="420" spans="1:13" ht="11.85" customHeight="1" x14ac:dyDescent="0.2">
      <c r="A420" s="1">
        <v>116555003</v>
      </c>
      <c r="B420" s="2" t="s">
        <v>188</v>
      </c>
      <c r="C420" s="2" t="s">
        <v>30</v>
      </c>
      <c r="D420" s="3">
        <v>16583636.880000001</v>
      </c>
      <c r="E420" s="3">
        <v>10637121.060000001</v>
      </c>
      <c r="F420" s="3">
        <v>18452.45</v>
      </c>
      <c r="G420" s="3">
        <v>38147.1</v>
      </c>
      <c r="H420" s="3">
        <v>58048.81</v>
      </c>
      <c r="I420" s="3">
        <v>5107285.21</v>
      </c>
      <c r="J420" s="3">
        <v>724582.25</v>
      </c>
      <c r="K420" s="31">
        <v>922591450</v>
      </c>
      <c r="L420" s="32">
        <v>17.899999999999999</v>
      </c>
      <c r="M420" s="1">
        <f t="shared" si="6"/>
        <v>243</v>
      </c>
    </row>
    <row r="421" spans="1:13" ht="11.85" customHeight="1" x14ac:dyDescent="0.2">
      <c r="A421" s="1">
        <v>116557103</v>
      </c>
      <c r="B421" s="2" t="s">
        <v>187</v>
      </c>
      <c r="C421" s="2" t="s">
        <v>30</v>
      </c>
      <c r="D421" s="3">
        <v>21997189.149999999</v>
      </c>
      <c r="E421" s="3">
        <v>14646506.58</v>
      </c>
      <c r="F421" s="3">
        <v>26408.11</v>
      </c>
      <c r="G421" s="3">
        <v>46632.54</v>
      </c>
      <c r="H421" s="3">
        <v>61141.64</v>
      </c>
      <c r="I421" s="3">
        <v>6646639.7299999995</v>
      </c>
      <c r="J421" s="3">
        <v>569860.55000000005</v>
      </c>
      <c r="K421" s="31">
        <v>1247008404</v>
      </c>
      <c r="L421" s="32">
        <v>17.600000000000001</v>
      </c>
      <c r="M421" s="1">
        <f t="shared" si="6"/>
        <v>256</v>
      </c>
    </row>
    <row r="422" spans="1:13" ht="11.85" customHeight="1" x14ac:dyDescent="0.2">
      <c r="A422" s="1">
        <v>108561003</v>
      </c>
      <c r="B422" s="2" t="s">
        <v>128</v>
      </c>
      <c r="C422" s="2" t="s">
        <v>15</v>
      </c>
      <c r="D422" s="3">
        <v>3216604.46</v>
      </c>
      <c r="E422" s="3">
        <v>2479028.29</v>
      </c>
      <c r="F422" s="3">
        <v>3788.32</v>
      </c>
      <c r="G422" s="3">
        <v>7665.6</v>
      </c>
      <c r="H422" s="3">
        <v>14813.1</v>
      </c>
      <c r="I422" s="3">
        <v>564660.31999999995</v>
      </c>
      <c r="J422" s="3">
        <v>146648.82999999999</v>
      </c>
      <c r="K422" s="31">
        <v>293547764</v>
      </c>
      <c r="L422" s="32">
        <v>10.9</v>
      </c>
      <c r="M422" s="1">
        <f t="shared" si="6"/>
        <v>483</v>
      </c>
    </row>
    <row r="423" spans="1:13" ht="11.85" customHeight="1" x14ac:dyDescent="0.2">
      <c r="A423" s="1">
        <v>108561803</v>
      </c>
      <c r="B423" s="2" t="s">
        <v>127</v>
      </c>
      <c r="C423" s="2" t="s">
        <v>15</v>
      </c>
      <c r="D423" s="3">
        <v>3670621.6</v>
      </c>
      <c r="E423" s="3">
        <v>2664162.88</v>
      </c>
      <c r="F423" s="3">
        <v>3484.28</v>
      </c>
      <c r="G423" s="3">
        <v>109.56</v>
      </c>
      <c r="H423" s="3">
        <v>16388.2</v>
      </c>
      <c r="I423" s="3">
        <v>714539.82</v>
      </c>
      <c r="J423" s="3">
        <v>271936.86</v>
      </c>
      <c r="K423" s="31">
        <v>296588018</v>
      </c>
      <c r="L423" s="32">
        <v>12.3</v>
      </c>
      <c r="M423" s="1">
        <f t="shared" si="6"/>
        <v>464</v>
      </c>
    </row>
    <row r="424" spans="1:13" ht="11.85" customHeight="1" x14ac:dyDescent="0.2">
      <c r="A424" s="1">
        <v>108565203</v>
      </c>
      <c r="B424" s="2" t="s">
        <v>126</v>
      </c>
      <c r="C424" s="2" t="s">
        <v>15</v>
      </c>
      <c r="D424" s="3">
        <v>2726143</v>
      </c>
      <c r="E424" s="3">
        <v>1974275.86</v>
      </c>
      <c r="F424" s="3">
        <v>3221.7</v>
      </c>
      <c r="G424" s="3">
        <v>4501.32</v>
      </c>
      <c r="H424" s="3">
        <v>16500.3</v>
      </c>
      <c r="I424" s="3">
        <v>560898.60000000009</v>
      </c>
      <c r="J424" s="3">
        <v>166745.22</v>
      </c>
      <c r="K424" s="31">
        <v>265736650</v>
      </c>
      <c r="L424" s="32">
        <v>10.199999999999999</v>
      </c>
      <c r="M424" s="1">
        <f t="shared" si="6"/>
        <v>487</v>
      </c>
    </row>
    <row r="425" spans="1:13" ht="11.85" customHeight="1" x14ac:dyDescent="0.2">
      <c r="A425" s="1">
        <v>108565503</v>
      </c>
      <c r="B425" s="2" t="s">
        <v>125</v>
      </c>
      <c r="C425" s="2" t="s">
        <v>15</v>
      </c>
      <c r="D425" s="3">
        <v>4811229.63</v>
      </c>
      <c r="E425" s="3">
        <v>3533174.5100000002</v>
      </c>
      <c r="F425" s="3">
        <v>5999.43</v>
      </c>
      <c r="G425" s="3">
        <v>25063.72</v>
      </c>
      <c r="H425" s="3">
        <v>15974.17</v>
      </c>
      <c r="I425" s="3">
        <v>746083.01</v>
      </c>
      <c r="J425" s="3">
        <v>484934.79</v>
      </c>
      <c r="K425" s="31">
        <v>368268616</v>
      </c>
      <c r="L425" s="32">
        <v>13</v>
      </c>
      <c r="M425" s="1">
        <f t="shared" si="6"/>
        <v>448</v>
      </c>
    </row>
    <row r="426" spans="1:13" ht="11.85" customHeight="1" x14ac:dyDescent="0.2">
      <c r="A426" s="1">
        <v>108566303</v>
      </c>
      <c r="B426" s="2" t="s">
        <v>113</v>
      </c>
      <c r="C426" s="2" t="s">
        <v>15</v>
      </c>
      <c r="D426" s="3">
        <v>5467021.46</v>
      </c>
      <c r="E426" s="3">
        <v>4566173.4799999995</v>
      </c>
      <c r="F426" s="3">
        <v>6806.45</v>
      </c>
      <c r="G426" s="3">
        <v>12630.23</v>
      </c>
      <c r="H426" s="3">
        <v>15.75</v>
      </c>
      <c r="I426" s="3">
        <v>672960.36</v>
      </c>
      <c r="J426" s="3">
        <v>208435.19</v>
      </c>
      <c r="K426" s="31">
        <v>668227416</v>
      </c>
      <c r="L426" s="32">
        <v>8.1</v>
      </c>
      <c r="M426" s="1">
        <f t="shared" si="6"/>
        <v>499</v>
      </c>
    </row>
    <row r="427" spans="1:13" ht="11.85" customHeight="1" x14ac:dyDescent="0.2">
      <c r="A427" s="1">
        <v>108567004</v>
      </c>
      <c r="B427" s="2" t="s">
        <v>123</v>
      </c>
      <c r="C427" s="2" t="s">
        <v>15</v>
      </c>
      <c r="D427" s="3">
        <v>1100599.1299999999</v>
      </c>
      <c r="E427" s="3">
        <v>806277.49</v>
      </c>
      <c r="F427" s="3">
        <v>1577.01</v>
      </c>
      <c r="G427" s="3">
        <v>5234.7299999999996</v>
      </c>
      <c r="H427" s="3">
        <v>6824.1</v>
      </c>
      <c r="I427" s="3">
        <v>208498.58000000002</v>
      </c>
      <c r="J427" s="3">
        <v>72187.22</v>
      </c>
      <c r="K427" s="31">
        <v>113968591</v>
      </c>
      <c r="L427" s="32">
        <v>9.6</v>
      </c>
      <c r="M427" s="1">
        <f t="shared" si="6"/>
        <v>493</v>
      </c>
    </row>
    <row r="428" spans="1:13" ht="11.85" customHeight="1" x14ac:dyDescent="0.2">
      <c r="A428" s="1">
        <v>108567204</v>
      </c>
      <c r="B428" s="2" t="s">
        <v>133</v>
      </c>
      <c r="C428" s="2" t="s">
        <v>15</v>
      </c>
      <c r="D428" s="3">
        <v>2029860.08</v>
      </c>
      <c r="E428" s="3">
        <v>1555216.4000000001</v>
      </c>
      <c r="F428" s="3">
        <v>2653.38</v>
      </c>
      <c r="G428" s="3">
        <v>5858.44</v>
      </c>
      <c r="H428" s="3">
        <v>15924.7</v>
      </c>
      <c r="I428" s="3">
        <v>286182.57</v>
      </c>
      <c r="J428" s="3">
        <v>164024.59</v>
      </c>
      <c r="K428" s="31">
        <v>146855145</v>
      </c>
      <c r="L428" s="32">
        <v>13.8</v>
      </c>
      <c r="M428" s="1">
        <f t="shared" si="6"/>
        <v>422</v>
      </c>
    </row>
    <row r="429" spans="1:13" ht="11.85" customHeight="1" x14ac:dyDescent="0.2">
      <c r="A429" s="1">
        <v>108567404</v>
      </c>
      <c r="B429" s="2" t="s">
        <v>121</v>
      </c>
      <c r="C429" s="2" t="s">
        <v>15</v>
      </c>
      <c r="D429" s="3">
        <v>3645746.05</v>
      </c>
      <c r="E429" s="3">
        <v>3118550.64</v>
      </c>
      <c r="F429" s="3">
        <v>4025.81</v>
      </c>
      <c r="G429" s="3">
        <v>12682.08</v>
      </c>
      <c r="H429" s="3">
        <v>8295.67</v>
      </c>
      <c r="I429" s="3">
        <v>322434.77999999997</v>
      </c>
      <c r="J429" s="3">
        <v>179757.07</v>
      </c>
      <c r="K429" s="31">
        <v>354839861</v>
      </c>
      <c r="L429" s="32">
        <v>10.199999999999999</v>
      </c>
      <c r="M429" s="1">
        <f t="shared" si="6"/>
        <v>487</v>
      </c>
    </row>
    <row r="430" spans="1:13" ht="11.85" customHeight="1" x14ac:dyDescent="0.2">
      <c r="A430" s="1">
        <v>108567703</v>
      </c>
      <c r="B430" s="2" t="s">
        <v>120</v>
      </c>
      <c r="C430" s="2" t="s">
        <v>15</v>
      </c>
      <c r="D430" s="3">
        <v>19681922.390000001</v>
      </c>
      <c r="E430" s="3">
        <v>16335919.279999999</v>
      </c>
      <c r="F430" s="3">
        <v>24407.040000000001</v>
      </c>
      <c r="G430" s="3">
        <v>1505.04</v>
      </c>
      <c r="H430" s="3">
        <v>27970.07</v>
      </c>
      <c r="I430" s="3">
        <v>2287331.4400000004</v>
      </c>
      <c r="J430" s="3">
        <v>1004789.52</v>
      </c>
      <c r="K430" s="31">
        <v>1210821328</v>
      </c>
      <c r="L430" s="32">
        <v>16.2</v>
      </c>
      <c r="M430" s="1">
        <f t="shared" si="6"/>
        <v>323</v>
      </c>
    </row>
    <row r="431" spans="1:13" ht="11.85" customHeight="1" x14ac:dyDescent="0.2">
      <c r="A431" s="1">
        <v>108568404</v>
      </c>
      <c r="B431" s="2" t="s">
        <v>119</v>
      </c>
      <c r="C431" s="2" t="s">
        <v>15</v>
      </c>
      <c r="D431" s="3">
        <v>1573371.83</v>
      </c>
      <c r="E431" s="3">
        <v>1182468.53</v>
      </c>
      <c r="F431" s="3">
        <v>1854.53</v>
      </c>
      <c r="G431" s="3">
        <v>15908.4</v>
      </c>
      <c r="H431" s="3">
        <v>0</v>
      </c>
      <c r="I431" s="3">
        <v>188438.12</v>
      </c>
      <c r="J431" s="3">
        <v>184702.25</v>
      </c>
      <c r="K431" s="31">
        <v>175615003</v>
      </c>
      <c r="L431" s="32">
        <v>8.9</v>
      </c>
      <c r="M431" s="1">
        <f t="shared" si="6"/>
        <v>498</v>
      </c>
    </row>
    <row r="432" spans="1:13" ht="11.85" customHeight="1" x14ac:dyDescent="0.2">
      <c r="A432" s="1">
        <v>108569103</v>
      </c>
      <c r="B432" s="2" t="s">
        <v>118</v>
      </c>
      <c r="C432" s="2" t="s">
        <v>15</v>
      </c>
      <c r="D432" s="3">
        <v>2809715.63</v>
      </c>
      <c r="E432" s="3">
        <v>1919455.52</v>
      </c>
      <c r="F432" s="3">
        <v>2902.53</v>
      </c>
      <c r="G432" s="3">
        <v>22127.79</v>
      </c>
      <c r="H432" s="3">
        <v>0</v>
      </c>
      <c r="I432" s="3">
        <v>669279.16</v>
      </c>
      <c r="J432" s="3">
        <v>195950.63</v>
      </c>
      <c r="K432" s="31">
        <v>303765532</v>
      </c>
      <c r="L432" s="32">
        <v>9.1999999999999993</v>
      </c>
      <c r="M432" s="1">
        <f t="shared" si="6"/>
        <v>496</v>
      </c>
    </row>
    <row r="433" spans="1:13" ht="11.85" customHeight="1" x14ac:dyDescent="0.2">
      <c r="A433" s="1">
        <v>117576303</v>
      </c>
      <c r="B433" s="2" t="s">
        <v>517</v>
      </c>
      <c r="C433" s="2" t="s">
        <v>66</v>
      </c>
      <c r="D433" s="3">
        <v>8146792.5499999998</v>
      </c>
      <c r="E433" s="3">
        <v>7035454.0299999993</v>
      </c>
      <c r="F433" s="3">
        <v>9573.51</v>
      </c>
      <c r="G433" s="3">
        <v>135984.32000000001</v>
      </c>
      <c r="H433" s="3">
        <v>0</v>
      </c>
      <c r="I433" s="3">
        <v>598762.74</v>
      </c>
      <c r="J433" s="3">
        <v>367017.95</v>
      </c>
      <c r="K433" s="31">
        <v>808965410</v>
      </c>
      <c r="L433" s="32">
        <v>10</v>
      </c>
      <c r="M433" s="1">
        <f t="shared" si="6"/>
        <v>491</v>
      </c>
    </row>
    <row r="434" spans="1:13" ht="11.85" customHeight="1" x14ac:dyDescent="0.2">
      <c r="A434" s="1">
        <v>119581003</v>
      </c>
      <c r="B434" s="2" t="s">
        <v>540</v>
      </c>
      <c r="C434" s="2" t="s">
        <v>65</v>
      </c>
      <c r="D434" s="3">
        <v>5688554.3799999999</v>
      </c>
      <c r="E434" s="3">
        <v>5091995.79</v>
      </c>
      <c r="F434" s="3">
        <v>6704.81</v>
      </c>
      <c r="G434" s="3">
        <v>14811.49</v>
      </c>
      <c r="H434" s="3">
        <v>0</v>
      </c>
      <c r="I434" s="3">
        <v>72401.440000000002</v>
      </c>
      <c r="J434" s="3">
        <v>502640.85</v>
      </c>
      <c r="K434" s="31">
        <v>412462243</v>
      </c>
      <c r="L434" s="32">
        <v>13.7</v>
      </c>
      <c r="M434" s="1">
        <f t="shared" si="6"/>
        <v>426</v>
      </c>
    </row>
    <row r="435" spans="1:13" ht="11.85" customHeight="1" x14ac:dyDescent="0.2">
      <c r="A435" s="1">
        <v>119582503</v>
      </c>
      <c r="B435" s="2" t="s">
        <v>530</v>
      </c>
      <c r="C435" s="2" t="s">
        <v>65</v>
      </c>
      <c r="D435" s="3">
        <v>6036745.2699999996</v>
      </c>
      <c r="E435" s="3">
        <v>4990782.84</v>
      </c>
      <c r="F435" s="3">
        <v>7074.5</v>
      </c>
      <c r="G435" s="3">
        <v>4126.9799999999996</v>
      </c>
      <c r="H435" s="3">
        <v>15248.9</v>
      </c>
      <c r="I435" s="3">
        <v>776997.25</v>
      </c>
      <c r="J435" s="3">
        <v>242514.8</v>
      </c>
      <c r="K435" s="31">
        <v>432724892</v>
      </c>
      <c r="L435" s="32">
        <v>13.9</v>
      </c>
      <c r="M435" s="1">
        <f t="shared" si="6"/>
        <v>418</v>
      </c>
    </row>
    <row r="436" spans="1:13" ht="11.85" customHeight="1" x14ac:dyDescent="0.2">
      <c r="A436" s="1">
        <v>119583003</v>
      </c>
      <c r="B436" s="2" t="s">
        <v>528</v>
      </c>
      <c r="C436" s="2" t="s">
        <v>65</v>
      </c>
      <c r="D436" s="3">
        <v>6133830.5499999998</v>
      </c>
      <c r="E436" s="3">
        <v>5001136.9800000004</v>
      </c>
      <c r="F436" s="3">
        <v>7162.68</v>
      </c>
      <c r="G436" s="3">
        <v>14592.98</v>
      </c>
      <c r="H436" s="3">
        <v>9430.2999999999993</v>
      </c>
      <c r="I436" s="3">
        <v>623890</v>
      </c>
      <c r="J436" s="3">
        <v>477617.61</v>
      </c>
      <c r="K436" s="31">
        <v>456535992</v>
      </c>
      <c r="L436" s="32">
        <v>13.4</v>
      </c>
      <c r="M436" s="1">
        <f t="shared" si="6"/>
        <v>435</v>
      </c>
    </row>
    <row r="437" spans="1:13" ht="11.85" customHeight="1" x14ac:dyDescent="0.2">
      <c r="A437" s="1">
        <v>119584503</v>
      </c>
      <c r="B437" s="2" t="s">
        <v>514</v>
      </c>
      <c r="C437" s="2" t="s">
        <v>65</v>
      </c>
      <c r="D437" s="3">
        <v>9564660.7899999991</v>
      </c>
      <c r="E437" s="3">
        <v>8477193.3900000006</v>
      </c>
      <c r="F437" s="3">
        <v>11754.74</v>
      </c>
      <c r="G437" s="3">
        <v>1341.41</v>
      </c>
      <c r="H437" s="3">
        <v>20326.650000000001</v>
      </c>
      <c r="I437" s="3">
        <v>243913.69</v>
      </c>
      <c r="J437" s="3">
        <v>810130.91</v>
      </c>
      <c r="K437" s="31">
        <v>698855721</v>
      </c>
      <c r="L437" s="32">
        <v>13.6</v>
      </c>
      <c r="M437" s="1">
        <f t="shared" si="6"/>
        <v>429</v>
      </c>
    </row>
    <row r="438" spans="1:13" ht="11.85" customHeight="1" x14ac:dyDescent="0.2">
      <c r="A438" s="1">
        <v>119584603</v>
      </c>
      <c r="B438" s="2" t="s">
        <v>519</v>
      </c>
      <c r="C438" s="2" t="s">
        <v>65</v>
      </c>
      <c r="D438" s="3">
        <v>7456742.9400000004</v>
      </c>
      <c r="E438" s="3">
        <v>5815766.3399999999</v>
      </c>
      <c r="F438" s="3">
        <v>8601.36</v>
      </c>
      <c r="G438" s="3">
        <v>1441.09</v>
      </c>
      <c r="H438" s="3">
        <v>15388.2</v>
      </c>
      <c r="I438" s="3">
        <v>949711.15999999992</v>
      </c>
      <c r="J438" s="3">
        <v>665834.79</v>
      </c>
      <c r="K438" s="31">
        <v>572185139</v>
      </c>
      <c r="L438" s="32">
        <v>13</v>
      </c>
      <c r="M438" s="1">
        <f t="shared" si="6"/>
        <v>448</v>
      </c>
    </row>
    <row r="439" spans="1:13" ht="11.85" customHeight="1" x14ac:dyDescent="0.2">
      <c r="A439" s="1">
        <v>119586503</v>
      </c>
      <c r="B439" s="2" t="s">
        <v>560</v>
      </c>
      <c r="C439" s="2" t="s">
        <v>65</v>
      </c>
      <c r="D439" s="3">
        <v>3718149.46</v>
      </c>
      <c r="E439" s="3">
        <v>3181698.25</v>
      </c>
      <c r="F439" s="3">
        <v>4323.1400000000003</v>
      </c>
      <c r="G439" s="3">
        <v>0</v>
      </c>
      <c r="H439" s="3">
        <v>0</v>
      </c>
      <c r="I439" s="3">
        <v>60979.59</v>
      </c>
      <c r="J439" s="3">
        <v>471148.48</v>
      </c>
      <c r="K439" s="31">
        <v>257798167</v>
      </c>
      <c r="L439" s="32">
        <v>14.4</v>
      </c>
      <c r="M439" s="1">
        <f t="shared" si="6"/>
        <v>399</v>
      </c>
    </row>
    <row r="440" spans="1:13" ht="11.85" customHeight="1" x14ac:dyDescent="0.2">
      <c r="A440" s="1">
        <v>117596003</v>
      </c>
      <c r="B440" s="2" t="s">
        <v>531</v>
      </c>
      <c r="C440" s="2" t="s">
        <v>63</v>
      </c>
      <c r="D440" s="3">
        <v>9786508.7300000004</v>
      </c>
      <c r="E440" s="3">
        <v>6980140.25</v>
      </c>
      <c r="F440" s="3">
        <v>12426.35</v>
      </c>
      <c r="G440" s="3">
        <v>33350.35</v>
      </c>
      <c r="H440" s="3">
        <v>0</v>
      </c>
      <c r="I440" s="3">
        <v>2031743.73</v>
      </c>
      <c r="J440" s="3">
        <v>728848.05</v>
      </c>
      <c r="K440" s="31">
        <v>619954541</v>
      </c>
      <c r="L440" s="32">
        <v>15.7</v>
      </c>
      <c r="M440" s="1">
        <f t="shared" si="6"/>
        <v>352</v>
      </c>
    </row>
    <row r="441" spans="1:13" ht="11.85" customHeight="1" x14ac:dyDescent="0.2">
      <c r="A441" s="1">
        <v>117597003</v>
      </c>
      <c r="B441" s="2" t="s">
        <v>511</v>
      </c>
      <c r="C441" s="2" t="s">
        <v>63</v>
      </c>
      <c r="D441" s="3">
        <v>12468887.1</v>
      </c>
      <c r="E441" s="3">
        <v>8731707.2799999993</v>
      </c>
      <c r="F441" s="3">
        <v>0</v>
      </c>
      <c r="G441" s="3">
        <v>116892.63</v>
      </c>
      <c r="H441" s="3">
        <v>0</v>
      </c>
      <c r="I441" s="3">
        <v>2771791.72</v>
      </c>
      <c r="J441" s="3">
        <v>848495.47</v>
      </c>
      <c r="K441" s="31">
        <v>841026295</v>
      </c>
      <c r="L441" s="32">
        <v>14.8</v>
      </c>
      <c r="M441" s="1">
        <f t="shared" si="6"/>
        <v>389</v>
      </c>
    </row>
    <row r="442" spans="1:13" ht="11.85" customHeight="1" x14ac:dyDescent="0.2">
      <c r="A442" s="1">
        <v>117598503</v>
      </c>
      <c r="B442" s="2" t="s">
        <v>516</v>
      </c>
      <c r="C442" s="2" t="s">
        <v>63</v>
      </c>
      <c r="D442" s="3">
        <v>12329553.029999999</v>
      </c>
      <c r="E442" s="3">
        <v>9233108.3300000001</v>
      </c>
      <c r="F442" s="3">
        <v>14706.99</v>
      </c>
      <c r="G442" s="3">
        <v>137168.28</v>
      </c>
      <c r="H442" s="3">
        <v>0</v>
      </c>
      <c r="I442" s="3">
        <v>2227591.7999999998</v>
      </c>
      <c r="J442" s="3">
        <v>716977.63</v>
      </c>
      <c r="K442" s="31">
        <v>749065243</v>
      </c>
      <c r="L442" s="32">
        <v>16.399999999999999</v>
      </c>
      <c r="M442" s="1">
        <f t="shared" si="6"/>
        <v>309</v>
      </c>
    </row>
    <row r="443" spans="1:13" ht="11.85" customHeight="1" x14ac:dyDescent="0.2">
      <c r="A443" s="1">
        <v>116604003</v>
      </c>
      <c r="B443" s="2" t="s">
        <v>175</v>
      </c>
      <c r="C443" s="2" t="s">
        <v>27</v>
      </c>
      <c r="D443" s="3">
        <v>21621432.149999999</v>
      </c>
      <c r="E443" s="3">
        <v>14599872.65</v>
      </c>
      <c r="F443" s="3">
        <v>25147.19</v>
      </c>
      <c r="G443" s="3">
        <v>0</v>
      </c>
      <c r="H443" s="3">
        <v>26330.63</v>
      </c>
      <c r="I443" s="3">
        <v>6266385.75</v>
      </c>
      <c r="J443" s="3">
        <v>703695.93</v>
      </c>
      <c r="K443" s="31">
        <v>1030775189</v>
      </c>
      <c r="L443" s="32">
        <v>20.9</v>
      </c>
      <c r="M443" s="1">
        <f t="shared" si="6"/>
        <v>139</v>
      </c>
    </row>
    <row r="444" spans="1:13" ht="11.85" customHeight="1" x14ac:dyDescent="0.2">
      <c r="A444" s="1">
        <v>116605003</v>
      </c>
      <c r="B444" s="2" t="s">
        <v>185</v>
      </c>
      <c r="C444" s="2" t="s">
        <v>27</v>
      </c>
      <c r="D444" s="3">
        <v>13351494.060000001</v>
      </c>
      <c r="E444" s="3">
        <v>8238712.8099999996</v>
      </c>
      <c r="F444" s="3">
        <v>15272.67</v>
      </c>
      <c r="G444" s="3">
        <v>69320.3</v>
      </c>
      <c r="H444" s="3">
        <v>35390.800000000003</v>
      </c>
      <c r="I444" s="3">
        <v>4402487.42</v>
      </c>
      <c r="J444" s="3">
        <v>590310.06000000006</v>
      </c>
      <c r="K444" s="31">
        <v>955303200</v>
      </c>
      <c r="L444" s="32">
        <v>13.9</v>
      </c>
      <c r="M444" s="1">
        <f t="shared" si="6"/>
        <v>418</v>
      </c>
    </row>
    <row r="445" spans="1:13" ht="11.85" customHeight="1" x14ac:dyDescent="0.2">
      <c r="A445" s="1">
        <v>106611303</v>
      </c>
      <c r="B445" s="2" t="s">
        <v>363</v>
      </c>
      <c r="C445" s="2" t="s">
        <v>41</v>
      </c>
      <c r="D445" s="3">
        <v>6309507.5499999998</v>
      </c>
      <c r="E445" s="3">
        <v>4921347.7700000005</v>
      </c>
      <c r="F445" s="3">
        <v>7597.26</v>
      </c>
      <c r="G445" s="3">
        <v>6505.45</v>
      </c>
      <c r="H445" s="3">
        <v>30266.85</v>
      </c>
      <c r="I445" s="3">
        <v>909620.37999999989</v>
      </c>
      <c r="J445" s="3">
        <v>434169.84</v>
      </c>
      <c r="K445" s="31">
        <v>470477075</v>
      </c>
      <c r="L445" s="32">
        <v>13.4</v>
      </c>
      <c r="M445" s="1">
        <f t="shared" si="6"/>
        <v>435</v>
      </c>
    </row>
    <row r="446" spans="1:13" ht="11.85" customHeight="1" x14ac:dyDescent="0.2">
      <c r="A446" s="1">
        <v>106612203</v>
      </c>
      <c r="B446" s="2" t="s">
        <v>339</v>
      </c>
      <c r="C446" s="2" t="s">
        <v>41</v>
      </c>
      <c r="D446" s="3">
        <v>10591914.99</v>
      </c>
      <c r="E446" s="3">
        <v>8443114.7699999996</v>
      </c>
      <c r="F446" s="3">
        <v>13102.64</v>
      </c>
      <c r="G446" s="3">
        <v>31314.93</v>
      </c>
      <c r="H446" s="3">
        <v>33327.81</v>
      </c>
      <c r="I446" s="3">
        <v>1442500.3499999999</v>
      </c>
      <c r="J446" s="3">
        <v>628554.49</v>
      </c>
      <c r="K446" s="31">
        <v>569366052</v>
      </c>
      <c r="L446" s="32">
        <v>18.600000000000001</v>
      </c>
      <c r="M446" s="1">
        <f t="shared" si="6"/>
        <v>211</v>
      </c>
    </row>
    <row r="447" spans="1:13" ht="11.85" customHeight="1" x14ac:dyDescent="0.2">
      <c r="A447" s="1">
        <v>106616203</v>
      </c>
      <c r="B447" s="2" t="s">
        <v>338</v>
      </c>
      <c r="C447" s="2" t="s">
        <v>41</v>
      </c>
      <c r="D447" s="3">
        <v>6446334.0599999996</v>
      </c>
      <c r="E447" s="3">
        <v>4609662.8</v>
      </c>
      <c r="F447" s="3">
        <v>7974.75</v>
      </c>
      <c r="G447" s="3">
        <v>13940.56</v>
      </c>
      <c r="H447" s="3">
        <v>33626.129999999997</v>
      </c>
      <c r="I447" s="3">
        <v>1223219.9200000002</v>
      </c>
      <c r="J447" s="3">
        <v>557909.9</v>
      </c>
      <c r="K447" s="31">
        <v>351544335</v>
      </c>
      <c r="L447" s="32">
        <v>18.3</v>
      </c>
      <c r="M447" s="1">
        <f t="shared" si="6"/>
        <v>223</v>
      </c>
    </row>
    <row r="448" spans="1:13" ht="11.85" customHeight="1" x14ac:dyDescent="0.2">
      <c r="A448" s="1">
        <v>106617203</v>
      </c>
      <c r="B448" s="2" t="s">
        <v>337</v>
      </c>
      <c r="C448" s="2" t="s">
        <v>41</v>
      </c>
      <c r="D448" s="3">
        <v>7165412.0899999999</v>
      </c>
      <c r="E448" s="3">
        <v>5269411.91</v>
      </c>
      <c r="F448" s="3">
        <v>10062.040000000001</v>
      </c>
      <c r="G448" s="3">
        <v>0</v>
      </c>
      <c r="H448" s="3">
        <v>30245.05</v>
      </c>
      <c r="I448" s="3">
        <v>1119929.03</v>
      </c>
      <c r="J448" s="3">
        <v>735764.06</v>
      </c>
      <c r="K448" s="31">
        <v>424497433</v>
      </c>
      <c r="L448" s="32">
        <v>16.8</v>
      </c>
      <c r="M448" s="1">
        <f t="shared" si="6"/>
        <v>293</v>
      </c>
    </row>
    <row r="449" spans="1:13" ht="11.85" customHeight="1" x14ac:dyDescent="0.2">
      <c r="A449" s="1">
        <v>106618603</v>
      </c>
      <c r="B449" s="2" t="s">
        <v>336</v>
      </c>
      <c r="C449" s="2" t="s">
        <v>41</v>
      </c>
      <c r="D449" s="3">
        <v>2910304.77</v>
      </c>
      <c r="E449" s="3">
        <v>2171234.5</v>
      </c>
      <c r="F449" s="3">
        <v>3662.66</v>
      </c>
      <c r="G449" s="3">
        <v>229.68</v>
      </c>
      <c r="H449" s="3">
        <v>17956.43</v>
      </c>
      <c r="I449" s="3">
        <v>567702.53</v>
      </c>
      <c r="J449" s="3">
        <v>149518.97</v>
      </c>
      <c r="K449" s="31">
        <v>225067732</v>
      </c>
      <c r="L449" s="32">
        <v>12.9</v>
      </c>
      <c r="M449" s="1">
        <f t="shared" si="6"/>
        <v>450</v>
      </c>
    </row>
    <row r="450" spans="1:13" ht="11.85" customHeight="1" x14ac:dyDescent="0.2">
      <c r="A450" s="1">
        <v>105628302</v>
      </c>
      <c r="B450" s="2" t="s">
        <v>395</v>
      </c>
      <c r="C450" s="2" t="s">
        <v>50</v>
      </c>
      <c r="D450" s="3">
        <v>24774561.690000001</v>
      </c>
      <c r="E450" s="3">
        <v>18513684.510000002</v>
      </c>
      <c r="F450" s="3">
        <v>27997.88</v>
      </c>
      <c r="G450" s="3">
        <v>442160.38</v>
      </c>
      <c r="H450" s="3">
        <v>0</v>
      </c>
      <c r="I450" s="3">
        <v>3593804.35</v>
      </c>
      <c r="J450" s="3">
        <v>2196914.5699999998</v>
      </c>
      <c r="K450" s="31">
        <v>1297538862</v>
      </c>
      <c r="L450" s="32">
        <v>19</v>
      </c>
      <c r="M450" s="1">
        <f t="shared" ref="M450:M501" si="7">RANK(L450,L$2:L$501)</f>
        <v>199</v>
      </c>
    </row>
    <row r="451" spans="1:13" ht="11.85" customHeight="1" x14ac:dyDescent="0.2">
      <c r="A451" s="1">
        <v>101630504</v>
      </c>
      <c r="B451" s="2" t="s">
        <v>287</v>
      </c>
      <c r="C451" s="2" t="s">
        <v>38</v>
      </c>
      <c r="D451" s="3">
        <v>2995103.48</v>
      </c>
      <c r="E451" s="3">
        <v>2357042.64</v>
      </c>
      <c r="F451" s="3">
        <v>3769.29</v>
      </c>
      <c r="G451" s="3">
        <v>434.4</v>
      </c>
      <c r="H451" s="3">
        <v>12061</v>
      </c>
      <c r="I451" s="3">
        <v>440140.47</v>
      </c>
      <c r="J451" s="3">
        <v>181655.67999999999</v>
      </c>
      <c r="K451" s="31">
        <v>211821357</v>
      </c>
      <c r="L451" s="32">
        <v>14.1</v>
      </c>
      <c r="M451" s="1">
        <f t="shared" si="7"/>
        <v>413</v>
      </c>
    </row>
    <row r="452" spans="1:13" ht="11.85" customHeight="1" x14ac:dyDescent="0.2">
      <c r="A452" s="1">
        <v>101630903</v>
      </c>
      <c r="B452" s="2" t="s">
        <v>286</v>
      </c>
      <c r="C452" s="2" t="s">
        <v>38</v>
      </c>
      <c r="D452" s="3">
        <v>5816200.0300000003</v>
      </c>
      <c r="E452" s="3">
        <v>4397557.0199999996</v>
      </c>
      <c r="F452" s="3">
        <v>7020.67</v>
      </c>
      <c r="G452" s="3">
        <v>8539.4599999999991</v>
      </c>
      <c r="H452" s="3">
        <v>0</v>
      </c>
      <c r="I452" s="3">
        <v>880904.85000000009</v>
      </c>
      <c r="J452" s="3">
        <v>522178.03</v>
      </c>
      <c r="K452" s="31">
        <v>346162591</v>
      </c>
      <c r="L452" s="32">
        <v>16.8</v>
      </c>
      <c r="M452" s="1">
        <f t="shared" si="7"/>
        <v>293</v>
      </c>
    </row>
    <row r="453" spans="1:13" ht="11.85" customHeight="1" x14ac:dyDescent="0.2">
      <c r="A453" s="1">
        <v>101631003</v>
      </c>
      <c r="B453" s="2" t="s">
        <v>285</v>
      </c>
      <c r="C453" s="2" t="s">
        <v>38</v>
      </c>
      <c r="D453" s="3">
        <v>4313114.45</v>
      </c>
      <c r="E453" s="3">
        <v>2916000.78</v>
      </c>
      <c r="F453" s="3">
        <v>5073.24</v>
      </c>
      <c r="G453" s="3">
        <v>22.68</v>
      </c>
      <c r="H453" s="3">
        <v>21315.31</v>
      </c>
      <c r="I453" s="3">
        <v>972870.05</v>
      </c>
      <c r="J453" s="3">
        <v>397832.39</v>
      </c>
      <c r="K453" s="31">
        <v>267122003</v>
      </c>
      <c r="L453" s="32">
        <v>16.100000000000001</v>
      </c>
      <c r="M453" s="1">
        <f t="shared" si="7"/>
        <v>331</v>
      </c>
    </row>
    <row r="454" spans="1:13" ht="11.85" customHeight="1" x14ac:dyDescent="0.2">
      <c r="A454" s="1">
        <v>101631203</v>
      </c>
      <c r="B454" s="2" t="s">
        <v>284</v>
      </c>
      <c r="C454" s="2" t="s">
        <v>38</v>
      </c>
      <c r="D454" s="3">
        <v>6332130.5099999998</v>
      </c>
      <c r="E454" s="3">
        <v>5162462.62</v>
      </c>
      <c r="F454" s="3">
        <v>8049.22</v>
      </c>
      <c r="G454" s="3">
        <v>3831.79</v>
      </c>
      <c r="H454" s="3">
        <v>12693.55</v>
      </c>
      <c r="I454" s="3">
        <v>1081716.3500000001</v>
      </c>
      <c r="J454" s="3">
        <v>63376.98</v>
      </c>
      <c r="K454" s="31">
        <v>421476031</v>
      </c>
      <c r="L454" s="32">
        <v>15</v>
      </c>
      <c r="M454" s="1">
        <f t="shared" si="7"/>
        <v>379</v>
      </c>
    </row>
    <row r="455" spans="1:13" ht="11.85" customHeight="1" x14ac:dyDescent="0.2">
      <c r="A455" s="1">
        <v>101631503</v>
      </c>
      <c r="B455" s="2" t="s">
        <v>283</v>
      </c>
      <c r="C455" s="2" t="s">
        <v>38</v>
      </c>
      <c r="D455" s="3">
        <v>4163024.42</v>
      </c>
      <c r="E455" s="3">
        <v>2715628.53</v>
      </c>
      <c r="F455" s="3">
        <v>4523.2</v>
      </c>
      <c r="G455" s="3">
        <v>324643.74</v>
      </c>
      <c r="H455" s="3">
        <v>18967.5</v>
      </c>
      <c r="I455" s="3">
        <v>831670.28</v>
      </c>
      <c r="J455" s="3">
        <v>267591.17</v>
      </c>
      <c r="K455" s="31">
        <v>284010846</v>
      </c>
      <c r="L455" s="32">
        <v>14.6</v>
      </c>
      <c r="M455" s="1">
        <f t="shared" si="7"/>
        <v>394</v>
      </c>
    </row>
    <row r="456" spans="1:13" ht="11.85" customHeight="1" x14ac:dyDescent="0.2">
      <c r="A456" s="1">
        <v>101631703</v>
      </c>
      <c r="B456" s="2" t="s">
        <v>282</v>
      </c>
      <c r="C456" s="2" t="s">
        <v>38</v>
      </c>
      <c r="D456" s="3">
        <v>46164068.090000004</v>
      </c>
      <c r="E456" s="3">
        <v>37775021.460000001</v>
      </c>
      <c r="F456" s="3">
        <v>66811.039999999994</v>
      </c>
      <c r="G456" s="3">
        <v>28978.49</v>
      </c>
      <c r="H456" s="3">
        <v>0</v>
      </c>
      <c r="I456" s="3">
        <v>6977530.8100000005</v>
      </c>
      <c r="J456" s="3">
        <v>1315726.29</v>
      </c>
      <c r="K456" s="31">
        <v>2537698391</v>
      </c>
      <c r="L456" s="32">
        <v>18.100000000000001</v>
      </c>
      <c r="M456" s="1">
        <f t="shared" si="7"/>
        <v>234</v>
      </c>
    </row>
    <row r="457" spans="1:13" ht="11.85" customHeight="1" x14ac:dyDescent="0.2">
      <c r="A457" s="1">
        <v>101631803</v>
      </c>
      <c r="B457" s="2" t="s">
        <v>281</v>
      </c>
      <c r="C457" s="2" t="s">
        <v>38</v>
      </c>
      <c r="D457" s="3">
        <v>8051854.6200000001</v>
      </c>
      <c r="E457" s="3">
        <v>5945352.71</v>
      </c>
      <c r="F457" s="3">
        <v>9818.2999999999993</v>
      </c>
      <c r="G457" s="3">
        <v>10684.01</v>
      </c>
      <c r="H457" s="3">
        <v>20860.3</v>
      </c>
      <c r="I457" s="3">
        <v>1210016.33</v>
      </c>
      <c r="J457" s="3">
        <v>855122.97</v>
      </c>
      <c r="K457" s="31">
        <v>356656829</v>
      </c>
      <c r="L457" s="32">
        <v>22.5</v>
      </c>
      <c r="M457" s="1">
        <f t="shared" si="7"/>
        <v>92</v>
      </c>
    </row>
    <row r="458" spans="1:13" ht="11.85" customHeight="1" x14ac:dyDescent="0.2">
      <c r="A458" s="1">
        <v>101631903</v>
      </c>
      <c r="B458" s="2" t="s">
        <v>309</v>
      </c>
      <c r="C458" s="2" t="s">
        <v>38</v>
      </c>
      <c r="D458" s="3">
        <v>8139185.0300000003</v>
      </c>
      <c r="E458" s="3">
        <v>6635044.21</v>
      </c>
      <c r="F458" s="3">
        <v>9506.59</v>
      </c>
      <c r="G458" s="3">
        <v>0</v>
      </c>
      <c r="H458" s="3">
        <v>0</v>
      </c>
      <c r="I458" s="3">
        <v>1176708.73</v>
      </c>
      <c r="J458" s="3">
        <v>317925.5</v>
      </c>
      <c r="K458" s="31">
        <v>490210560</v>
      </c>
      <c r="L458" s="32">
        <v>16.600000000000001</v>
      </c>
      <c r="M458" s="1">
        <f t="shared" si="7"/>
        <v>301</v>
      </c>
    </row>
    <row r="459" spans="1:13" ht="11.85" customHeight="1" x14ac:dyDescent="0.2">
      <c r="A459" s="1">
        <v>101632403</v>
      </c>
      <c r="B459" s="2" t="s">
        <v>288</v>
      </c>
      <c r="C459" s="2" t="s">
        <v>38</v>
      </c>
      <c r="D459" s="3">
        <v>6688594</v>
      </c>
      <c r="E459" s="3">
        <v>5130872</v>
      </c>
      <c r="F459" s="3">
        <v>8313</v>
      </c>
      <c r="G459" s="3">
        <v>0</v>
      </c>
      <c r="H459" s="3">
        <v>24609</v>
      </c>
      <c r="I459" s="3">
        <v>1038996</v>
      </c>
      <c r="J459" s="3">
        <v>485804</v>
      </c>
      <c r="K459" s="31">
        <v>404216186</v>
      </c>
      <c r="L459" s="32">
        <v>16.5</v>
      </c>
      <c r="M459" s="1">
        <f t="shared" si="7"/>
        <v>304</v>
      </c>
    </row>
    <row r="460" spans="1:13" ht="11.85" customHeight="1" x14ac:dyDescent="0.2">
      <c r="A460" s="1">
        <v>101633903</v>
      </c>
      <c r="B460" s="2" t="s">
        <v>290</v>
      </c>
      <c r="C460" s="2" t="s">
        <v>38</v>
      </c>
      <c r="D460" s="3">
        <v>11610949.49</v>
      </c>
      <c r="E460" s="3">
        <v>9337395.2800000012</v>
      </c>
      <c r="F460" s="3">
        <v>15961.29</v>
      </c>
      <c r="G460" s="3">
        <v>11115.31</v>
      </c>
      <c r="H460" s="3">
        <v>35776.6</v>
      </c>
      <c r="I460" s="3">
        <v>1760017.94</v>
      </c>
      <c r="J460" s="3">
        <v>450683.07</v>
      </c>
      <c r="K460" s="31">
        <v>777629242</v>
      </c>
      <c r="L460" s="32">
        <v>14.9</v>
      </c>
      <c r="M460" s="1">
        <f t="shared" si="7"/>
        <v>384</v>
      </c>
    </row>
    <row r="461" spans="1:13" ht="11.85" customHeight="1" x14ac:dyDescent="0.2">
      <c r="A461" s="1">
        <v>101636503</v>
      </c>
      <c r="B461" s="2" t="s">
        <v>319</v>
      </c>
      <c r="C461" s="2" t="s">
        <v>38</v>
      </c>
      <c r="D461" s="3">
        <v>39611384.859999999</v>
      </c>
      <c r="E461" s="3">
        <v>32772204.669999998</v>
      </c>
      <c r="F461" s="3">
        <v>45337.599999999999</v>
      </c>
      <c r="G461" s="3">
        <v>0</v>
      </c>
      <c r="H461" s="3">
        <v>0</v>
      </c>
      <c r="I461" s="3">
        <v>6267499.1600000001</v>
      </c>
      <c r="J461" s="3">
        <v>526343.43000000005</v>
      </c>
      <c r="K461" s="31">
        <v>2152776343</v>
      </c>
      <c r="L461" s="32">
        <v>18.399999999999999</v>
      </c>
      <c r="M461" s="1">
        <f t="shared" si="7"/>
        <v>218</v>
      </c>
    </row>
    <row r="462" spans="1:13" ht="11.85" customHeight="1" x14ac:dyDescent="0.2">
      <c r="A462" s="1">
        <v>101637002</v>
      </c>
      <c r="B462" s="2" t="s">
        <v>318</v>
      </c>
      <c r="C462" s="2" t="s">
        <v>38</v>
      </c>
      <c r="D462" s="3">
        <v>19277947.629999999</v>
      </c>
      <c r="E462" s="3">
        <v>15001239.540000001</v>
      </c>
      <c r="F462" s="3">
        <v>23262.99</v>
      </c>
      <c r="G462" s="3">
        <v>30973.67</v>
      </c>
      <c r="H462" s="3">
        <v>73055.649999999994</v>
      </c>
      <c r="I462" s="3">
        <v>3058810.8000000003</v>
      </c>
      <c r="J462" s="3">
        <v>1090604.98</v>
      </c>
      <c r="K462" s="31">
        <v>1049875932</v>
      </c>
      <c r="L462" s="32">
        <v>18.3</v>
      </c>
      <c r="M462" s="1">
        <f t="shared" si="7"/>
        <v>223</v>
      </c>
    </row>
    <row r="463" spans="1:13" ht="11.85" customHeight="1" x14ac:dyDescent="0.2">
      <c r="A463" s="1">
        <v>101638003</v>
      </c>
      <c r="B463" s="2" t="s">
        <v>317</v>
      </c>
      <c r="C463" s="2" t="s">
        <v>38</v>
      </c>
      <c r="D463" s="3">
        <v>25568281.16</v>
      </c>
      <c r="E463" s="3">
        <v>19902698.489999998</v>
      </c>
      <c r="F463" s="3">
        <v>30883.43</v>
      </c>
      <c r="G463" s="3">
        <v>0</v>
      </c>
      <c r="H463" s="3">
        <v>80409.98</v>
      </c>
      <c r="I463" s="3">
        <v>4734846.96</v>
      </c>
      <c r="J463" s="3">
        <v>819442.3</v>
      </c>
      <c r="K463" s="31">
        <v>1541198793</v>
      </c>
      <c r="L463" s="32">
        <v>16.5</v>
      </c>
      <c r="M463" s="1">
        <f t="shared" si="7"/>
        <v>304</v>
      </c>
    </row>
    <row r="464" spans="1:13" ht="11.85" customHeight="1" x14ac:dyDescent="0.2">
      <c r="A464" s="1">
        <v>101638803</v>
      </c>
      <c r="B464" s="2" t="s">
        <v>316</v>
      </c>
      <c r="C464" s="2" t="s">
        <v>38</v>
      </c>
      <c r="D464" s="3">
        <v>10113750.48</v>
      </c>
      <c r="E464" s="3">
        <v>7329514.75</v>
      </c>
      <c r="F464" s="3">
        <v>11848.95</v>
      </c>
      <c r="G464" s="3">
        <v>125561.9</v>
      </c>
      <c r="H464" s="3">
        <v>0</v>
      </c>
      <c r="I464" s="3">
        <v>1995404.56</v>
      </c>
      <c r="J464" s="3">
        <v>651420.31999999995</v>
      </c>
      <c r="K464" s="31">
        <v>460726948</v>
      </c>
      <c r="L464" s="32">
        <v>21.9</v>
      </c>
      <c r="M464" s="1">
        <f t="shared" si="7"/>
        <v>107</v>
      </c>
    </row>
    <row r="465" spans="1:13" ht="11.85" customHeight="1" x14ac:dyDescent="0.2">
      <c r="A465" s="1">
        <v>119648703</v>
      </c>
      <c r="B465" s="2" t="s">
        <v>554</v>
      </c>
      <c r="C465" s="2" t="s">
        <v>70</v>
      </c>
      <c r="D465" s="3">
        <v>28193945.109999999</v>
      </c>
      <c r="E465" s="3">
        <v>25127059.629999999</v>
      </c>
      <c r="F465" s="3">
        <v>33424.699999999997</v>
      </c>
      <c r="G465" s="3">
        <v>28794.959999999999</v>
      </c>
      <c r="H465" s="3">
        <v>55559.199999999997</v>
      </c>
      <c r="I465" s="3">
        <v>783177.85</v>
      </c>
      <c r="J465" s="3">
        <v>2165928.77</v>
      </c>
      <c r="K465" s="31">
        <v>2421912370</v>
      </c>
      <c r="L465" s="32">
        <v>11.6</v>
      </c>
      <c r="M465" s="1">
        <f t="shared" si="7"/>
        <v>474</v>
      </c>
    </row>
    <row r="466" spans="1:13" ht="11.85" customHeight="1" x14ac:dyDescent="0.2">
      <c r="A466" s="1">
        <v>119648903</v>
      </c>
      <c r="B466" s="2" t="s">
        <v>555</v>
      </c>
      <c r="C466" s="2" t="s">
        <v>70</v>
      </c>
      <c r="D466" s="3">
        <v>23148455.890000001</v>
      </c>
      <c r="E466" s="3">
        <v>20663674.170000002</v>
      </c>
      <c r="F466" s="3">
        <v>27929.119999999999</v>
      </c>
      <c r="G466" s="3">
        <v>54411.55</v>
      </c>
      <c r="H466" s="3">
        <v>0</v>
      </c>
      <c r="I466" s="3">
        <v>243045.03</v>
      </c>
      <c r="J466" s="3">
        <v>2159396.02</v>
      </c>
      <c r="K466" s="31">
        <v>1809258500</v>
      </c>
      <c r="L466" s="32">
        <v>12.7</v>
      </c>
      <c r="M466" s="1">
        <f t="shared" si="7"/>
        <v>458</v>
      </c>
    </row>
    <row r="467" spans="1:13" ht="11.85" customHeight="1" x14ac:dyDescent="0.2">
      <c r="A467" s="1">
        <v>107650603</v>
      </c>
      <c r="B467" s="2" t="s">
        <v>335</v>
      </c>
      <c r="C467" s="2" t="s">
        <v>40</v>
      </c>
      <c r="D467" s="3">
        <v>17217136.059999999</v>
      </c>
      <c r="E467" s="3">
        <v>12704590.6</v>
      </c>
      <c r="F467" s="3">
        <v>20998.240000000002</v>
      </c>
      <c r="G467" s="3">
        <v>27616.959999999999</v>
      </c>
      <c r="H467" s="3">
        <v>42273.5</v>
      </c>
      <c r="I467" s="3">
        <v>3202427.25</v>
      </c>
      <c r="J467" s="3">
        <v>1219229.51</v>
      </c>
      <c r="K467" s="31">
        <v>929122226</v>
      </c>
      <c r="L467" s="32">
        <v>18.5</v>
      </c>
      <c r="M467" s="1">
        <f t="shared" si="7"/>
        <v>213</v>
      </c>
    </row>
    <row r="468" spans="1:13" ht="11.85" customHeight="1" x14ac:dyDescent="0.2">
      <c r="A468" s="1">
        <v>107650703</v>
      </c>
      <c r="B468" s="2" t="s">
        <v>334</v>
      </c>
      <c r="C468" s="2" t="s">
        <v>40</v>
      </c>
      <c r="D468" s="3">
        <v>14950554.960000001</v>
      </c>
      <c r="E468" s="3">
        <v>12435424.32</v>
      </c>
      <c r="F468" s="3">
        <v>17575.98</v>
      </c>
      <c r="G468" s="3">
        <v>24861.21</v>
      </c>
      <c r="H468" s="3">
        <v>43939.8</v>
      </c>
      <c r="I468" s="3">
        <v>1804698.31</v>
      </c>
      <c r="J468" s="3">
        <v>624055.34</v>
      </c>
      <c r="K468" s="31">
        <v>740918751</v>
      </c>
      <c r="L468" s="32">
        <v>20.100000000000001</v>
      </c>
      <c r="M468" s="1">
        <f t="shared" si="7"/>
        <v>156</v>
      </c>
    </row>
    <row r="469" spans="1:13" ht="11.85" customHeight="1" x14ac:dyDescent="0.2">
      <c r="A469" s="1">
        <v>107651603</v>
      </c>
      <c r="B469" s="2" t="s">
        <v>333</v>
      </c>
      <c r="C469" s="2" t="s">
        <v>40</v>
      </c>
      <c r="D469" s="3">
        <v>11392430.060000001</v>
      </c>
      <c r="E469" s="3">
        <v>8849758.4700000007</v>
      </c>
      <c r="F469" s="3">
        <v>13752.58</v>
      </c>
      <c r="G469" s="3">
        <v>8041.3</v>
      </c>
      <c r="H469" s="3">
        <v>27616.2</v>
      </c>
      <c r="I469" s="3">
        <v>1637852.8699999999</v>
      </c>
      <c r="J469" s="3">
        <v>855408.64000000001</v>
      </c>
      <c r="K469" s="31">
        <v>691957391</v>
      </c>
      <c r="L469" s="32">
        <v>16.399999999999999</v>
      </c>
      <c r="M469" s="1">
        <f t="shared" si="7"/>
        <v>309</v>
      </c>
    </row>
    <row r="470" spans="1:13" ht="11.85" customHeight="1" x14ac:dyDescent="0.2">
      <c r="A470" s="1">
        <v>107652603</v>
      </c>
      <c r="B470" s="2" t="s">
        <v>332</v>
      </c>
      <c r="C470" s="2" t="s">
        <v>40</v>
      </c>
      <c r="D470" s="3">
        <v>34866612.18</v>
      </c>
      <c r="E470" s="3">
        <v>28826331.59</v>
      </c>
      <c r="F470" s="3">
        <v>41970.19</v>
      </c>
      <c r="G470" s="3">
        <v>0</v>
      </c>
      <c r="H470" s="3">
        <v>68014.16</v>
      </c>
      <c r="I470" s="3">
        <v>4851923.54</v>
      </c>
      <c r="J470" s="3">
        <v>1078372.7</v>
      </c>
      <c r="K470" s="31">
        <v>1762870809</v>
      </c>
      <c r="L470" s="32">
        <v>19.7</v>
      </c>
      <c r="M470" s="1">
        <f t="shared" si="7"/>
        <v>168</v>
      </c>
    </row>
    <row r="471" spans="1:13" ht="11.85" customHeight="1" x14ac:dyDescent="0.2">
      <c r="A471" s="1">
        <v>107653102</v>
      </c>
      <c r="B471" s="2" t="s">
        <v>321</v>
      </c>
      <c r="C471" s="2" t="s">
        <v>40</v>
      </c>
      <c r="D471" s="3">
        <v>30806488.640000001</v>
      </c>
      <c r="E471" s="3">
        <v>25304860.82</v>
      </c>
      <c r="F471" s="3">
        <v>36690.239999999998</v>
      </c>
      <c r="G471" s="3">
        <v>10340.74</v>
      </c>
      <c r="H471" s="3">
        <v>78423.75</v>
      </c>
      <c r="I471" s="3">
        <v>4078188.38</v>
      </c>
      <c r="J471" s="3">
        <v>1297984.71</v>
      </c>
      <c r="K471" s="31">
        <v>1727441939</v>
      </c>
      <c r="L471" s="32">
        <v>17.8</v>
      </c>
      <c r="M471" s="1">
        <f t="shared" si="7"/>
        <v>246</v>
      </c>
    </row>
    <row r="472" spans="1:13" ht="11.85" customHeight="1" x14ac:dyDescent="0.2">
      <c r="A472" s="1">
        <v>107653203</v>
      </c>
      <c r="B472" s="2" t="s">
        <v>330</v>
      </c>
      <c r="C472" s="2" t="s">
        <v>40</v>
      </c>
      <c r="D472" s="3">
        <v>21487171.719999999</v>
      </c>
      <c r="E472" s="3">
        <v>17748048.210000001</v>
      </c>
      <c r="F472" s="3">
        <v>25735.95</v>
      </c>
      <c r="G472" s="3">
        <v>2593.94</v>
      </c>
      <c r="H472" s="3">
        <v>48956.800000000003</v>
      </c>
      <c r="I472" s="3">
        <v>2680314.98</v>
      </c>
      <c r="J472" s="3">
        <v>981521.84</v>
      </c>
      <c r="K472" s="31">
        <v>1174896950</v>
      </c>
      <c r="L472" s="32">
        <v>18.2</v>
      </c>
      <c r="M472" s="1">
        <f t="shared" si="7"/>
        <v>230</v>
      </c>
    </row>
    <row r="473" spans="1:13" ht="11.85" customHeight="1" x14ac:dyDescent="0.2">
      <c r="A473" s="1">
        <v>107653802</v>
      </c>
      <c r="B473" s="2" t="s">
        <v>340</v>
      </c>
      <c r="C473" s="2" t="s">
        <v>40</v>
      </c>
      <c r="D473" s="3">
        <v>50321130.100000001</v>
      </c>
      <c r="E473" s="3">
        <v>41987941.439999998</v>
      </c>
      <c r="F473" s="3">
        <v>61459.199999999997</v>
      </c>
      <c r="G473" s="3">
        <v>53216.11</v>
      </c>
      <c r="H473" s="3">
        <v>110701.57</v>
      </c>
      <c r="I473" s="3">
        <v>6701395.0199999996</v>
      </c>
      <c r="J473" s="3">
        <v>1406416.76</v>
      </c>
      <c r="K473" s="31">
        <v>2963783993</v>
      </c>
      <c r="L473" s="32">
        <v>16.899999999999999</v>
      </c>
      <c r="M473" s="1">
        <f t="shared" si="7"/>
        <v>285</v>
      </c>
    </row>
    <row r="474" spans="1:13" ht="11.85" customHeight="1" x14ac:dyDescent="0.2">
      <c r="A474" s="1">
        <v>107654103</v>
      </c>
      <c r="B474" s="2" t="s">
        <v>328</v>
      </c>
      <c r="C474" s="2" t="s">
        <v>40</v>
      </c>
      <c r="D474" s="3">
        <v>5286650</v>
      </c>
      <c r="E474" s="3">
        <v>3882586</v>
      </c>
      <c r="F474" s="3">
        <v>6213</v>
      </c>
      <c r="G474" s="3">
        <v>13040</v>
      </c>
      <c r="H474" s="3">
        <v>17398</v>
      </c>
      <c r="I474" s="3">
        <v>819848</v>
      </c>
      <c r="J474" s="3">
        <v>547565</v>
      </c>
      <c r="K474" s="31">
        <v>273777806</v>
      </c>
      <c r="L474" s="32">
        <v>19.3</v>
      </c>
      <c r="M474" s="1">
        <f t="shared" si="7"/>
        <v>182</v>
      </c>
    </row>
    <row r="475" spans="1:13" ht="11.85" customHeight="1" x14ac:dyDescent="0.2">
      <c r="A475" s="1">
        <v>107654403</v>
      </c>
      <c r="B475" s="2" t="s">
        <v>327</v>
      </c>
      <c r="C475" s="2" t="s">
        <v>40</v>
      </c>
      <c r="D475" s="3">
        <v>23367114.530000001</v>
      </c>
      <c r="E475" s="3">
        <v>18086164.27</v>
      </c>
      <c r="F475" s="3">
        <v>28539.11</v>
      </c>
      <c r="G475" s="3">
        <v>13979.19</v>
      </c>
      <c r="H475" s="3">
        <v>70078.2</v>
      </c>
      <c r="I475" s="3">
        <v>3256692.6900000004</v>
      </c>
      <c r="J475" s="3">
        <v>1911661.07</v>
      </c>
      <c r="K475" s="31">
        <v>1216455801</v>
      </c>
      <c r="L475" s="32">
        <v>19.2</v>
      </c>
      <c r="M475" s="1">
        <f t="shared" si="7"/>
        <v>187</v>
      </c>
    </row>
    <row r="476" spans="1:13" ht="11.85" customHeight="1" x14ac:dyDescent="0.2">
      <c r="A476" s="1">
        <v>107654903</v>
      </c>
      <c r="B476" s="2" t="s">
        <v>326</v>
      </c>
      <c r="C476" s="2" t="s">
        <v>40</v>
      </c>
      <c r="D476" s="3">
        <v>15128789.439999999</v>
      </c>
      <c r="E476" s="3">
        <v>12756302.6</v>
      </c>
      <c r="F476" s="3">
        <v>18773.34</v>
      </c>
      <c r="G476" s="3">
        <v>32460.12</v>
      </c>
      <c r="H476" s="3">
        <v>29783.58</v>
      </c>
      <c r="I476" s="3">
        <v>1713476.54</v>
      </c>
      <c r="J476" s="3">
        <v>577993.26</v>
      </c>
      <c r="K476" s="31">
        <v>1049110722</v>
      </c>
      <c r="L476" s="32">
        <v>14.4</v>
      </c>
      <c r="M476" s="1">
        <f t="shared" si="7"/>
        <v>399</v>
      </c>
    </row>
    <row r="477" spans="1:13" ht="11.85" customHeight="1" x14ac:dyDescent="0.2">
      <c r="A477" s="1">
        <v>107655803</v>
      </c>
      <c r="B477" s="2" t="s">
        <v>325</v>
      </c>
      <c r="C477" s="2" t="s">
        <v>40</v>
      </c>
      <c r="D477" s="3">
        <v>3968045.72</v>
      </c>
      <c r="E477" s="3">
        <v>3013938.27</v>
      </c>
      <c r="F477" s="3">
        <v>4895.84</v>
      </c>
      <c r="G477" s="3">
        <v>12715.64</v>
      </c>
      <c r="H477" s="3">
        <v>0</v>
      </c>
      <c r="I477" s="3">
        <v>602697.51</v>
      </c>
      <c r="J477" s="3">
        <v>333798.46000000002</v>
      </c>
      <c r="K477" s="31">
        <v>176006246</v>
      </c>
      <c r="L477" s="32">
        <v>22.5</v>
      </c>
      <c r="M477" s="1">
        <f t="shared" si="7"/>
        <v>92</v>
      </c>
    </row>
    <row r="478" spans="1:13" ht="11.85" customHeight="1" x14ac:dyDescent="0.2">
      <c r="A478" s="1">
        <v>107655903</v>
      </c>
      <c r="B478" s="2" t="s">
        <v>324</v>
      </c>
      <c r="C478" s="2" t="s">
        <v>40</v>
      </c>
      <c r="D478" s="3">
        <v>13790827.35</v>
      </c>
      <c r="E478" s="3">
        <v>10919698.92</v>
      </c>
      <c r="F478" s="3">
        <v>17254.810000000001</v>
      </c>
      <c r="G478" s="3">
        <v>20306.240000000002</v>
      </c>
      <c r="H478" s="3">
        <v>30577.84</v>
      </c>
      <c r="I478" s="3">
        <v>1812791.5</v>
      </c>
      <c r="J478" s="3">
        <v>990198.04</v>
      </c>
      <c r="K478" s="31">
        <v>775934612</v>
      </c>
      <c r="L478" s="32">
        <v>17.7</v>
      </c>
      <c r="M478" s="1">
        <f t="shared" si="7"/>
        <v>250</v>
      </c>
    </row>
    <row r="479" spans="1:13" ht="11.85" customHeight="1" x14ac:dyDescent="0.2">
      <c r="A479" s="1">
        <v>107656303</v>
      </c>
      <c r="B479" s="2" t="s">
        <v>323</v>
      </c>
      <c r="C479" s="2" t="s">
        <v>40</v>
      </c>
      <c r="D479" s="3">
        <v>10627077.189999999</v>
      </c>
      <c r="E479" s="3">
        <v>8006542.3700000001</v>
      </c>
      <c r="F479" s="3">
        <v>12253.09</v>
      </c>
      <c r="G479" s="3">
        <v>30436.43</v>
      </c>
      <c r="H479" s="3">
        <v>30865.7</v>
      </c>
      <c r="I479" s="3">
        <v>1732673.74</v>
      </c>
      <c r="J479" s="3">
        <v>814305.86</v>
      </c>
      <c r="K479" s="31">
        <v>441030367</v>
      </c>
      <c r="L479" s="32">
        <v>24</v>
      </c>
      <c r="M479" s="1">
        <f t="shared" si="7"/>
        <v>68</v>
      </c>
    </row>
    <row r="480" spans="1:13" ht="11.85" customHeight="1" x14ac:dyDescent="0.2">
      <c r="A480" s="1">
        <v>107656502</v>
      </c>
      <c r="B480" s="2" t="s">
        <v>322</v>
      </c>
      <c r="C480" s="2" t="s">
        <v>40</v>
      </c>
      <c r="D480" s="3">
        <v>33186933.140000001</v>
      </c>
      <c r="E480" s="3">
        <v>25764835.390000001</v>
      </c>
      <c r="F480" s="3">
        <v>38701.519999999997</v>
      </c>
      <c r="G480" s="3">
        <v>9078.7099999999991</v>
      </c>
      <c r="H480" s="3">
        <v>88003.05</v>
      </c>
      <c r="I480" s="3">
        <v>5618548.4100000001</v>
      </c>
      <c r="J480" s="3">
        <v>1667766.06</v>
      </c>
      <c r="K480" s="31">
        <v>2023451500</v>
      </c>
      <c r="L480" s="32">
        <v>16.399999999999999</v>
      </c>
      <c r="M480" s="1">
        <f t="shared" si="7"/>
        <v>309</v>
      </c>
    </row>
    <row r="481" spans="1:13" ht="11.85" customHeight="1" x14ac:dyDescent="0.2">
      <c r="A481" s="1">
        <v>107657103</v>
      </c>
      <c r="B481" s="2" t="s">
        <v>350</v>
      </c>
      <c r="C481" s="2" t="s">
        <v>40</v>
      </c>
      <c r="D481" s="3">
        <v>25763748.629999999</v>
      </c>
      <c r="E481" s="3">
        <v>20581750.109999999</v>
      </c>
      <c r="F481" s="3">
        <v>30694.6</v>
      </c>
      <c r="G481" s="3">
        <v>16855.13</v>
      </c>
      <c r="H481" s="3">
        <v>0</v>
      </c>
      <c r="I481" s="3">
        <v>4443449.0999999996</v>
      </c>
      <c r="J481" s="3">
        <v>690999.69</v>
      </c>
      <c r="K481" s="31">
        <v>1522437325</v>
      </c>
      <c r="L481" s="32">
        <v>16.899999999999999</v>
      </c>
      <c r="M481" s="1">
        <f t="shared" si="7"/>
        <v>285</v>
      </c>
    </row>
    <row r="482" spans="1:13" ht="11.85" customHeight="1" x14ac:dyDescent="0.2">
      <c r="A482" s="1">
        <v>107657503</v>
      </c>
      <c r="B482" s="2" t="s">
        <v>352</v>
      </c>
      <c r="C482" s="2" t="s">
        <v>40</v>
      </c>
      <c r="D482" s="3">
        <v>10060260.800000001</v>
      </c>
      <c r="E482" s="3">
        <v>7737854.9700000007</v>
      </c>
      <c r="F482" s="3">
        <v>11885.48</v>
      </c>
      <c r="G482" s="3">
        <v>36021.64</v>
      </c>
      <c r="H482" s="3">
        <v>0</v>
      </c>
      <c r="I482" s="3">
        <v>1462128.88</v>
      </c>
      <c r="J482" s="3">
        <v>812369.83</v>
      </c>
      <c r="K482" s="31">
        <v>636511097</v>
      </c>
      <c r="L482" s="32">
        <v>15.8</v>
      </c>
      <c r="M482" s="1">
        <f t="shared" si="7"/>
        <v>348</v>
      </c>
    </row>
    <row r="483" spans="1:13" ht="11.85" customHeight="1" x14ac:dyDescent="0.2">
      <c r="A483" s="1">
        <v>107658903</v>
      </c>
      <c r="B483" s="2" t="s">
        <v>331</v>
      </c>
      <c r="C483" s="2" t="s">
        <v>40</v>
      </c>
      <c r="D483" s="3">
        <v>11418714.74</v>
      </c>
      <c r="E483" s="3">
        <v>8448191.1500000004</v>
      </c>
      <c r="F483" s="3">
        <v>13365.2</v>
      </c>
      <c r="G483" s="3">
        <v>259569.1</v>
      </c>
      <c r="H483" s="3">
        <v>33273.17</v>
      </c>
      <c r="I483" s="3">
        <v>1903142.71</v>
      </c>
      <c r="J483" s="3">
        <v>761173.41</v>
      </c>
      <c r="K483" s="31">
        <v>695289859</v>
      </c>
      <c r="L483" s="32">
        <v>16.399999999999999</v>
      </c>
      <c r="M483" s="1">
        <f t="shared" si="7"/>
        <v>309</v>
      </c>
    </row>
    <row r="484" spans="1:13" ht="11.85" customHeight="1" x14ac:dyDescent="0.2">
      <c r="A484" s="1">
        <v>119665003</v>
      </c>
      <c r="B484" s="2" t="s">
        <v>509</v>
      </c>
      <c r="C484" s="2" t="s">
        <v>61</v>
      </c>
      <c r="D484" s="3">
        <v>7937103</v>
      </c>
      <c r="E484" s="3">
        <v>6279219</v>
      </c>
      <c r="F484" s="3">
        <v>9600</v>
      </c>
      <c r="G484" s="3">
        <v>2296</v>
      </c>
      <c r="H484" s="3">
        <v>19885</v>
      </c>
      <c r="I484" s="3">
        <v>1066764</v>
      </c>
      <c r="J484" s="3">
        <v>559339</v>
      </c>
      <c r="K484" s="31">
        <v>461745299</v>
      </c>
      <c r="L484" s="32">
        <v>17.100000000000001</v>
      </c>
      <c r="M484" s="1">
        <f t="shared" si="7"/>
        <v>272</v>
      </c>
    </row>
    <row r="485" spans="1:13" ht="11.85" customHeight="1" x14ac:dyDescent="0.2">
      <c r="A485" s="1">
        <v>118667503</v>
      </c>
      <c r="B485" s="2" t="s">
        <v>543</v>
      </c>
      <c r="C485" s="2" t="s">
        <v>61</v>
      </c>
      <c r="D485" s="3">
        <v>21592920.809999999</v>
      </c>
      <c r="E485" s="3">
        <v>17859208.07</v>
      </c>
      <c r="F485" s="3">
        <v>25018.41</v>
      </c>
      <c r="G485" s="3">
        <v>37661.480000000003</v>
      </c>
      <c r="H485" s="3">
        <v>37292.699999999997</v>
      </c>
      <c r="I485" s="3">
        <v>2167889.13</v>
      </c>
      <c r="J485" s="3">
        <v>1465851.02</v>
      </c>
      <c r="K485" s="31">
        <v>1399844587</v>
      </c>
      <c r="L485" s="32">
        <v>15.4</v>
      </c>
      <c r="M485" s="1">
        <f t="shared" si="7"/>
        <v>357</v>
      </c>
    </row>
    <row r="486" spans="1:13" ht="11.85" customHeight="1" x14ac:dyDescent="0.2">
      <c r="A486" s="1">
        <v>112671303</v>
      </c>
      <c r="B486" s="2" t="s">
        <v>103</v>
      </c>
      <c r="C486" s="2" t="s">
        <v>8</v>
      </c>
      <c r="D486" s="3">
        <v>55520530.469999999</v>
      </c>
      <c r="E486" s="3">
        <v>48480303.950000003</v>
      </c>
      <c r="F486" s="3">
        <v>70227.56</v>
      </c>
      <c r="G486" s="3">
        <v>198542.56</v>
      </c>
      <c r="H486" s="3">
        <v>0</v>
      </c>
      <c r="I486" s="3">
        <v>5668969.4000000004</v>
      </c>
      <c r="J486" s="3">
        <v>1102487</v>
      </c>
      <c r="K486" s="31">
        <v>3033309693</v>
      </c>
      <c r="L486" s="32">
        <v>18.3</v>
      </c>
      <c r="M486" s="1">
        <f t="shared" si="7"/>
        <v>223</v>
      </c>
    </row>
    <row r="487" spans="1:13" ht="11.85" customHeight="1" x14ac:dyDescent="0.2">
      <c r="A487" s="1">
        <v>112671603</v>
      </c>
      <c r="B487" s="2" t="s">
        <v>82</v>
      </c>
      <c r="C487" s="2" t="s">
        <v>8</v>
      </c>
      <c r="D487" s="3">
        <v>67792962.090000004</v>
      </c>
      <c r="E487" s="3">
        <v>60114531.32</v>
      </c>
      <c r="F487" s="3">
        <v>84791.51</v>
      </c>
      <c r="G487" s="3">
        <v>1198.46</v>
      </c>
      <c r="H487" s="3">
        <v>0</v>
      </c>
      <c r="I487" s="3">
        <v>6175278.9400000004</v>
      </c>
      <c r="J487" s="3">
        <v>1417161.86</v>
      </c>
      <c r="K487" s="31">
        <v>3031543732</v>
      </c>
      <c r="L487" s="32">
        <v>22.3</v>
      </c>
      <c r="M487" s="1">
        <f t="shared" si="7"/>
        <v>97</v>
      </c>
    </row>
    <row r="488" spans="1:13" ht="11.85" customHeight="1" x14ac:dyDescent="0.2">
      <c r="A488" s="1">
        <v>112671803</v>
      </c>
      <c r="B488" s="2" t="s">
        <v>110</v>
      </c>
      <c r="C488" s="2" t="s">
        <v>8</v>
      </c>
      <c r="D488" s="3">
        <v>33137832.239999998</v>
      </c>
      <c r="E488" s="3">
        <v>26233885.189999998</v>
      </c>
      <c r="F488" s="3">
        <v>39746.01</v>
      </c>
      <c r="G488" s="3">
        <v>231.84</v>
      </c>
      <c r="H488" s="3">
        <v>66174.36</v>
      </c>
      <c r="I488" s="3">
        <v>5517827.0599999996</v>
      </c>
      <c r="J488" s="3">
        <v>1279967.78</v>
      </c>
      <c r="K488" s="31">
        <v>1442019398</v>
      </c>
      <c r="L488" s="32">
        <v>22.9</v>
      </c>
      <c r="M488" s="1">
        <f t="shared" si="7"/>
        <v>84</v>
      </c>
    </row>
    <row r="489" spans="1:13" ht="11.85" customHeight="1" x14ac:dyDescent="0.2">
      <c r="A489" s="1">
        <v>112672203</v>
      </c>
      <c r="B489" s="2" t="s">
        <v>109</v>
      </c>
      <c r="C489" s="2" t="s">
        <v>8</v>
      </c>
      <c r="D489" s="3">
        <v>23819884.5</v>
      </c>
      <c r="E489" s="3">
        <v>20148165.059999999</v>
      </c>
      <c r="F489" s="3">
        <v>29047.74</v>
      </c>
      <c r="G489" s="3">
        <v>0</v>
      </c>
      <c r="H489" s="3">
        <v>36222.050000000003</v>
      </c>
      <c r="I489" s="3">
        <v>2347138.8099999996</v>
      </c>
      <c r="J489" s="3">
        <v>1259310.8400000001</v>
      </c>
      <c r="K489" s="31">
        <v>1179952459</v>
      </c>
      <c r="L489" s="32">
        <v>20.100000000000001</v>
      </c>
      <c r="M489" s="1">
        <f t="shared" si="7"/>
        <v>156</v>
      </c>
    </row>
    <row r="490" spans="1:13" ht="11.85" customHeight="1" x14ac:dyDescent="0.2">
      <c r="A490" s="1">
        <v>112672803</v>
      </c>
      <c r="B490" s="2" t="s">
        <v>108</v>
      </c>
      <c r="C490" s="2" t="s">
        <v>8</v>
      </c>
      <c r="D490" s="3">
        <v>20499471</v>
      </c>
      <c r="E490" s="3">
        <v>18053646</v>
      </c>
      <c r="F490" s="3">
        <v>25031</v>
      </c>
      <c r="G490" s="3">
        <v>1442</v>
      </c>
      <c r="H490" s="3">
        <v>39493</v>
      </c>
      <c r="I490" s="3">
        <v>1783773</v>
      </c>
      <c r="J490" s="3">
        <v>596086</v>
      </c>
      <c r="K490" s="31">
        <v>1007291419</v>
      </c>
      <c r="L490" s="32">
        <v>20.3</v>
      </c>
      <c r="M490" s="1">
        <f t="shared" si="7"/>
        <v>154</v>
      </c>
    </row>
    <row r="491" spans="1:13" ht="11.85" customHeight="1" x14ac:dyDescent="0.2">
      <c r="A491" s="1">
        <v>112674403</v>
      </c>
      <c r="B491" s="2" t="s">
        <v>107</v>
      </c>
      <c r="C491" s="2" t="s">
        <v>8</v>
      </c>
      <c r="D491" s="3">
        <v>36788750.689999998</v>
      </c>
      <c r="E491" s="3">
        <v>32086946.25</v>
      </c>
      <c r="F491" s="3">
        <v>42530.15</v>
      </c>
      <c r="G491" s="3">
        <v>0</v>
      </c>
      <c r="H491" s="3">
        <v>60898.7</v>
      </c>
      <c r="I491" s="3">
        <v>3292051.99</v>
      </c>
      <c r="J491" s="3">
        <v>1306323.6000000001</v>
      </c>
      <c r="K491" s="31">
        <v>1706483702</v>
      </c>
      <c r="L491" s="32">
        <v>21.5</v>
      </c>
      <c r="M491" s="1">
        <f t="shared" si="7"/>
        <v>115</v>
      </c>
    </row>
    <row r="492" spans="1:13" ht="11.85" customHeight="1" x14ac:dyDescent="0.2">
      <c r="A492" s="1">
        <v>115674603</v>
      </c>
      <c r="B492" s="2" t="s">
        <v>161</v>
      </c>
      <c r="C492" s="2" t="s">
        <v>8</v>
      </c>
      <c r="D492" s="3">
        <v>25954588.640000001</v>
      </c>
      <c r="E492" s="3">
        <v>20077849.469999999</v>
      </c>
      <c r="F492" s="3">
        <v>30670.68</v>
      </c>
      <c r="G492" s="3">
        <v>3004.8</v>
      </c>
      <c r="H492" s="3">
        <v>66002.5</v>
      </c>
      <c r="I492" s="3">
        <v>4927753.0199999996</v>
      </c>
      <c r="J492" s="3">
        <v>849308.17</v>
      </c>
      <c r="K492" s="31">
        <v>1520391321</v>
      </c>
      <c r="L492" s="32">
        <v>17</v>
      </c>
      <c r="M492" s="1">
        <f t="shared" si="7"/>
        <v>281</v>
      </c>
    </row>
    <row r="493" spans="1:13" ht="11.85" customHeight="1" x14ac:dyDescent="0.2">
      <c r="A493" s="1">
        <v>112675503</v>
      </c>
      <c r="B493" s="2" t="s">
        <v>106</v>
      </c>
      <c r="C493" s="2" t="s">
        <v>8</v>
      </c>
      <c r="D493" s="3">
        <v>50233669.649999999</v>
      </c>
      <c r="E493" s="3">
        <v>43573979.920000002</v>
      </c>
      <c r="F493" s="3">
        <v>59170.44</v>
      </c>
      <c r="G493" s="3">
        <v>3747.81</v>
      </c>
      <c r="H493" s="3">
        <v>99965.9</v>
      </c>
      <c r="I493" s="3">
        <v>4767503.8499999996</v>
      </c>
      <c r="J493" s="3">
        <v>1729301.73</v>
      </c>
      <c r="K493" s="31">
        <v>2251294299</v>
      </c>
      <c r="L493" s="32">
        <v>22.3</v>
      </c>
      <c r="M493" s="1">
        <f t="shared" si="7"/>
        <v>97</v>
      </c>
    </row>
    <row r="494" spans="1:13" ht="11.85" customHeight="1" x14ac:dyDescent="0.2">
      <c r="A494" s="1">
        <v>112676203</v>
      </c>
      <c r="B494" s="2" t="s">
        <v>105</v>
      </c>
      <c r="C494" s="2" t="s">
        <v>8</v>
      </c>
      <c r="D494" s="3">
        <v>31420178.370000001</v>
      </c>
      <c r="E494" s="3">
        <v>26351576.199999999</v>
      </c>
      <c r="F494" s="3">
        <v>36830.39</v>
      </c>
      <c r="G494" s="3">
        <v>1400700.29</v>
      </c>
      <c r="H494" s="3">
        <v>0</v>
      </c>
      <c r="I494" s="3">
        <v>2476745.56</v>
      </c>
      <c r="J494" s="3">
        <v>1154325.93</v>
      </c>
      <c r="K494" s="31">
        <v>1468184548</v>
      </c>
      <c r="L494" s="32">
        <v>21.4</v>
      </c>
      <c r="M494" s="1">
        <f t="shared" si="7"/>
        <v>119</v>
      </c>
    </row>
    <row r="495" spans="1:13" ht="11.85" customHeight="1" x14ac:dyDescent="0.2">
      <c r="A495" s="1">
        <v>112676403</v>
      </c>
      <c r="B495" s="2" t="s">
        <v>104</v>
      </c>
      <c r="C495" s="2" t="s">
        <v>8</v>
      </c>
      <c r="D495" s="3">
        <v>36335217.409999996</v>
      </c>
      <c r="E495" s="3">
        <v>31682887.440000001</v>
      </c>
      <c r="F495" s="3">
        <v>42969.21</v>
      </c>
      <c r="G495" s="3">
        <v>3088.08</v>
      </c>
      <c r="H495" s="3">
        <v>0</v>
      </c>
      <c r="I495" s="3">
        <v>3821787.32</v>
      </c>
      <c r="J495" s="3">
        <v>784485.36</v>
      </c>
      <c r="K495" s="31">
        <v>2267174556</v>
      </c>
      <c r="L495" s="32">
        <v>16</v>
      </c>
      <c r="M495" s="1">
        <f t="shared" si="7"/>
        <v>339</v>
      </c>
    </row>
    <row r="496" spans="1:13" ht="11.85" customHeight="1" x14ac:dyDescent="0.2">
      <c r="A496" s="1">
        <v>112676503</v>
      </c>
      <c r="B496" s="2" t="s">
        <v>92</v>
      </c>
      <c r="C496" s="2" t="s">
        <v>8</v>
      </c>
      <c r="D496" s="3">
        <v>31957272</v>
      </c>
      <c r="E496" s="3">
        <v>26409900.039999999</v>
      </c>
      <c r="F496" s="3">
        <v>38246.839999999997</v>
      </c>
      <c r="G496" s="3">
        <v>187.86</v>
      </c>
      <c r="H496" s="3">
        <v>0</v>
      </c>
      <c r="I496" s="3">
        <v>4831897.84</v>
      </c>
      <c r="J496" s="3">
        <v>677039.42</v>
      </c>
      <c r="K496" s="31">
        <v>1744787198</v>
      </c>
      <c r="L496" s="32">
        <v>18.3</v>
      </c>
      <c r="M496" s="1">
        <f t="shared" si="7"/>
        <v>223</v>
      </c>
    </row>
    <row r="497" spans="1:13" ht="11.85" customHeight="1" x14ac:dyDescent="0.2">
      <c r="A497" s="1">
        <v>112676703</v>
      </c>
      <c r="B497" s="2" t="s">
        <v>102</v>
      </c>
      <c r="C497" s="2" t="s">
        <v>8</v>
      </c>
      <c r="D497" s="3">
        <v>36443545.189999998</v>
      </c>
      <c r="E497" s="3">
        <v>31765933.689999998</v>
      </c>
      <c r="F497" s="3">
        <v>44264.1</v>
      </c>
      <c r="G497" s="3">
        <v>0</v>
      </c>
      <c r="H497" s="3">
        <v>0</v>
      </c>
      <c r="I497" s="3">
        <v>2489669.85</v>
      </c>
      <c r="J497" s="3">
        <v>2143677.5499999998</v>
      </c>
      <c r="K497" s="31">
        <v>1888654561</v>
      </c>
      <c r="L497" s="32">
        <v>19.2</v>
      </c>
      <c r="M497" s="1">
        <f t="shared" si="7"/>
        <v>187</v>
      </c>
    </row>
    <row r="498" spans="1:13" ht="11.85" customHeight="1" x14ac:dyDescent="0.2">
      <c r="A498" s="1">
        <v>115219002</v>
      </c>
      <c r="B498" s="2" t="s">
        <v>384</v>
      </c>
      <c r="C498" s="2" t="s">
        <v>8</v>
      </c>
      <c r="D498" s="3">
        <v>70916398.790000007</v>
      </c>
      <c r="E498" s="3">
        <v>48787830</v>
      </c>
      <c r="F498" s="3">
        <v>80071</v>
      </c>
      <c r="G498" s="3">
        <v>0</v>
      </c>
      <c r="H498" s="3">
        <v>175473</v>
      </c>
      <c r="I498" s="3">
        <v>20116706.25</v>
      </c>
      <c r="J498" s="3">
        <v>1756318.54</v>
      </c>
      <c r="K498" s="31">
        <v>4419316711</v>
      </c>
      <c r="L498" s="32">
        <v>16</v>
      </c>
      <c r="M498" s="1">
        <f t="shared" si="7"/>
        <v>339</v>
      </c>
    </row>
    <row r="499" spans="1:13" ht="11.85" customHeight="1" x14ac:dyDescent="0.2">
      <c r="A499" s="1">
        <v>112678503</v>
      </c>
      <c r="B499" s="2" t="s">
        <v>112</v>
      </c>
      <c r="C499" s="2" t="s">
        <v>8</v>
      </c>
      <c r="D499" s="3">
        <v>33663812</v>
      </c>
      <c r="E499" s="3">
        <v>29554906</v>
      </c>
      <c r="F499" s="3">
        <v>41339</v>
      </c>
      <c r="G499" s="3">
        <v>57780</v>
      </c>
      <c r="H499" s="3">
        <v>0</v>
      </c>
      <c r="I499" s="3">
        <v>3389281</v>
      </c>
      <c r="J499" s="3">
        <v>620506</v>
      </c>
      <c r="K499" s="31">
        <v>1571861972</v>
      </c>
      <c r="L499" s="32">
        <v>21.4</v>
      </c>
      <c r="M499" s="1">
        <f t="shared" si="7"/>
        <v>119</v>
      </c>
    </row>
    <row r="500" spans="1:13" ht="11.85" customHeight="1" x14ac:dyDescent="0.2">
      <c r="A500" s="1">
        <v>112679002</v>
      </c>
      <c r="B500" s="2" t="s">
        <v>100</v>
      </c>
      <c r="C500" s="2" t="s">
        <v>8</v>
      </c>
      <c r="D500" s="3">
        <v>33077089.739999998</v>
      </c>
      <c r="E500" s="3">
        <v>26908089.899999999</v>
      </c>
      <c r="F500" s="3">
        <v>42711.58</v>
      </c>
      <c r="G500" s="3">
        <v>130556.7</v>
      </c>
      <c r="H500" s="3">
        <v>0</v>
      </c>
      <c r="I500" s="3">
        <v>2443800.65</v>
      </c>
      <c r="J500" s="3">
        <v>3551930.91</v>
      </c>
      <c r="K500" s="31">
        <v>996755170</v>
      </c>
      <c r="L500" s="32">
        <v>33.1</v>
      </c>
      <c r="M500" s="1">
        <f t="shared" si="7"/>
        <v>7</v>
      </c>
    </row>
    <row r="501" spans="1:13" ht="11.85" customHeight="1" x14ac:dyDescent="0.2">
      <c r="A501" s="1">
        <v>112679403</v>
      </c>
      <c r="B501" s="2" t="s">
        <v>99</v>
      </c>
      <c r="C501" s="2" t="s">
        <v>8</v>
      </c>
      <c r="D501" s="3">
        <v>39925680.130000003</v>
      </c>
      <c r="E501" s="3">
        <v>35364916.530000001</v>
      </c>
      <c r="F501" s="3">
        <v>49277.77</v>
      </c>
      <c r="G501" s="3">
        <v>100000</v>
      </c>
      <c r="H501" s="3">
        <v>0</v>
      </c>
      <c r="I501" s="3">
        <v>3505424.8</v>
      </c>
      <c r="J501" s="3">
        <v>906061.03</v>
      </c>
      <c r="K501" s="31">
        <v>1745181619</v>
      </c>
      <c r="L501" s="32">
        <v>22.8</v>
      </c>
      <c r="M501" s="1">
        <f t="shared" si="7"/>
        <v>85</v>
      </c>
    </row>
    <row r="502" spans="1:13" ht="11.85" customHeight="1" x14ac:dyDescent="0.2">
      <c r="A502" s="1"/>
      <c r="B502" s="2"/>
      <c r="C502" s="2"/>
      <c r="D502" s="3"/>
      <c r="E502" s="3"/>
      <c r="F502" s="3"/>
      <c r="G502" s="3"/>
      <c r="H502" s="3"/>
      <c r="I502" s="3"/>
      <c r="J502" s="3"/>
    </row>
    <row r="503" spans="1:13" ht="11.85" customHeight="1" x14ac:dyDescent="0.2">
      <c r="A503" s="1"/>
      <c r="B503" s="2"/>
      <c r="C503" s="2"/>
      <c r="D503" s="24">
        <f>SUM(D2:D502)</f>
        <v>14639489435.47999</v>
      </c>
      <c r="E503" s="24">
        <f t="shared" ref="E503:K503" si="8">SUM(E2:E502)</f>
        <v>11947430324.269999</v>
      </c>
      <c r="F503" s="24">
        <f t="shared" si="8"/>
        <v>17742776.459999986</v>
      </c>
      <c r="G503" s="24">
        <f t="shared" si="8"/>
        <v>34587364.139999986</v>
      </c>
      <c r="H503" s="24">
        <f t="shared" si="8"/>
        <v>11076473.049999999</v>
      </c>
      <c r="I503" s="24">
        <f t="shared" si="8"/>
        <v>1973728149.6099985</v>
      </c>
      <c r="J503" s="24">
        <f t="shared" si="8"/>
        <v>654924347.95000029</v>
      </c>
      <c r="K503" s="35">
        <f t="shared" si="8"/>
        <v>781362158756</v>
      </c>
    </row>
    <row r="504" spans="1:13" x14ac:dyDescent="0.2">
      <c r="A504" s="1"/>
      <c r="B504" s="2"/>
      <c r="C504" s="2"/>
      <c r="D504" s="3"/>
      <c r="E504" s="3"/>
      <c r="F504" s="3"/>
      <c r="G504" s="3"/>
      <c r="H504" s="3"/>
      <c r="I504" s="3"/>
      <c r="J504" s="3"/>
    </row>
    <row r="505" spans="1:13" x14ac:dyDescent="0.2">
      <c r="J505" s="36" t="s">
        <v>857</v>
      </c>
      <c r="K505" s="35">
        <v>20995292221</v>
      </c>
    </row>
    <row r="507" spans="1:13" x14ac:dyDescent="0.2">
      <c r="J507" s="36" t="s">
        <v>858</v>
      </c>
      <c r="K507" s="35">
        <f>SUM(K503:K505)</f>
        <v>802357450977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B06DB77-B3A7-4367-BCCE-F346AE93F044}"/>
</file>

<file path=customXml/itemProps2.xml><?xml version="1.0" encoding="utf-8"?>
<ds:datastoreItem xmlns:ds="http://schemas.openxmlformats.org/officeDocument/2006/customXml" ds:itemID="{62F85C87-46A8-48E5-A063-82F0514F802D}"/>
</file>

<file path=customXml/itemProps3.xml><?xml version="1.0" encoding="utf-8"?>
<ds:datastoreItem xmlns:ds="http://schemas.openxmlformats.org/officeDocument/2006/customXml" ds:itemID="{6798CD5E-B2D4-4BBB-A16A-A2CD50663B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2013-14 Revenue by Source</vt:lpstr>
      <vt:lpstr>2013-14 Rev per ADM</vt:lpstr>
      <vt:lpstr>2013-14 Taxes Coll &amp; Eq Mills</vt:lpstr>
      <vt:lpstr>'2013-14 Rev per ADM'!CrosstabTempData</vt:lpstr>
      <vt:lpstr>'2013-14 Revenue by Source'!CrosstabTempData</vt:lpstr>
    </vt:vector>
  </TitlesOfParts>
  <Company>PA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2013-2014</dc:title>
  <dc:creator>Jonathan Hollenbach</dc:creator>
  <cp:lastModifiedBy>pdeadmin</cp:lastModifiedBy>
  <dcterms:created xsi:type="dcterms:W3CDTF">2010-04-28T12:32:00Z</dcterms:created>
  <dcterms:modified xsi:type="dcterms:W3CDTF">2015-07-07T13:13:10Z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438800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