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C3013F2C-9C09-42FD-9183-4357F7D108AF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Revenue by Source" sheetId="4" r:id="rId1"/>
    <sheet name="2017-18 Rev per ADM" sheetId="6" r:id="rId2"/>
    <sheet name="2017-18 Taxes Coll &amp; Eq Mills" sheetId="3" r:id="rId3"/>
  </sheets>
  <definedNames>
    <definedName name="_xlnm.Print_Titles" localSheetId="1">'2017-18 Rev per ADM'!$1:$1</definedName>
    <definedName name="_xlnm.Print_Titles" localSheetId="2">'2017-18 Taxes Coll &amp; Eq Mills'!$1:$1</definedName>
    <definedName name="_xlnm.Print_Titles" localSheetId="0">'Revenue by Source'!$1:$1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3" i="6" l="1"/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2" i="6"/>
  <c r="F751" i="4" l="1"/>
  <c r="G751" i="4"/>
  <c r="H751" i="4"/>
  <c r="J751" i="4"/>
  <c r="L751" i="4"/>
  <c r="N751" i="4"/>
  <c r="F752" i="4"/>
  <c r="G752" i="4"/>
  <c r="H752" i="4"/>
  <c r="J752" i="4"/>
  <c r="L752" i="4"/>
  <c r="N752" i="4"/>
  <c r="F753" i="4"/>
  <c r="G753" i="4"/>
  <c r="H753" i="4"/>
  <c r="J753" i="4"/>
  <c r="L753" i="4"/>
  <c r="N753" i="4"/>
  <c r="F754" i="4"/>
  <c r="F755" i="4" s="1"/>
  <c r="G754" i="4"/>
  <c r="H754" i="4"/>
  <c r="J754" i="4"/>
  <c r="L754" i="4"/>
  <c r="N754" i="4"/>
  <c r="E754" i="4"/>
  <c r="E753" i="4"/>
  <c r="E752" i="4"/>
  <c r="E751" i="4"/>
  <c r="O235" i="4"/>
  <c r="O236" i="4"/>
  <c r="O237" i="4"/>
  <c r="O238" i="4"/>
  <c r="O239" i="4"/>
  <c r="O249" i="4"/>
  <c r="O250" i="4"/>
  <c r="O251" i="4"/>
  <c r="O252" i="4"/>
  <c r="O253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35" i="4"/>
  <c r="O8" i="4"/>
  <c r="O9" i="4"/>
  <c r="O34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2" i="4"/>
  <c r="O31" i="4"/>
  <c r="O33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119" i="4"/>
  <c r="O120" i="4"/>
  <c r="O121" i="4"/>
  <c r="O122" i="4"/>
  <c r="O124" i="4"/>
  <c r="O125" i="4"/>
  <c r="O123" i="4"/>
  <c r="O295" i="4"/>
  <c r="O296" i="4"/>
  <c r="O297" i="4"/>
  <c r="O298" i="4"/>
  <c r="O299" i="4"/>
  <c r="O300" i="4"/>
  <c r="O301" i="4"/>
  <c r="O302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182" i="4"/>
  <c r="O183" i="4"/>
  <c r="O184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450" i="4"/>
  <c r="O160" i="4"/>
  <c r="O161" i="4"/>
  <c r="O162" i="4"/>
  <c r="O163" i="4"/>
  <c r="O164" i="4"/>
  <c r="O165" i="4"/>
  <c r="O166" i="4"/>
  <c r="O169" i="4"/>
  <c r="O240" i="4"/>
  <c r="O265" i="4"/>
  <c r="O266" i="4"/>
  <c r="O267" i="4"/>
  <c r="O445" i="4"/>
  <c r="O446" i="4"/>
  <c r="O447" i="4"/>
  <c r="O448" i="4"/>
  <c r="O449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69" i="4"/>
  <c r="O70" i="4"/>
  <c r="O71" i="4"/>
  <c r="O72" i="4"/>
  <c r="O73" i="4"/>
  <c r="O92" i="4"/>
  <c r="O93" i="4"/>
  <c r="O94" i="4"/>
  <c r="O95" i="4"/>
  <c r="O96" i="4"/>
  <c r="O97" i="4"/>
  <c r="O98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422" i="4"/>
  <c r="O423" i="4"/>
  <c r="O424" i="4"/>
  <c r="O425" i="4"/>
  <c r="O426" i="4"/>
  <c r="O427" i="4"/>
  <c r="O428" i="4"/>
  <c r="O429" i="4"/>
  <c r="O430" i="4"/>
  <c r="O431" i="4"/>
  <c r="O432" i="4"/>
  <c r="O138" i="4"/>
  <c r="O218" i="4"/>
  <c r="O219" i="4"/>
  <c r="O220" i="4"/>
  <c r="O337" i="4"/>
  <c r="O338" i="4"/>
  <c r="O339" i="4"/>
  <c r="O340" i="4"/>
  <c r="O341" i="4"/>
  <c r="O403" i="4"/>
  <c r="O404" i="4"/>
  <c r="O405" i="4"/>
  <c r="O406" i="4"/>
  <c r="O407" i="4"/>
  <c r="O144" i="4"/>
  <c r="O145" i="4"/>
  <c r="O146" i="4"/>
  <c r="O147" i="4"/>
  <c r="O167" i="4"/>
  <c r="O168" i="4"/>
  <c r="O170" i="4"/>
  <c r="O171" i="4"/>
  <c r="O172" i="4"/>
  <c r="O173" i="4"/>
  <c r="O174" i="4"/>
  <c r="O175" i="4"/>
  <c r="O246" i="4"/>
  <c r="O247" i="4"/>
  <c r="O248" i="4"/>
  <c r="O254" i="4"/>
  <c r="O255" i="4"/>
  <c r="O256" i="4"/>
  <c r="O257" i="4"/>
  <c r="O268" i="4"/>
  <c r="O354" i="4"/>
  <c r="O2" i="4"/>
  <c r="O3" i="4"/>
  <c r="O4" i="4"/>
  <c r="O5" i="4"/>
  <c r="O6" i="4"/>
  <c r="O7" i="4"/>
  <c r="O241" i="4"/>
  <c r="O242" i="4"/>
  <c r="O243" i="4"/>
  <c r="O244" i="4"/>
  <c r="O245" i="4"/>
  <c r="O486" i="4"/>
  <c r="O487" i="4"/>
  <c r="O488" i="4"/>
  <c r="O489" i="4"/>
  <c r="O490" i="4"/>
  <c r="O491" i="4"/>
  <c r="O493" i="4"/>
  <c r="O494" i="4"/>
  <c r="O495" i="4"/>
  <c r="O496" i="4"/>
  <c r="O497" i="4"/>
  <c r="O499" i="4"/>
  <c r="O500" i="4"/>
  <c r="O501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303" i="4"/>
  <c r="O304" i="4"/>
  <c r="O305" i="4"/>
  <c r="O306" i="4"/>
  <c r="O307" i="4"/>
  <c r="O308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185" i="4"/>
  <c r="O186" i="4"/>
  <c r="O187" i="4"/>
  <c r="O188" i="4"/>
  <c r="O189" i="4"/>
  <c r="O190" i="4"/>
  <c r="O191" i="4"/>
  <c r="O192" i="4"/>
  <c r="O498" i="4"/>
  <c r="O193" i="4"/>
  <c r="O194" i="4"/>
  <c r="O195" i="4"/>
  <c r="O196" i="4"/>
  <c r="O197" i="4"/>
  <c r="O198" i="4"/>
  <c r="O199" i="4"/>
  <c r="O200" i="4"/>
  <c r="O201" i="4"/>
  <c r="O202" i="4"/>
  <c r="O396" i="4"/>
  <c r="O397" i="4"/>
  <c r="O398" i="4"/>
  <c r="O399" i="4"/>
  <c r="O492" i="4"/>
  <c r="O176" i="4"/>
  <c r="O177" i="4"/>
  <c r="O178" i="4"/>
  <c r="O179" i="4"/>
  <c r="O180" i="4"/>
  <c r="O181" i="4"/>
  <c r="O381" i="4"/>
  <c r="O390" i="4"/>
  <c r="O391" i="4"/>
  <c r="O392" i="4"/>
  <c r="O393" i="4"/>
  <c r="O394" i="4"/>
  <c r="O395" i="4"/>
  <c r="O420" i="4"/>
  <c r="O421" i="4"/>
  <c r="O443" i="4"/>
  <c r="O444" i="4"/>
  <c r="O99" i="4"/>
  <c r="O100" i="4"/>
  <c r="O101" i="4"/>
  <c r="O102" i="4"/>
  <c r="O103" i="4"/>
  <c r="O104" i="4"/>
  <c r="O105" i="4"/>
  <c r="O329" i="4"/>
  <c r="O330" i="4"/>
  <c r="O331" i="4"/>
  <c r="O332" i="4"/>
  <c r="O333" i="4"/>
  <c r="O334" i="4"/>
  <c r="O335" i="4"/>
  <c r="O336" i="4"/>
  <c r="O433" i="4"/>
  <c r="O440" i="4"/>
  <c r="O441" i="4"/>
  <c r="O442" i="4"/>
  <c r="O318" i="4"/>
  <c r="O319" i="4"/>
  <c r="O320" i="4"/>
  <c r="O321" i="4"/>
  <c r="O322" i="4"/>
  <c r="O323" i="4"/>
  <c r="O324" i="4"/>
  <c r="O325" i="4"/>
  <c r="O326" i="4"/>
  <c r="O327" i="4"/>
  <c r="O328" i="4"/>
  <c r="O485" i="4"/>
  <c r="O269" i="4"/>
  <c r="O270" i="4"/>
  <c r="O271" i="4"/>
  <c r="O272" i="4"/>
  <c r="O273" i="4"/>
  <c r="O274" i="4"/>
  <c r="O275" i="4"/>
  <c r="O276" i="4"/>
  <c r="O277" i="4"/>
  <c r="O278" i="4"/>
  <c r="O434" i="4"/>
  <c r="O435" i="4"/>
  <c r="O436" i="4"/>
  <c r="O437" i="4"/>
  <c r="O438" i="4"/>
  <c r="O439" i="4"/>
  <c r="O402" i="4"/>
  <c r="O465" i="4"/>
  <c r="O466" i="4"/>
  <c r="O484" i="4"/>
  <c r="O355" i="4"/>
  <c r="O356" i="4"/>
  <c r="O357" i="4"/>
  <c r="O358" i="4"/>
  <c r="O382" i="4"/>
  <c r="O383" i="4"/>
  <c r="O384" i="4"/>
  <c r="O385" i="4"/>
  <c r="O386" i="4"/>
  <c r="O387" i="4"/>
  <c r="O388" i="4"/>
  <c r="O389" i="4"/>
  <c r="O401" i="4"/>
  <c r="O139" i="4"/>
  <c r="O140" i="4"/>
  <c r="O141" i="4"/>
  <c r="O142" i="4"/>
  <c r="O143" i="4"/>
  <c r="O309" i="4"/>
  <c r="O310" i="4"/>
  <c r="O311" i="4"/>
  <c r="O312" i="4"/>
  <c r="O313" i="4"/>
  <c r="O314" i="4"/>
  <c r="O315" i="4"/>
  <c r="O316" i="4"/>
  <c r="O317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400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51" i="4"/>
  <c r="O52" i="4"/>
  <c r="O53" i="4"/>
  <c r="O54" i="4"/>
  <c r="O258" i="4"/>
  <c r="O259" i="4"/>
  <c r="O260" i="4"/>
  <c r="O261" i="4"/>
  <c r="O262" i="4"/>
  <c r="O263" i="4"/>
  <c r="O264" i="4"/>
  <c r="O408" i="4"/>
  <c r="O409" i="4"/>
  <c r="O410" i="4"/>
  <c r="O411" i="4"/>
  <c r="O412" i="4"/>
  <c r="O413" i="4"/>
  <c r="O414" i="4"/>
  <c r="O416" i="4"/>
  <c r="O415" i="4"/>
  <c r="O417" i="4"/>
  <c r="O418" i="4"/>
  <c r="O419" i="4"/>
  <c r="O531" i="4"/>
  <c r="O530" i="4"/>
  <c r="O534" i="4"/>
  <c r="O563" i="4"/>
  <c r="O564" i="4"/>
  <c r="O502" i="4"/>
  <c r="O503" i="4"/>
  <c r="O504" i="4"/>
  <c r="O505" i="4"/>
  <c r="O516" i="4"/>
  <c r="O540" i="4"/>
  <c r="O547" i="4"/>
  <c r="O525" i="4"/>
  <c r="O529" i="4"/>
  <c r="O522" i="4"/>
  <c r="O537" i="4"/>
  <c r="O562" i="4"/>
  <c r="O565" i="4"/>
  <c r="O566" i="4"/>
  <c r="O567" i="4"/>
  <c r="O508" i="4"/>
  <c r="O511" i="4"/>
  <c r="O517" i="4"/>
  <c r="O518" i="4"/>
  <c r="O559" i="4"/>
  <c r="O546" i="4"/>
  <c r="O520" i="4"/>
  <c r="O523" i="4"/>
  <c r="O533" i="4"/>
  <c r="O535" i="4"/>
  <c r="O548" i="4"/>
  <c r="O532" i="4"/>
  <c r="O568" i="4"/>
  <c r="O539" i="4"/>
  <c r="O541" i="4"/>
  <c r="O509" i="4"/>
  <c r="O510" i="4"/>
  <c r="O526" i="4"/>
  <c r="O527" i="4"/>
  <c r="O524" i="4"/>
  <c r="O556" i="4"/>
  <c r="O561" i="4"/>
  <c r="O512" i="4"/>
  <c r="O545" i="4"/>
  <c r="O544" i="4"/>
  <c r="O543" i="4"/>
  <c r="O538" i="4"/>
  <c r="O560" i="4"/>
  <c r="O549" i="4"/>
  <c r="O554" i="4"/>
  <c r="O555" i="4"/>
  <c r="O519" i="4"/>
  <c r="O542" i="4"/>
  <c r="O513" i="4"/>
  <c r="O514" i="4"/>
  <c r="O515" i="4"/>
  <c r="O550" i="4"/>
  <c r="O551" i="4"/>
  <c r="O552" i="4"/>
  <c r="O553" i="4"/>
  <c r="O521" i="4"/>
  <c r="O528" i="4"/>
  <c r="O557" i="4"/>
  <c r="O507" i="4"/>
  <c r="O506" i="4"/>
  <c r="O536" i="4"/>
  <c r="O558" i="4"/>
  <c r="O669" i="4"/>
  <c r="O615" i="4"/>
  <c r="O571" i="4"/>
  <c r="O587" i="4"/>
  <c r="O574" i="4"/>
  <c r="O589" i="4"/>
  <c r="O573" i="4"/>
  <c r="O585" i="4"/>
  <c r="O580" i="4"/>
  <c r="O581" i="4"/>
  <c r="O582" i="4"/>
  <c r="O579" i="4"/>
  <c r="O592" i="4"/>
  <c r="O575" i="4"/>
  <c r="O588" i="4"/>
  <c r="O586" i="4"/>
  <c r="O584" i="4"/>
  <c r="O577" i="4"/>
  <c r="O593" i="4"/>
  <c r="O583" i="4"/>
  <c r="O590" i="4"/>
  <c r="O591" i="4"/>
  <c r="O733" i="4"/>
  <c r="O645" i="4"/>
  <c r="O657" i="4"/>
  <c r="O629" i="4"/>
  <c r="O628" i="4"/>
  <c r="O630" i="4"/>
  <c r="O627" i="4"/>
  <c r="O742" i="4"/>
  <c r="O743" i="4"/>
  <c r="O597" i="4"/>
  <c r="O599" i="4"/>
  <c r="O725" i="4"/>
  <c r="O606" i="4"/>
  <c r="O603" i="4"/>
  <c r="O604" i="4"/>
  <c r="O632" i="4"/>
  <c r="O631" i="4"/>
  <c r="O744" i="4"/>
  <c r="O746" i="4"/>
  <c r="O635" i="4"/>
  <c r="O598" i="4"/>
  <c r="O724" i="4"/>
  <c r="O619" i="4"/>
  <c r="O618" i="4"/>
  <c r="O576" i="4"/>
  <c r="O620" i="4"/>
  <c r="O622" i="4"/>
  <c r="O617" i="4"/>
  <c r="O621" i="4"/>
  <c r="O616" i="4"/>
  <c r="O644" i="4"/>
  <c r="O633" i="4"/>
  <c r="O634" i="4"/>
  <c r="O646" i="4"/>
  <c r="O651" i="4"/>
  <c r="O652" i="4"/>
  <c r="O650" i="4"/>
  <c r="O642" i="4"/>
  <c r="O638" i="4"/>
  <c r="O640" i="4"/>
  <c r="O636" i="4"/>
  <c r="O639" i="4"/>
  <c r="O637" i="4"/>
  <c r="O601" i="4"/>
  <c r="O602" i="4"/>
  <c r="O600" i="4"/>
  <c r="O648" i="4"/>
  <c r="O649" i="4"/>
  <c r="O607" i="4"/>
  <c r="O609" i="4"/>
  <c r="O613" i="4"/>
  <c r="O612" i="4"/>
  <c r="O610" i="4"/>
  <c r="O611" i="4"/>
  <c r="O614" i="4"/>
  <c r="O608" i="4"/>
  <c r="O626" i="4"/>
  <c r="O623" i="4"/>
  <c r="O625" i="4"/>
  <c r="O624" i="4"/>
  <c r="O723" i="4"/>
  <c r="O696" i="4"/>
  <c r="O716" i="4"/>
  <c r="O677" i="4"/>
  <c r="O737" i="4"/>
  <c r="O738" i="4"/>
  <c r="O722" i="4"/>
  <c r="O718" i="4"/>
  <c r="O659" i="4"/>
  <c r="O664" i="4"/>
  <c r="O687" i="4"/>
  <c r="O693" i="4"/>
  <c r="O655" i="4"/>
  <c r="O719" i="4"/>
  <c r="O685" i="4"/>
  <c r="O713" i="4"/>
  <c r="O647" i="4"/>
  <c r="O670" i="4"/>
  <c r="O706" i="4"/>
  <c r="O708" i="4"/>
  <c r="O727" i="4"/>
  <c r="O667" i="4"/>
  <c r="O701" i="4"/>
  <c r="O681" i="4"/>
  <c r="O729" i="4"/>
  <c r="O663" i="4"/>
  <c r="O678" i="4"/>
  <c r="O740" i="4"/>
  <c r="O721" i="4"/>
  <c r="O679" i="4"/>
  <c r="O656" i="4"/>
  <c r="O711" i="4"/>
  <c r="O736" i="4"/>
  <c r="O682" i="4"/>
  <c r="O668" i="4"/>
  <c r="O690" i="4"/>
  <c r="O695" i="4"/>
  <c r="O694" i="4"/>
  <c r="O662" i="4"/>
  <c r="O661" i="4"/>
  <c r="O734" i="4"/>
  <c r="O709" i="4"/>
  <c r="O739" i="4"/>
  <c r="O674" i="4"/>
  <c r="O717" i="4"/>
  <c r="O699" i="4"/>
  <c r="O675" i="4"/>
  <c r="O720" i="4"/>
  <c r="O735" i="4"/>
  <c r="O712" i="4"/>
  <c r="O666" i="4"/>
  <c r="O672" i="4"/>
  <c r="O714" i="4"/>
  <c r="O692" i="4"/>
  <c r="O680" i="4"/>
  <c r="O702" i="4"/>
  <c r="O654" i="4"/>
  <c r="O686" i="4"/>
  <c r="O688" i="4"/>
  <c r="O728" i="4"/>
  <c r="O703" i="4"/>
  <c r="O707" i="4"/>
  <c r="O732" i="4"/>
  <c r="O676" i="4"/>
  <c r="O700" i="4"/>
  <c r="O673" i="4"/>
  <c r="O698" i="4"/>
  <c r="O710" i="4"/>
  <c r="O704" i="4"/>
  <c r="O730" i="4"/>
  <c r="O691" i="4"/>
  <c r="O697" i="4"/>
  <c r="O595" i="4"/>
  <c r="O596" i="4"/>
  <c r="O594" i="4"/>
  <c r="O741" i="4"/>
  <c r="O683" i="4"/>
  <c r="O653" i="4"/>
  <c r="O570" i="4"/>
  <c r="O671" i="4"/>
  <c r="O705" i="4"/>
  <c r="O578" i="4"/>
  <c r="O731" i="4"/>
  <c r="O689" i="4"/>
  <c r="O715" i="4"/>
  <c r="O641" i="4"/>
  <c r="O665" i="4"/>
  <c r="O658" i="4"/>
  <c r="O684" i="4"/>
  <c r="O660" i="4"/>
  <c r="O643" i="4"/>
  <c r="O747" i="4"/>
  <c r="O726" i="4"/>
  <c r="O569" i="4"/>
  <c r="O572" i="4"/>
  <c r="O748" i="4"/>
  <c r="M235" i="4"/>
  <c r="M236" i="4"/>
  <c r="M237" i="4"/>
  <c r="M238" i="4"/>
  <c r="M239" i="4"/>
  <c r="M249" i="4"/>
  <c r="M250" i="4"/>
  <c r="M251" i="4"/>
  <c r="M252" i="4"/>
  <c r="M253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35" i="4"/>
  <c r="M8" i="4"/>
  <c r="M9" i="4"/>
  <c r="M34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2" i="4"/>
  <c r="M31" i="4"/>
  <c r="M33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119" i="4"/>
  <c r="M120" i="4"/>
  <c r="M121" i="4"/>
  <c r="M122" i="4"/>
  <c r="M124" i="4"/>
  <c r="M125" i="4"/>
  <c r="M123" i="4"/>
  <c r="M295" i="4"/>
  <c r="M296" i="4"/>
  <c r="M297" i="4"/>
  <c r="M298" i="4"/>
  <c r="M299" i="4"/>
  <c r="M300" i="4"/>
  <c r="M301" i="4"/>
  <c r="M302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182" i="4"/>
  <c r="M183" i="4"/>
  <c r="M184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450" i="4"/>
  <c r="M160" i="4"/>
  <c r="M161" i="4"/>
  <c r="M162" i="4"/>
  <c r="M163" i="4"/>
  <c r="M164" i="4"/>
  <c r="M165" i="4"/>
  <c r="M166" i="4"/>
  <c r="M169" i="4"/>
  <c r="M240" i="4"/>
  <c r="M265" i="4"/>
  <c r="M266" i="4"/>
  <c r="M267" i="4"/>
  <c r="M445" i="4"/>
  <c r="M446" i="4"/>
  <c r="M447" i="4"/>
  <c r="M448" i="4"/>
  <c r="M449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69" i="4"/>
  <c r="M70" i="4"/>
  <c r="M71" i="4"/>
  <c r="M72" i="4"/>
  <c r="M73" i="4"/>
  <c r="M92" i="4"/>
  <c r="M93" i="4"/>
  <c r="M94" i="4"/>
  <c r="M95" i="4"/>
  <c r="M96" i="4"/>
  <c r="M97" i="4"/>
  <c r="M98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422" i="4"/>
  <c r="M423" i="4"/>
  <c r="M424" i="4"/>
  <c r="M425" i="4"/>
  <c r="M426" i="4"/>
  <c r="M427" i="4"/>
  <c r="M428" i="4"/>
  <c r="M429" i="4"/>
  <c r="M430" i="4"/>
  <c r="M431" i="4"/>
  <c r="M432" i="4"/>
  <c r="M138" i="4"/>
  <c r="M218" i="4"/>
  <c r="M219" i="4"/>
  <c r="M220" i="4"/>
  <c r="M337" i="4"/>
  <c r="M338" i="4"/>
  <c r="M339" i="4"/>
  <c r="M340" i="4"/>
  <c r="M341" i="4"/>
  <c r="M403" i="4"/>
  <c r="M404" i="4"/>
  <c r="M405" i="4"/>
  <c r="M406" i="4"/>
  <c r="M407" i="4"/>
  <c r="M144" i="4"/>
  <c r="M145" i="4"/>
  <c r="M146" i="4"/>
  <c r="M147" i="4"/>
  <c r="M167" i="4"/>
  <c r="M168" i="4"/>
  <c r="M170" i="4"/>
  <c r="M171" i="4"/>
  <c r="M172" i="4"/>
  <c r="M173" i="4"/>
  <c r="M174" i="4"/>
  <c r="M175" i="4"/>
  <c r="M246" i="4"/>
  <c r="M247" i="4"/>
  <c r="M248" i="4"/>
  <c r="M254" i="4"/>
  <c r="M255" i="4"/>
  <c r="M256" i="4"/>
  <c r="M257" i="4"/>
  <c r="M268" i="4"/>
  <c r="M354" i="4"/>
  <c r="M2" i="4"/>
  <c r="M3" i="4"/>
  <c r="M4" i="4"/>
  <c r="M5" i="4"/>
  <c r="M6" i="4"/>
  <c r="M7" i="4"/>
  <c r="M241" i="4"/>
  <c r="M242" i="4"/>
  <c r="M243" i="4"/>
  <c r="M244" i="4"/>
  <c r="M245" i="4"/>
  <c r="M486" i="4"/>
  <c r="M487" i="4"/>
  <c r="M488" i="4"/>
  <c r="M489" i="4"/>
  <c r="M490" i="4"/>
  <c r="M491" i="4"/>
  <c r="M493" i="4"/>
  <c r="M494" i="4"/>
  <c r="M495" i="4"/>
  <c r="M496" i="4"/>
  <c r="M497" i="4"/>
  <c r="M499" i="4"/>
  <c r="M500" i="4"/>
  <c r="M501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303" i="4"/>
  <c r="M304" i="4"/>
  <c r="M305" i="4"/>
  <c r="M306" i="4"/>
  <c r="M307" i="4"/>
  <c r="M308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185" i="4"/>
  <c r="M186" i="4"/>
  <c r="M187" i="4"/>
  <c r="M188" i="4"/>
  <c r="M189" i="4"/>
  <c r="M190" i="4"/>
  <c r="M191" i="4"/>
  <c r="M192" i="4"/>
  <c r="M498" i="4"/>
  <c r="M193" i="4"/>
  <c r="M194" i="4"/>
  <c r="M195" i="4"/>
  <c r="M196" i="4"/>
  <c r="M197" i="4"/>
  <c r="M198" i="4"/>
  <c r="M199" i="4"/>
  <c r="M200" i="4"/>
  <c r="M201" i="4"/>
  <c r="M202" i="4"/>
  <c r="M396" i="4"/>
  <c r="M397" i="4"/>
  <c r="M398" i="4"/>
  <c r="M399" i="4"/>
  <c r="M492" i="4"/>
  <c r="M176" i="4"/>
  <c r="M177" i="4"/>
  <c r="M178" i="4"/>
  <c r="M179" i="4"/>
  <c r="M180" i="4"/>
  <c r="M181" i="4"/>
  <c r="M381" i="4"/>
  <c r="M390" i="4"/>
  <c r="M391" i="4"/>
  <c r="M392" i="4"/>
  <c r="M393" i="4"/>
  <c r="M394" i="4"/>
  <c r="M395" i="4"/>
  <c r="M420" i="4"/>
  <c r="M421" i="4"/>
  <c r="M443" i="4"/>
  <c r="M444" i="4"/>
  <c r="M99" i="4"/>
  <c r="M100" i="4"/>
  <c r="M101" i="4"/>
  <c r="M102" i="4"/>
  <c r="M103" i="4"/>
  <c r="M104" i="4"/>
  <c r="M105" i="4"/>
  <c r="M329" i="4"/>
  <c r="M330" i="4"/>
  <c r="M331" i="4"/>
  <c r="M332" i="4"/>
  <c r="M333" i="4"/>
  <c r="M334" i="4"/>
  <c r="M335" i="4"/>
  <c r="M336" i="4"/>
  <c r="M433" i="4"/>
  <c r="M440" i="4"/>
  <c r="M441" i="4"/>
  <c r="M442" i="4"/>
  <c r="M318" i="4"/>
  <c r="M319" i="4"/>
  <c r="M320" i="4"/>
  <c r="M321" i="4"/>
  <c r="M322" i="4"/>
  <c r="M323" i="4"/>
  <c r="M324" i="4"/>
  <c r="M325" i="4"/>
  <c r="M326" i="4"/>
  <c r="M327" i="4"/>
  <c r="M328" i="4"/>
  <c r="M485" i="4"/>
  <c r="M269" i="4"/>
  <c r="M270" i="4"/>
  <c r="M271" i="4"/>
  <c r="M272" i="4"/>
  <c r="M273" i="4"/>
  <c r="M274" i="4"/>
  <c r="M275" i="4"/>
  <c r="M276" i="4"/>
  <c r="M277" i="4"/>
  <c r="M278" i="4"/>
  <c r="M434" i="4"/>
  <c r="M435" i="4"/>
  <c r="M436" i="4"/>
  <c r="M437" i="4"/>
  <c r="M438" i="4"/>
  <c r="M439" i="4"/>
  <c r="M402" i="4"/>
  <c r="M465" i="4"/>
  <c r="M466" i="4"/>
  <c r="M484" i="4"/>
  <c r="M355" i="4"/>
  <c r="M356" i="4"/>
  <c r="M357" i="4"/>
  <c r="M358" i="4"/>
  <c r="M382" i="4"/>
  <c r="M383" i="4"/>
  <c r="M384" i="4"/>
  <c r="M385" i="4"/>
  <c r="M386" i="4"/>
  <c r="M387" i="4"/>
  <c r="M388" i="4"/>
  <c r="M389" i="4"/>
  <c r="M401" i="4"/>
  <c r="M139" i="4"/>
  <c r="M140" i="4"/>
  <c r="M141" i="4"/>
  <c r="M142" i="4"/>
  <c r="M143" i="4"/>
  <c r="M309" i="4"/>
  <c r="M310" i="4"/>
  <c r="M311" i="4"/>
  <c r="M312" i="4"/>
  <c r="M313" i="4"/>
  <c r="M314" i="4"/>
  <c r="M315" i="4"/>
  <c r="M316" i="4"/>
  <c r="M317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400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51" i="4"/>
  <c r="M52" i="4"/>
  <c r="M53" i="4"/>
  <c r="M54" i="4"/>
  <c r="M258" i="4"/>
  <c r="M259" i="4"/>
  <c r="M260" i="4"/>
  <c r="M261" i="4"/>
  <c r="M262" i="4"/>
  <c r="M263" i="4"/>
  <c r="M264" i="4"/>
  <c r="M408" i="4"/>
  <c r="M409" i="4"/>
  <c r="M410" i="4"/>
  <c r="M411" i="4"/>
  <c r="M412" i="4"/>
  <c r="M413" i="4"/>
  <c r="M414" i="4"/>
  <c r="M416" i="4"/>
  <c r="M415" i="4"/>
  <c r="M417" i="4"/>
  <c r="M418" i="4"/>
  <c r="M419" i="4"/>
  <c r="M531" i="4"/>
  <c r="M530" i="4"/>
  <c r="M534" i="4"/>
  <c r="M563" i="4"/>
  <c r="M564" i="4"/>
  <c r="M502" i="4"/>
  <c r="M503" i="4"/>
  <c r="M504" i="4"/>
  <c r="M505" i="4"/>
  <c r="M516" i="4"/>
  <c r="M540" i="4"/>
  <c r="M547" i="4"/>
  <c r="M525" i="4"/>
  <c r="M529" i="4"/>
  <c r="M522" i="4"/>
  <c r="M537" i="4"/>
  <c r="M562" i="4"/>
  <c r="M565" i="4"/>
  <c r="M566" i="4"/>
  <c r="M567" i="4"/>
  <c r="M508" i="4"/>
  <c r="M511" i="4"/>
  <c r="M517" i="4"/>
  <c r="M518" i="4"/>
  <c r="M559" i="4"/>
  <c r="M546" i="4"/>
  <c r="M520" i="4"/>
  <c r="M523" i="4"/>
  <c r="M533" i="4"/>
  <c r="M535" i="4"/>
  <c r="M548" i="4"/>
  <c r="M532" i="4"/>
  <c r="M568" i="4"/>
  <c r="M539" i="4"/>
  <c r="M541" i="4"/>
  <c r="M509" i="4"/>
  <c r="M510" i="4"/>
  <c r="M526" i="4"/>
  <c r="M527" i="4"/>
  <c r="M524" i="4"/>
  <c r="M556" i="4"/>
  <c r="M561" i="4"/>
  <c r="M512" i="4"/>
  <c r="M545" i="4"/>
  <c r="M544" i="4"/>
  <c r="M543" i="4"/>
  <c r="M538" i="4"/>
  <c r="M560" i="4"/>
  <c r="M549" i="4"/>
  <c r="M554" i="4"/>
  <c r="M555" i="4"/>
  <c r="M519" i="4"/>
  <c r="M542" i="4"/>
  <c r="M513" i="4"/>
  <c r="M514" i="4"/>
  <c r="M515" i="4"/>
  <c r="M550" i="4"/>
  <c r="M551" i="4"/>
  <c r="M552" i="4"/>
  <c r="M553" i="4"/>
  <c r="M521" i="4"/>
  <c r="M528" i="4"/>
  <c r="M557" i="4"/>
  <c r="M507" i="4"/>
  <c r="M506" i="4"/>
  <c r="M536" i="4"/>
  <c r="M558" i="4"/>
  <c r="M669" i="4"/>
  <c r="M615" i="4"/>
  <c r="M571" i="4"/>
  <c r="M587" i="4"/>
  <c r="M574" i="4"/>
  <c r="M589" i="4"/>
  <c r="M573" i="4"/>
  <c r="M585" i="4"/>
  <c r="M580" i="4"/>
  <c r="M581" i="4"/>
  <c r="M582" i="4"/>
  <c r="M579" i="4"/>
  <c r="M592" i="4"/>
  <c r="M575" i="4"/>
  <c r="M588" i="4"/>
  <c r="M586" i="4"/>
  <c r="M584" i="4"/>
  <c r="M577" i="4"/>
  <c r="M593" i="4"/>
  <c r="M583" i="4"/>
  <c r="M590" i="4"/>
  <c r="M591" i="4"/>
  <c r="M733" i="4"/>
  <c r="M645" i="4"/>
  <c r="M657" i="4"/>
  <c r="M629" i="4"/>
  <c r="M628" i="4"/>
  <c r="M630" i="4"/>
  <c r="M627" i="4"/>
  <c r="M742" i="4"/>
  <c r="M743" i="4"/>
  <c r="M597" i="4"/>
  <c r="M599" i="4"/>
  <c r="M725" i="4"/>
  <c r="M606" i="4"/>
  <c r="M603" i="4"/>
  <c r="M604" i="4"/>
  <c r="M632" i="4"/>
  <c r="M631" i="4"/>
  <c r="M744" i="4"/>
  <c r="M746" i="4"/>
  <c r="M635" i="4"/>
  <c r="M598" i="4"/>
  <c r="M724" i="4"/>
  <c r="M619" i="4"/>
  <c r="M618" i="4"/>
  <c r="M576" i="4"/>
  <c r="M620" i="4"/>
  <c r="M622" i="4"/>
  <c r="M617" i="4"/>
  <c r="M621" i="4"/>
  <c r="M616" i="4"/>
  <c r="M644" i="4"/>
  <c r="M633" i="4"/>
  <c r="M634" i="4"/>
  <c r="M646" i="4"/>
  <c r="M651" i="4"/>
  <c r="M652" i="4"/>
  <c r="M650" i="4"/>
  <c r="M642" i="4"/>
  <c r="M638" i="4"/>
  <c r="M640" i="4"/>
  <c r="M636" i="4"/>
  <c r="M639" i="4"/>
  <c r="M637" i="4"/>
  <c r="M601" i="4"/>
  <c r="M602" i="4"/>
  <c r="M600" i="4"/>
  <c r="M648" i="4"/>
  <c r="M649" i="4"/>
  <c r="M607" i="4"/>
  <c r="M609" i="4"/>
  <c r="M613" i="4"/>
  <c r="M612" i="4"/>
  <c r="M610" i="4"/>
  <c r="M611" i="4"/>
  <c r="M614" i="4"/>
  <c r="M608" i="4"/>
  <c r="M626" i="4"/>
  <c r="M623" i="4"/>
  <c r="M625" i="4"/>
  <c r="M624" i="4"/>
  <c r="M723" i="4"/>
  <c r="M696" i="4"/>
  <c r="M716" i="4"/>
  <c r="M677" i="4"/>
  <c r="M737" i="4"/>
  <c r="M738" i="4"/>
  <c r="M722" i="4"/>
  <c r="M718" i="4"/>
  <c r="M659" i="4"/>
  <c r="M664" i="4"/>
  <c r="M687" i="4"/>
  <c r="M693" i="4"/>
  <c r="M655" i="4"/>
  <c r="M719" i="4"/>
  <c r="M685" i="4"/>
  <c r="M713" i="4"/>
  <c r="M647" i="4"/>
  <c r="M670" i="4"/>
  <c r="M706" i="4"/>
  <c r="M708" i="4"/>
  <c r="M727" i="4"/>
  <c r="M667" i="4"/>
  <c r="M701" i="4"/>
  <c r="M681" i="4"/>
  <c r="M729" i="4"/>
  <c r="M663" i="4"/>
  <c r="M678" i="4"/>
  <c r="M740" i="4"/>
  <c r="M721" i="4"/>
  <c r="M679" i="4"/>
  <c r="M656" i="4"/>
  <c r="M711" i="4"/>
  <c r="M736" i="4"/>
  <c r="M682" i="4"/>
  <c r="M668" i="4"/>
  <c r="M690" i="4"/>
  <c r="M695" i="4"/>
  <c r="M694" i="4"/>
  <c r="M662" i="4"/>
  <c r="M661" i="4"/>
  <c r="M734" i="4"/>
  <c r="M709" i="4"/>
  <c r="M739" i="4"/>
  <c r="M674" i="4"/>
  <c r="M717" i="4"/>
  <c r="M699" i="4"/>
  <c r="M675" i="4"/>
  <c r="M720" i="4"/>
  <c r="M735" i="4"/>
  <c r="M712" i="4"/>
  <c r="M666" i="4"/>
  <c r="M672" i="4"/>
  <c r="M714" i="4"/>
  <c r="M692" i="4"/>
  <c r="M680" i="4"/>
  <c r="M702" i="4"/>
  <c r="M654" i="4"/>
  <c r="M686" i="4"/>
  <c r="M688" i="4"/>
  <c r="M728" i="4"/>
  <c r="M703" i="4"/>
  <c r="M707" i="4"/>
  <c r="M732" i="4"/>
  <c r="M676" i="4"/>
  <c r="M700" i="4"/>
  <c r="M673" i="4"/>
  <c r="M698" i="4"/>
  <c r="M710" i="4"/>
  <c r="M704" i="4"/>
  <c r="M730" i="4"/>
  <c r="M691" i="4"/>
  <c r="M697" i="4"/>
  <c r="M595" i="4"/>
  <c r="M596" i="4"/>
  <c r="M594" i="4"/>
  <c r="M741" i="4"/>
  <c r="M683" i="4"/>
  <c r="M653" i="4"/>
  <c r="M570" i="4"/>
  <c r="M671" i="4"/>
  <c r="M705" i="4"/>
  <c r="M578" i="4"/>
  <c r="M731" i="4"/>
  <c r="M689" i="4"/>
  <c r="M715" i="4"/>
  <c r="M641" i="4"/>
  <c r="M665" i="4"/>
  <c r="M658" i="4"/>
  <c r="M684" i="4"/>
  <c r="M660" i="4"/>
  <c r="M643" i="4"/>
  <c r="M747" i="4"/>
  <c r="M726" i="4"/>
  <c r="M569" i="4"/>
  <c r="M572" i="4"/>
  <c r="M748" i="4"/>
  <c r="K235" i="4"/>
  <c r="K236" i="4"/>
  <c r="K237" i="4"/>
  <c r="K238" i="4"/>
  <c r="K239" i="4"/>
  <c r="K249" i="4"/>
  <c r="K250" i="4"/>
  <c r="K251" i="4"/>
  <c r="K252" i="4"/>
  <c r="K253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35" i="4"/>
  <c r="K8" i="4"/>
  <c r="K9" i="4"/>
  <c r="K34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2" i="4"/>
  <c r="K31" i="4"/>
  <c r="K33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119" i="4"/>
  <c r="K120" i="4"/>
  <c r="K121" i="4"/>
  <c r="K122" i="4"/>
  <c r="K124" i="4"/>
  <c r="K125" i="4"/>
  <c r="K123" i="4"/>
  <c r="K295" i="4"/>
  <c r="K296" i="4"/>
  <c r="K297" i="4"/>
  <c r="K298" i="4"/>
  <c r="K299" i="4"/>
  <c r="K300" i="4"/>
  <c r="K301" i="4"/>
  <c r="K302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182" i="4"/>
  <c r="K183" i="4"/>
  <c r="K184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450" i="4"/>
  <c r="K160" i="4"/>
  <c r="K161" i="4"/>
  <c r="K162" i="4"/>
  <c r="K163" i="4"/>
  <c r="K164" i="4"/>
  <c r="K165" i="4"/>
  <c r="K166" i="4"/>
  <c r="K169" i="4"/>
  <c r="K240" i="4"/>
  <c r="K265" i="4"/>
  <c r="K266" i="4"/>
  <c r="K267" i="4"/>
  <c r="K445" i="4"/>
  <c r="K446" i="4"/>
  <c r="K447" i="4"/>
  <c r="K448" i="4"/>
  <c r="K449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69" i="4"/>
  <c r="K70" i="4"/>
  <c r="K71" i="4"/>
  <c r="K72" i="4"/>
  <c r="K73" i="4"/>
  <c r="K92" i="4"/>
  <c r="K93" i="4"/>
  <c r="K94" i="4"/>
  <c r="K95" i="4"/>
  <c r="K96" i="4"/>
  <c r="K97" i="4"/>
  <c r="K98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422" i="4"/>
  <c r="K423" i="4"/>
  <c r="K424" i="4"/>
  <c r="K425" i="4"/>
  <c r="K426" i="4"/>
  <c r="K427" i="4"/>
  <c r="K428" i="4"/>
  <c r="K429" i="4"/>
  <c r="K430" i="4"/>
  <c r="K431" i="4"/>
  <c r="K432" i="4"/>
  <c r="K138" i="4"/>
  <c r="K218" i="4"/>
  <c r="K219" i="4"/>
  <c r="K220" i="4"/>
  <c r="K337" i="4"/>
  <c r="K338" i="4"/>
  <c r="K339" i="4"/>
  <c r="K340" i="4"/>
  <c r="K341" i="4"/>
  <c r="K403" i="4"/>
  <c r="K404" i="4"/>
  <c r="K405" i="4"/>
  <c r="K406" i="4"/>
  <c r="K407" i="4"/>
  <c r="K144" i="4"/>
  <c r="K145" i="4"/>
  <c r="K146" i="4"/>
  <c r="K147" i="4"/>
  <c r="K167" i="4"/>
  <c r="K168" i="4"/>
  <c r="K170" i="4"/>
  <c r="K171" i="4"/>
  <c r="K172" i="4"/>
  <c r="K173" i="4"/>
  <c r="K174" i="4"/>
  <c r="K175" i="4"/>
  <c r="K246" i="4"/>
  <c r="K247" i="4"/>
  <c r="K248" i="4"/>
  <c r="K254" i="4"/>
  <c r="K255" i="4"/>
  <c r="K256" i="4"/>
  <c r="K257" i="4"/>
  <c r="K268" i="4"/>
  <c r="K354" i="4"/>
  <c r="K2" i="4"/>
  <c r="K3" i="4"/>
  <c r="K4" i="4"/>
  <c r="K5" i="4"/>
  <c r="K6" i="4"/>
  <c r="K7" i="4"/>
  <c r="K241" i="4"/>
  <c r="K242" i="4"/>
  <c r="K243" i="4"/>
  <c r="K244" i="4"/>
  <c r="K245" i="4"/>
  <c r="K486" i="4"/>
  <c r="K487" i="4"/>
  <c r="K488" i="4"/>
  <c r="K489" i="4"/>
  <c r="K490" i="4"/>
  <c r="K491" i="4"/>
  <c r="K493" i="4"/>
  <c r="K494" i="4"/>
  <c r="K495" i="4"/>
  <c r="K496" i="4"/>
  <c r="K497" i="4"/>
  <c r="K499" i="4"/>
  <c r="K500" i="4"/>
  <c r="K501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303" i="4"/>
  <c r="K304" i="4"/>
  <c r="K305" i="4"/>
  <c r="K306" i="4"/>
  <c r="K307" i="4"/>
  <c r="K308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185" i="4"/>
  <c r="K186" i="4"/>
  <c r="K187" i="4"/>
  <c r="K188" i="4"/>
  <c r="K189" i="4"/>
  <c r="K190" i="4"/>
  <c r="K191" i="4"/>
  <c r="K192" i="4"/>
  <c r="K498" i="4"/>
  <c r="K193" i="4"/>
  <c r="K194" i="4"/>
  <c r="K195" i="4"/>
  <c r="K196" i="4"/>
  <c r="K197" i="4"/>
  <c r="K198" i="4"/>
  <c r="K199" i="4"/>
  <c r="K200" i="4"/>
  <c r="K201" i="4"/>
  <c r="K202" i="4"/>
  <c r="K396" i="4"/>
  <c r="K397" i="4"/>
  <c r="K398" i="4"/>
  <c r="K399" i="4"/>
  <c r="K492" i="4"/>
  <c r="K176" i="4"/>
  <c r="K177" i="4"/>
  <c r="K178" i="4"/>
  <c r="K179" i="4"/>
  <c r="K180" i="4"/>
  <c r="K181" i="4"/>
  <c r="K381" i="4"/>
  <c r="K390" i="4"/>
  <c r="K391" i="4"/>
  <c r="K392" i="4"/>
  <c r="K393" i="4"/>
  <c r="K394" i="4"/>
  <c r="K395" i="4"/>
  <c r="K420" i="4"/>
  <c r="K421" i="4"/>
  <c r="K443" i="4"/>
  <c r="K444" i="4"/>
  <c r="K99" i="4"/>
  <c r="K100" i="4"/>
  <c r="K101" i="4"/>
  <c r="K102" i="4"/>
  <c r="K103" i="4"/>
  <c r="K104" i="4"/>
  <c r="K105" i="4"/>
  <c r="K329" i="4"/>
  <c r="K330" i="4"/>
  <c r="K331" i="4"/>
  <c r="K332" i="4"/>
  <c r="K333" i="4"/>
  <c r="K334" i="4"/>
  <c r="K335" i="4"/>
  <c r="K336" i="4"/>
  <c r="K433" i="4"/>
  <c r="K440" i="4"/>
  <c r="K441" i="4"/>
  <c r="K442" i="4"/>
  <c r="K318" i="4"/>
  <c r="K319" i="4"/>
  <c r="K320" i="4"/>
  <c r="K321" i="4"/>
  <c r="K322" i="4"/>
  <c r="K323" i="4"/>
  <c r="K324" i="4"/>
  <c r="K325" i="4"/>
  <c r="K326" i="4"/>
  <c r="K327" i="4"/>
  <c r="K328" i="4"/>
  <c r="K485" i="4"/>
  <c r="K269" i="4"/>
  <c r="K270" i="4"/>
  <c r="K271" i="4"/>
  <c r="K272" i="4"/>
  <c r="K273" i="4"/>
  <c r="K274" i="4"/>
  <c r="K275" i="4"/>
  <c r="K276" i="4"/>
  <c r="K277" i="4"/>
  <c r="K278" i="4"/>
  <c r="K434" i="4"/>
  <c r="K435" i="4"/>
  <c r="K436" i="4"/>
  <c r="K437" i="4"/>
  <c r="K438" i="4"/>
  <c r="K439" i="4"/>
  <c r="K402" i="4"/>
  <c r="K465" i="4"/>
  <c r="K466" i="4"/>
  <c r="K484" i="4"/>
  <c r="K355" i="4"/>
  <c r="K356" i="4"/>
  <c r="K357" i="4"/>
  <c r="K358" i="4"/>
  <c r="K382" i="4"/>
  <c r="K383" i="4"/>
  <c r="K384" i="4"/>
  <c r="K385" i="4"/>
  <c r="K386" i="4"/>
  <c r="K387" i="4"/>
  <c r="K388" i="4"/>
  <c r="K389" i="4"/>
  <c r="K401" i="4"/>
  <c r="K139" i="4"/>
  <c r="K140" i="4"/>
  <c r="K141" i="4"/>
  <c r="K142" i="4"/>
  <c r="K143" i="4"/>
  <c r="K309" i="4"/>
  <c r="K310" i="4"/>
  <c r="K311" i="4"/>
  <c r="K312" i="4"/>
  <c r="K313" i="4"/>
  <c r="K314" i="4"/>
  <c r="K315" i="4"/>
  <c r="K316" i="4"/>
  <c r="K317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400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51" i="4"/>
  <c r="K52" i="4"/>
  <c r="K53" i="4"/>
  <c r="K54" i="4"/>
  <c r="K258" i="4"/>
  <c r="K259" i="4"/>
  <c r="K260" i="4"/>
  <c r="K261" i="4"/>
  <c r="K262" i="4"/>
  <c r="K263" i="4"/>
  <c r="K264" i="4"/>
  <c r="K408" i="4"/>
  <c r="K409" i="4"/>
  <c r="K410" i="4"/>
  <c r="K411" i="4"/>
  <c r="K412" i="4"/>
  <c r="K413" i="4"/>
  <c r="K414" i="4"/>
  <c r="K416" i="4"/>
  <c r="K415" i="4"/>
  <c r="K417" i="4"/>
  <c r="K418" i="4"/>
  <c r="K419" i="4"/>
  <c r="K531" i="4"/>
  <c r="K530" i="4"/>
  <c r="K534" i="4"/>
  <c r="K563" i="4"/>
  <c r="K564" i="4"/>
  <c r="K502" i="4"/>
  <c r="K503" i="4"/>
  <c r="K504" i="4"/>
  <c r="K505" i="4"/>
  <c r="K516" i="4"/>
  <c r="K540" i="4"/>
  <c r="K547" i="4"/>
  <c r="K525" i="4"/>
  <c r="K529" i="4"/>
  <c r="K522" i="4"/>
  <c r="K537" i="4"/>
  <c r="K562" i="4"/>
  <c r="K565" i="4"/>
  <c r="K566" i="4"/>
  <c r="K567" i="4"/>
  <c r="K508" i="4"/>
  <c r="K511" i="4"/>
  <c r="K517" i="4"/>
  <c r="K518" i="4"/>
  <c r="K559" i="4"/>
  <c r="K546" i="4"/>
  <c r="K520" i="4"/>
  <c r="K523" i="4"/>
  <c r="K533" i="4"/>
  <c r="K535" i="4"/>
  <c r="K548" i="4"/>
  <c r="K532" i="4"/>
  <c r="K568" i="4"/>
  <c r="K539" i="4"/>
  <c r="K541" i="4"/>
  <c r="K509" i="4"/>
  <c r="K510" i="4"/>
  <c r="K526" i="4"/>
  <c r="K527" i="4"/>
  <c r="K524" i="4"/>
  <c r="K556" i="4"/>
  <c r="K561" i="4"/>
  <c r="K512" i="4"/>
  <c r="K545" i="4"/>
  <c r="K544" i="4"/>
  <c r="K543" i="4"/>
  <c r="K538" i="4"/>
  <c r="K560" i="4"/>
  <c r="K549" i="4"/>
  <c r="K554" i="4"/>
  <c r="K555" i="4"/>
  <c r="K519" i="4"/>
  <c r="K542" i="4"/>
  <c r="K513" i="4"/>
  <c r="K514" i="4"/>
  <c r="K515" i="4"/>
  <c r="K550" i="4"/>
  <c r="K551" i="4"/>
  <c r="K552" i="4"/>
  <c r="K553" i="4"/>
  <c r="K521" i="4"/>
  <c r="K528" i="4"/>
  <c r="K557" i="4"/>
  <c r="K507" i="4"/>
  <c r="K506" i="4"/>
  <c r="K536" i="4"/>
  <c r="K558" i="4"/>
  <c r="K669" i="4"/>
  <c r="K615" i="4"/>
  <c r="K571" i="4"/>
  <c r="K587" i="4"/>
  <c r="K574" i="4"/>
  <c r="K589" i="4"/>
  <c r="K573" i="4"/>
  <c r="K585" i="4"/>
  <c r="K580" i="4"/>
  <c r="K581" i="4"/>
  <c r="K582" i="4"/>
  <c r="K579" i="4"/>
  <c r="K592" i="4"/>
  <c r="K575" i="4"/>
  <c r="K588" i="4"/>
  <c r="K586" i="4"/>
  <c r="K584" i="4"/>
  <c r="K577" i="4"/>
  <c r="K593" i="4"/>
  <c r="K583" i="4"/>
  <c r="K590" i="4"/>
  <c r="K591" i="4"/>
  <c r="K733" i="4"/>
  <c r="K645" i="4"/>
  <c r="K657" i="4"/>
  <c r="K629" i="4"/>
  <c r="K628" i="4"/>
  <c r="K630" i="4"/>
  <c r="K627" i="4"/>
  <c r="K742" i="4"/>
  <c r="K743" i="4"/>
  <c r="K597" i="4"/>
  <c r="K599" i="4"/>
  <c r="K725" i="4"/>
  <c r="K606" i="4"/>
  <c r="K603" i="4"/>
  <c r="K604" i="4"/>
  <c r="K632" i="4"/>
  <c r="K631" i="4"/>
  <c r="K744" i="4"/>
  <c r="K746" i="4"/>
  <c r="K635" i="4"/>
  <c r="K598" i="4"/>
  <c r="K724" i="4"/>
  <c r="K619" i="4"/>
  <c r="K618" i="4"/>
  <c r="K576" i="4"/>
  <c r="K620" i="4"/>
  <c r="K622" i="4"/>
  <c r="K617" i="4"/>
  <c r="K621" i="4"/>
  <c r="K616" i="4"/>
  <c r="K644" i="4"/>
  <c r="K633" i="4"/>
  <c r="K634" i="4"/>
  <c r="K646" i="4"/>
  <c r="K651" i="4"/>
  <c r="K652" i="4"/>
  <c r="K650" i="4"/>
  <c r="K642" i="4"/>
  <c r="K638" i="4"/>
  <c r="K640" i="4"/>
  <c r="K636" i="4"/>
  <c r="K639" i="4"/>
  <c r="K637" i="4"/>
  <c r="K601" i="4"/>
  <c r="K602" i="4"/>
  <c r="K600" i="4"/>
  <c r="K648" i="4"/>
  <c r="K649" i="4"/>
  <c r="K607" i="4"/>
  <c r="K609" i="4"/>
  <c r="K613" i="4"/>
  <c r="K612" i="4"/>
  <c r="K610" i="4"/>
  <c r="K611" i="4"/>
  <c r="K614" i="4"/>
  <c r="K608" i="4"/>
  <c r="K626" i="4"/>
  <c r="K623" i="4"/>
  <c r="K625" i="4"/>
  <c r="K624" i="4"/>
  <c r="K723" i="4"/>
  <c r="K696" i="4"/>
  <c r="K716" i="4"/>
  <c r="K677" i="4"/>
  <c r="K737" i="4"/>
  <c r="K738" i="4"/>
  <c r="K722" i="4"/>
  <c r="K718" i="4"/>
  <c r="K659" i="4"/>
  <c r="K664" i="4"/>
  <c r="K687" i="4"/>
  <c r="K693" i="4"/>
  <c r="K655" i="4"/>
  <c r="K719" i="4"/>
  <c r="K685" i="4"/>
  <c r="K713" i="4"/>
  <c r="K647" i="4"/>
  <c r="K670" i="4"/>
  <c r="K706" i="4"/>
  <c r="K708" i="4"/>
  <c r="K727" i="4"/>
  <c r="K667" i="4"/>
  <c r="K701" i="4"/>
  <c r="K681" i="4"/>
  <c r="K729" i="4"/>
  <c r="K663" i="4"/>
  <c r="K678" i="4"/>
  <c r="K740" i="4"/>
  <c r="K721" i="4"/>
  <c r="K679" i="4"/>
  <c r="K656" i="4"/>
  <c r="K711" i="4"/>
  <c r="K736" i="4"/>
  <c r="K682" i="4"/>
  <c r="K668" i="4"/>
  <c r="K690" i="4"/>
  <c r="K695" i="4"/>
  <c r="K694" i="4"/>
  <c r="K662" i="4"/>
  <c r="K661" i="4"/>
  <c r="K734" i="4"/>
  <c r="K709" i="4"/>
  <c r="K739" i="4"/>
  <c r="K674" i="4"/>
  <c r="K717" i="4"/>
  <c r="K699" i="4"/>
  <c r="K675" i="4"/>
  <c r="K720" i="4"/>
  <c r="K735" i="4"/>
  <c r="K712" i="4"/>
  <c r="K666" i="4"/>
  <c r="K672" i="4"/>
  <c r="K714" i="4"/>
  <c r="K692" i="4"/>
  <c r="K680" i="4"/>
  <c r="K702" i="4"/>
  <c r="K654" i="4"/>
  <c r="K686" i="4"/>
  <c r="K688" i="4"/>
  <c r="K728" i="4"/>
  <c r="K703" i="4"/>
  <c r="K707" i="4"/>
  <c r="K732" i="4"/>
  <c r="K676" i="4"/>
  <c r="K700" i="4"/>
  <c r="K673" i="4"/>
  <c r="K698" i="4"/>
  <c r="K710" i="4"/>
  <c r="K704" i="4"/>
  <c r="K730" i="4"/>
  <c r="K691" i="4"/>
  <c r="K697" i="4"/>
  <c r="K595" i="4"/>
  <c r="K596" i="4"/>
  <c r="K594" i="4"/>
  <c r="K741" i="4"/>
  <c r="K683" i="4"/>
  <c r="K653" i="4"/>
  <c r="K570" i="4"/>
  <c r="K671" i="4"/>
  <c r="K705" i="4"/>
  <c r="K578" i="4"/>
  <c r="K731" i="4"/>
  <c r="K689" i="4"/>
  <c r="K715" i="4"/>
  <c r="K641" i="4"/>
  <c r="K665" i="4"/>
  <c r="K658" i="4"/>
  <c r="K684" i="4"/>
  <c r="K660" i="4"/>
  <c r="K643" i="4"/>
  <c r="K747" i="4"/>
  <c r="K726" i="4"/>
  <c r="K569" i="4"/>
  <c r="K572" i="4"/>
  <c r="K748" i="4"/>
  <c r="I235" i="4"/>
  <c r="I236" i="4"/>
  <c r="I237" i="4"/>
  <c r="I238" i="4"/>
  <c r="I239" i="4"/>
  <c r="I249" i="4"/>
  <c r="I250" i="4"/>
  <c r="I251" i="4"/>
  <c r="I252" i="4"/>
  <c r="I253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35" i="4"/>
  <c r="I8" i="4"/>
  <c r="I9" i="4"/>
  <c r="I34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2" i="4"/>
  <c r="I31" i="4"/>
  <c r="I33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119" i="4"/>
  <c r="I120" i="4"/>
  <c r="I121" i="4"/>
  <c r="I122" i="4"/>
  <c r="I124" i="4"/>
  <c r="I125" i="4"/>
  <c r="I123" i="4"/>
  <c r="I295" i="4"/>
  <c r="I296" i="4"/>
  <c r="I297" i="4"/>
  <c r="I298" i="4"/>
  <c r="I299" i="4"/>
  <c r="I300" i="4"/>
  <c r="I301" i="4"/>
  <c r="I302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182" i="4"/>
  <c r="I183" i="4"/>
  <c r="I184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450" i="4"/>
  <c r="I160" i="4"/>
  <c r="I161" i="4"/>
  <c r="I162" i="4"/>
  <c r="I163" i="4"/>
  <c r="I164" i="4"/>
  <c r="I165" i="4"/>
  <c r="I166" i="4"/>
  <c r="I169" i="4"/>
  <c r="I240" i="4"/>
  <c r="I265" i="4"/>
  <c r="I266" i="4"/>
  <c r="I267" i="4"/>
  <c r="I445" i="4"/>
  <c r="I446" i="4"/>
  <c r="I447" i="4"/>
  <c r="I448" i="4"/>
  <c r="I449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69" i="4"/>
  <c r="I70" i="4"/>
  <c r="I71" i="4"/>
  <c r="I72" i="4"/>
  <c r="I73" i="4"/>
  <c r="I92" i="4"/>
  <c r="I93" i="4"/>
  <c r="I94" i="4"/>
  <c r="I95" i="4"/>
  <c r="I96" i="4"/>
  <c r="I97" i="4"/>
  <c r="I98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422" i="4"/>
  <c r="I423" i="4"/>
  <c r="I424" i="4"/>
  <c r="I425" i="4"/>
  <c r="I426" i="4"/>
  <c r="I427" i="4"/>
  <c r="I428" i="4"/>
  <c r="I429" i="4"/>
  <c r="I430" i="4"/>
  <c r="I431" i="4"/>
  <c r="I432" i="4"/>
  <c r="I138" i="4"/>
  <c r="I218" i="4"/>
  <c r="I219" i="4"/>
  <c r="I220" i="4"/>
  <c r="I337" i="4"/>
  <c r="I338" i="4"/>
  <c r="I339" i="4"/>
  <c r="I340" i="4"/>
  <c r="I341" i="4"/>
  <c r="I403" i="4"/>
  <c r="I404" i="4"/>
  <c r="I405" i="4"/>
  <c r="I406" i="4"/>
  <c r="I407" i="4"/>
  <c r="I144" i="4"/>
  <c r="I145" i="4"/>
  <c r="I146" i="4"/>
  <c r="I147" i="4"/>
  <c r="I167" i="4"/>
  <c r="I168" i="4"/>
  <c r="I170" i="4"/>
  <c r="I171" i="4"/>
  <c r="I172" i="4"/>
  <c r="I173" i="4"/>
  <c r="I174" i="4"/>
  <c r="I175" i="4"/>
  <c r="I246" i="4"/>
  <c r="I247" i="4"/>
  <c r="I248" i="4"/>
  <c r="I254" i="4"/>
  <c r="I255" i="4"/>
  <c r="I256" i="4"/>
  <c r="I257" i="4"/>
  <c r="I268" i="4"/>
  <c r="I354" i="4"/>
  <c r="I2" i="4"/>
  <c r="I3" i="4"/>
  <c r="I4" i="4"/>
  <c r="I5" i="4"/>
  <c r="I6" i="4"/>
  <c r="I7" i="4"/>
  <c r="I241" i="4"/>
  <c r="I242" i="4"/>
  <c r="I243" i="4"/>
  <c r="I244" i="4"/>
  <c r="I245" i="4"/>
  <c r="I486" i="4"/>
  <c r="I487" i="4"/>
  <c r="I488" i="4"/>
  <c r="I489" i="4"/>
  <c r="I490" i="4"/>
  <c r="I491" i="4"/>
  <c r="I493" i="4"/>
  <c r="I494" i="4"/>
  <c r="I495" i="4"/>
  <c r="I496" i="4"/>
  <c r="I497" i="4"/>
  <c r="I499" i="4"/>
  <c r="I500" i="4"/>
  <c r="I501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303" i="4"/>
  <c r="I304" i="4"/>
  <c r="I305" i="4"/>
  <c r="I306" i="4"/>
  <c r="I307" i="4"/>
  <c r="I308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185" i="4"/>
  <c r="I186" i="4"/>
  <c r="I187" i="4"/>
  <c r="I188" i="4"/>
  <c r="I189" i="4"/>
  <c r="I190" i="4"/>
  <c r="I191" i="4"/>
  <c r="I192" i="4"/>
  <c r="I498" i="4"/>
  <c r="I193" i="4"/>
  <c r="I194" i="4"/>
  <c r="I195" i="4"/>
  <c r="I196" i="4"/>
  <c r="I197" i="4"/>
  <c r="I198" i="4"/>
  <c r="I199" i="4"/>
  <c r="I200" i="4"/>
  <c r="I201" i="4"/>
  <c r="I202" i="4"/>
  <c r="I396" i="4"/>
  <c r="I397" i="4"/>
  <c r="I398" i="4"/>
  <c r="I399" i="4"/>
  <c r="I492" i="4"/>
  <c r="I176" i="4"/>
  <c r="I177" i="4"/>
  <c r="I178" i="4"/>
  <c r="I179" i="4"/>
  <c r="I180" i="4"/>
  <c r="I181" i="4"/>
  <c r="I381" i="4"/>
  <c r="I390" i="4"/>
  <c r="I391" i="4"/>
  <c r="I392" i="4"/>
  <c r="I393" i="4"/>
  <c r="I394" i="4"/>
  <c r="I395" i="4"/>
  <c r="I420" i="4"/>
  <c r="I421" i="4"/>
  <c r="I443" i="4"/>
  <c r="I444" i="4"/>
  <c r="I99" i="4"/>
  <c r="I100" i="4"/>
  <c r="I101" i="4"/>
  <c r="I102" i="4"/>
  <c r="I103" i="4"/>
  <c r="I104" i="4"/>
  <c r="I105" i="4"/>
  <c r="I329" i="4"/>
  <c r="I330" i="4"/>
  <c r="I331" i="4"/>
  <c r="I332" i="4"/>
  <c r="I333" i="4"/>
  <c r="I334" i="4"/>
  <c r="I335" i="4"/>
  <c r="I336" i="4"/>
  <c r="I433" i="4"/>
  <c r="I440" i="4"/>
  <c r="I441" i="4"/>
  <c r="I442" i="4"/>
  <c r="I318" i="4"/>
  <c r="I319" i="4"/>
  <c r="I320" i="4"/>
  <c r="I321" i="4"/>
  <c r="I322" i="4"/>
  <c r="I323" i="4"/>
  <c r="I324" i="4"/>
  <c r="I325" i="4"/>
  <c r="I326" i="4"/>
  <c r="I327" i="4"/>
  <c r="I328" i="4"/>
  <c r="I485" i="4"/>
  <c r="I269" i="4"/>
  <c r="I270" i="4"/>
  <c r="I271" i="4"/>
  <c r="I272" i="4"/>
  <c r="I273" i="4"/>
  <c r="I274" i="4"/>
  <c r="I275" i="4"/>
  <c r="I276" i="4"/>
  <c r="I277" i="4"/>
  <c r="I278" i="4"/>
  <c r="I434" i="4"/>
  <c r="I435" i="4"/>
  <c r="I436" i="4"/>
  <c r="I437" i="4"/>
  <c r="I438" i="4"/>
  <c r="I439" i="4"/>
  <c r="I402" i="4"/>
  <c r="I465" i="4"/>
  <c r="I466" i="4"/>
  <c r="I484" i="4"/>
  <c r="I355" i="4"/>
  <c r="I356" i="4"/>
  <c r="I357" i="4"/>
  <c r="I358" i="4"/>
  <c r="I382" i="4"/>
  <c r="I383" i="4"/>
  <c r="I384" i="4"/>
  <c r="I385" i="4"/>
  <c r="I386" i="4"/>
  <c r="I387" i="4"/>
  <c r="I388" i="4"/>
  <c r="I389" i="4"/>
  <c r="I401" i="4"/>
  <c r="I139" i="4"/>
  <c r="I140" i="4"/>
  <c r="I141" i="4"/>
  <c r="I142" i="4"/>
  <c r="I143" i="4"/>
  <c r="I309" i="4"/>
  <c r="I310" i="4"/>
  <c r="I311" i="4"/>
  <c r="I312" i="4"/>
  <c r="I313" i="4"/>
  <c r="I314" i="4"/>
  <c r="I315" i="4"/>
  <c r="I316" i="4"/>
  <c r="I317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400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51" i="4"/>
  <c r="I52" i="4"/>
  <c r="I53" i="4"/>
  <c r="I54" i="4"/>
  <c r="I258" i="4"/>
  <c r="I259" i="4"/>
  <c r="I260" i="4"/>
  <c r="I261" i="4"/>
  <c r="I262" i="4"/>
  <c r="I263" i="4"/>
  <c r="I264" i="4"/>
  <c r="I408" i="4"/>
  <c r="I409" i="4"/>
  <c r="I410" i="4"/>
  <c r="I411" i="4"/>
  <c r="I412" i="4"/>
  <c r="I413" i="4"/>
  <c r="I414" i="4"/>
  <c r="I416" i="4"/>
  <c r="I415" i="4"/>
  <c r="I417" i="4"/>
  <c r="I418" i="4"/>
  <c r="I419" i="4"/>
  <c r="I531" i="4"/>
  <c r="I530" i="4"/>
  <c r="I534" i="4"/>
  <c r="I563" i="4"/>
  <c r="I564" i="4"/>
  <c r="I502" i="4"/>
  <c r="I503" i="4"/>
  <c r="I504" i="4"/>
  <c r="I505" i="4"/>
  <c r="I516" i="4"/>
  <c r="I540" i="4"/>
  <c r="I547" i="4"/>
  <c r="I525" i="4"/>
  <c r="I529" i="4"/>
  <c r="I522" i="4"/>
  <c r="I537" i="4"/>
  <c r="I562" i="4"/>
  <c r="I565" i="4"/>
  <c r="I566" i="4"/>
  <c r="I567" i="4"/>
  <c r="I508" i="4"/>
  <c r="I511" i="4"/>
  <c r="I517" i="4"/>
  <c r="I518" i="4"/>
  <c r="I559" i="4"/>
  <c r="I546" i="4"/>
  <c r="I520" i="4"/>
  <c r="I523" i="4"/>
  <c r="I533" i="4"/>
  <c r="I535" i="4"/>
  <c r="I548" i="4"/>
  <c r="I532" i="4"/>
  <c r="I568" i="4"/>
  <c r="I539" i="4"/>
  <c r="I541" i="4"/>
  <c r="I509" i="4"/>
  <c r="I510" i="4"/>
  <c r="I526" i="4"/>
  <c r="I527" i="4"/>
  <c r="I524" i="4"/>
  <c r="I556" i="4"/>
  <c r="I561" i="4"/>
  <c r="I512" i="4"/>
  <c r="I545" i="4"/>
  <c r="I544" i="4"/>
  <c r="I543" i="4"/>
  <c r="I538" i="4"/>
  <c r="I560" i="4"/>
  <c r="I549" i="4"/>
  <c r="I554" i="4"/>
  <c r="I555" i="4"/>
  <c r="I519" i="4"/>
  <c r="I542" i="4"/>
  <c r="I513" i="4"/>
  <c r="I514" i="4"/>
  <c r="I515" i="4"/>
  <c r="I550" i="4"/>
  <c r="I551" i="4"/>
  <c r="I552" i="4"/>
  <c r="I553" i="4"/>
  <c r="I521" i="4"/>
  <c r="I528" i="4"/>
  <c r="I557" i="4"/>
  <c r="I507" i="4"/>
  <c r="I506" i="4"/>
  <c r="I536" i="4"/>
  <c r="I558" i="4"/>
  <c r="I669" i="4"/>
  <c r="I615" i="4"/>
  <c r="I571" i="4"/>
  <c r="I587" i="4"/>
  <c r="I574" i="4"/>
  <c r="I589" i="4"/>
  <c r="I573" i="4"/>
  <c r="I585" i="4"/>
  <c r="I580" i="4"/>
  <c r="I581" i="4"/>
  <c r="I582" i="4"/>
  <c r="I579" i="4"/>
  <c r="I592" i="4"/>
  <c r="I575" i="4"/>
  <c r="I588" i="4"/>
  <c r="I586" i="4"/>
  <c r="I584" i="4"/>
  <c r="I577" i="4"/>
  <c r="I593" i="4"/>
  <c r="I583" i="4"/>
  <c r="I590" i="4"/>
  <c r="I591" i="4"/>
  <c r="I733" i="4"/>
  <c r="I645" i="4"/>
  <c r="I657" i="4"/>
  <c r="I629" i="4"/>
  <c r="I628" i="4"/>
  <c r="I630" i="4"/>
  <c r="I627" i="4"/>
  <c r="I742" i="4"/>
  <c r="I743" i="4"/>
  <c r="I597" i="4"/>
  <c r="I599" i="4"/>
  <c r="I725" i="4"/>
  <c r="I606" i="4"/>
  <c r="I603" i="4"/>
  <c r="I604" i="4"/>
  <c r="I632" i="4"/>
  <c r="I631" i="4"/>
  <c r="I744" i="4"/>
  <c r="I746" i="4"/>
  <c r="I635" i="4"/>
  <c r="I598" i="4"/>
  <c r="I724" i="4"/>
  <c r="I619" i="4"/>
  <c r="I618" i="4"/>
  <c r="I576" i="4"/>
  <c r="I620" i="4"/>
  <c r="I622" i="4"/>
  <c r="I617" i="4"/>
  <c r="I621" i="4"/>
  <c r="I616" i="4"/>
  <c r="I644" i="4"/>
  <c r="I633" i="4"/>
  <c r="I634" i="4"/>
  <c r="I646" i="4"/>
  <c r="I651" i="4"/>
  <c r="I652" i="4"/>
  <c r="I650" i="4"/>
  <c r="I642" i="4"/>
  <c r="I638" i="4"/>
  <c r="I640" i="4"/>
  <c r="I636" i="4"/>
  <c r="I639" i="4"/>
  <c r="I637" i="4"/>
  <c r="I601" i="4"/>
  <c r="I602" i="4"/>
  <c r="I600" i="4"/>
  <c r="I648" i="4"/>
  <c r="I649" i="4"/>
  <c r="I607" i="4"/>
  <c r="I609" i="4"/>
  <c r="I613" i="4"/>
  <c r="I612" i="4"/>
  <c r="I610" i="4"/>
  <c r="I611" i="4"/>
  <c r="I614" i="4"/>
  <c r="I608" i="4"/>
  <c r="I626" i="4"/>
  <c r="I623" i="4"/>
  <c r="I625" i="4"/>
  <c r="I624" i="4"/>
  <c r="I723" i="4"/>
  <c r="I696" i="4"/>
  <c r="I716" i="4"/>
  <c r="I677" i="4"/>
  <c r="I737" i="4"/>
  <c r="I738" i="4"/>
  <c r="I722" i="4"/>
  <c r="I718" i="4"/>
  <c r="I659" i="4"/>
  <c r="I664" i="4"/>
  <c r="I687" i="4"/>
  <c r="I693" i="4"/>
  <c r="I655" i="4"/>
  <c r="I719" i="4"/>
  <c r="I685" i="4"/>
  <c r="I713" i="4"/>
  <c r="I647" i="4"/>
  <c r="I670" i="4"/>
  <c r="I706" i="4"/>
  <c r="I708" i="4"/>
  <c r="I727" i="4"/>
  <c r="I667" i="4"/>
  <c r="I701" i="4"/>
  <c r="I681" i="4"/>
  <c r="I729" i="4"/>
  <c r="I663" i="4"/>
  <c r="I678" i="4"/>
  <c r="I740" i="4"/>
  <c r="I721" i="4"/>
  <c r="I679" i="4"/>
  <c r="I656" i="4"/>
  <c r="I711" i="4"/>
  <c r="I736" i="4"/>
  <c r="I682" i="4"/>
  <c r="I668" i="4"/>
  <c r="I690" i="4"/>
  <c r="I695" i="4"/>
  <c r="I694" i="4"/>
  <c r="I662" i="4"/>
  <c r="I661" i="4"/>
  <c r="I734" i="4"/>
  <c r="I709" i="4"/>
  <c r="I739" i="4"/>
  <c r="I674" i="4"/>
  <c r="I717" i="4"/>
  <c r="I699" i="4"/>
  <c r="I675" i="4"/>
  <c r="I720" i="4"/>
  <c r="I735" i="4"/>
  <c r="I712" i="4"/>
  <c r="I666" i="4"/>
  <c r="I672" i="4"/>
  <c r="I714" i="4"/>
  <c r="I692" i="4"/>
  <c r="I680" i="4"/>
  <c r="I702" i="4"/>
  <c r="I654" i="4"/>
  <c r="I686" i="4"/>
  <c r="I688" i="4"/>
  <c r="I728" i="4"/>
  <c r="I703" i="4"/>
  <c r="I707" i="4"/>
  <c r="I732" i="4"/>
  <c r="I676" i="4"/>
  <c r="I700" i="4"/>
  <c r="I673" i="4"/>
  <c r="I698" i="4"/>
  <c r="I710" i="4"/>
  <c r="I704" i="4"/>
  <c r="I730" i="4"/>
  <c r="I691" i="4"/>
  <c r="I697" i="4"/>
  <c r="I595" i="4"/>
  <c r="I596" i="4"/>
  <c r="I594" i="4"/>
  <c r="I741" i="4"/>
  <c r="I683" i="4"/>
  <c r="I653" i="4"/>
  <c r="I570" i="4"/>
  <c r="I671" i="4"/>
  <c r="I705" i="4"/>
  <c r="I578" i="4"/>
  <c r="I731" i="4"/>
  <c r="I689" i="4"/>
  <c r="I715" i="4"/>
  <c r="I641" i="4"/>
  <c r="I665" i="4"/>
  <c r="I658" i="4"/>
  <c r="I684" i="4"/>
  <c r="I660" i="4"/>
  <c r="I643" i="4"/>
  <c r="I747" i="4"/>
  <c r="I726" i="4"/>
  <c r="I569" i="4"/>
  <c r="I572" i="4"/>
  <c r="I748" i="4"/>
  <c r="O234" i="4"/>
  <c r="M234" i="4"/>
  <c r="K234" i="4"/>
  <c r="I234" i="4"/>
  <c r="M752" i="4" l="1"/>
  <c r="M753" i="4"/>
  <c r="E755" i="4"/>
  <c r="K754" i="4"/>
  <c r="O751" i="4"/>
  <c r="I754" i="4"/>
  <c r="M751" i="4"/>
  <c r="O752" i="4"/>
  <c r="K751" i="4"/>
  <c r="I751" i="4"/>
  <c r="L755" i="4"/>
  <c r="M755" i="4" s="1"/>
  <c r="O753" i="4"/>
  <c r="K752" i="4"/>
  <c r="H755" i="4"/>
  <c r="I752" i="4"/>
  <c r="K753" i="4"/>
  <c r="M754" i="4"/>
  <c r="I753" i="4"/>
  <c r="N755" i="4"/>
  <c r="O755" i="4" s="1"/>
  <c r="J755" i="4"/>
  <c r="K755" i="4" s="1"/>
  <c r="G755" i="4"/>
  <c r="O754" i="4"/>
  <c r="E503" i="3"/>
  <c r="F503" i="3"/>
  <c r="G503" i="3"/>
  <c r="H503" i="3"/>
  <c r="I503" i="3"/>
  <c r="J503" i="3"/>
  <c r="K503" i="3"/>
  <c r="D503" i="3"/>
  <c r="I755" i="4" l="1"/>
</calcChain>
</file>

<file path=xl/sharedStrings.xml><?xml version="1.0" encoding="utf-8"?>
<sst xmlns="http://schemas.openxmlformats.org/spreadsheetml/2006/main" count="3543" uniqueCount="852">
  <si>
    <t>AUN</t>
  </si>
  <si>
    <t>Philadelphia</t>
  </si>
  <si>
    <t>Washington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</si>
  <si>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</si>
  <si>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</si>
  <si>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</si>
  <si>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</si>
  <si>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</si>
  <si>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</si>
  <si>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</si>
  <si>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</si>
  <si>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</si>
  <si>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</si>
  <si>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</si>
  <si>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</si>
  <si>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</si>
  <si>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</si>
  <si>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</si>
  <si>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</si>
  <si>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</si>
  <si>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</si>
  <si>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</si>
  <si>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</si>
  <si>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</si>
  <si>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</si>
  <si>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</si>
  <si>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</si>
  <si>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</si>
  <si>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</si>
  <si>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</si>
  <si>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Clinton</t>
  </si>
  <si>
    <t>Allegheny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</si>
  <si>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</si>
  <si>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</si>
  <si>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</si>
  <si>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</si>
  <si>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</si>
  <si>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</si>
  <si>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</si>
  <si>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</si>
  <si>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</si>
  <si>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</si>
  <si>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Lawrence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</si>
  <si>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</si>
  <si>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</si>
  <si>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</si>
  <si>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</si>
  <si>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</si>
  <si>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</si>
  <si>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</si>
  <si>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</si>
  <si>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</si>
  <si>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</si>
  <si>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</si>
  <si>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</si>
  <si>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</si>
  <si>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</si>
  <si>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</si>
  <si>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</si>
  <si>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</si>
  <si>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</si>
  <si>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</si>
  <si>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</si>
  <si>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</si>
  <si>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</si>
  <si>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</si>
  <si>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</si>
  <si>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</si>
  <si>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</si>
  <si>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</si>
  <si>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</si>
  <si>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</si>
  <si>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</si>
  <si>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</si>
  <si>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</si>
  <si>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</si>
  <si>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Mercer</t>
  </si>
  <si>
    <t>Butler Area SD</t>
  </si>
  <si>
    <t>Butler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</si>
  <si>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</si>
  <si>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</si>
  <si>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</si>
  <si>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</si>
  <si>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</si>
  <si>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</si>
  <si>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</si>
  <si>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</si>
  <si>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</si>
  <si>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</si>
  <si>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</si>
  <si>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</si>
  <si>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</si>
  <si>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</si>
  <si>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</si>
  <si>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</si>
  <si>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</si>
  <si>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</si>
  <si>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</si>
  <si>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</si>
  <si>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</si>
  <si>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</si>
  <si>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</si>
  <si>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</si>
  <si>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</si>
  <si>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</si>
  <si>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Erie</t>
  </si>
  <si>
    <t>Conneaut SD</t>
  </si>
  <si>
    <t>Crawford</t>
  </si>
  <si>
    <t>Crawford Central SD</t>
  </si>
  <si>
    <t>Penncrest SD</t>
  </si>
  <si>
    <t>Corry Area SD</t>
  </si>
  <si>
    <t>Erie City SD</t>
  </si>
  <si>
    <t>Adams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</si>
  <si>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</si>
  <si>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</si>
  <si>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</si>
  <si>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</si>
  <si>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</si>
  <si>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</si>
  <si>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</si>
  <si>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</si>
  <si>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 SD</t>
  </si>
  <si>
    <t>Union City Area SD</t>
  </si>
  <si>
    <t>Wattsburg Area SD</t>
  </si>
  <si>
    <t>Warren</t>
  </si>
  <si>
    <t>Warren County SD</t>
  </si>
  <si>
    <t>Clarion</t>
  </si>
  <si>
    <t>Allegheny-Clarion Valley SD</t>
  </si>
  <si>
    <t>Clarion Area SD</t>
  </si>
  <si>
    <t>Clarion-Limestone Area SD</t>
  </si>
  <si>
    <t>Keystone  SD</t>
  </si>
  <si>
    <t>North Clarion County SD</t>
  </si>
  <si>
    <t>Redbank Valley SD</t>
  </si>
  <si>
    <t>Union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</si>
  <si>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</si>
  <si>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</si>
  <si>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</si>
  <si>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</si>
  <si>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</si>
  <si>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</si>
  <si>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</si>
  <si>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</si>
  <si>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</si>
  <si>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</si>
  <si>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</si>
  <si>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</si>
  <si>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</si>
  <si>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</si>
  <si>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Westmoreland</t>
  </si>
  <si>
    <t>Belle Vernon Area SD</t>
  </si>
  <si>
    <t>Burrell SD</t>
  </si>
  <si>
    <t>Derry Area SD</t>
  </si>
  <si>
    <t>Franklin Regional SD</t>
  </si>
  <si>
    <t>Perry</t>
  </si>
  <si>
    <t>Greater Latrobe SD</t>
  </si>
  <si>
    <t>Greensburg Salem SD</t>
  </si>
  <si>
    <t>Hempfield Area SD</t>
  </si>
  <si>
    <t>Wayne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</si>
  <si>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</si>
  <si>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</si>
  <si>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</si>
  <si>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</si>
  <si>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</si>
  <si>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</si>
  <si>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</si>
  <si>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</si>
  <si>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</si>
  <si>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</si>
  <si>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Blair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</si>
  <si>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</si>
  <si>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</si>
  <si>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</si>
  <si>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</si>
  <si>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</si>
  <si>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</si>
  <si>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</si>
  <si>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</si>
  <si>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</si>
  <si>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</si>
  <si>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</si>
  <si>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</si>
  <si>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</si>
  <si>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Cambria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</si>
  <si>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</si>
  <si>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</si>
  <si>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</si>
  <si>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</si>
  <si>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</si>
  <si>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</si>
  <si>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</si>
  <si>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</si>
  <si>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</si>
  <si>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</si>
  <si>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</si>
  <si>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</si>
  <si>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</si>
  <si>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</si>
  <si>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</si>
  <si>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</si>
  <si>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</si>
  <si>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</si>
  <si>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</si>
  <si>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</si>
  <si>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</si>
  <si>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</si>
  <si>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</si>
  <si>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</si>
  <si>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McKean</t>
  </si>
  <si>
    <t>Cameron County SD</t>
  </si>
  <si>
    <t>Cameron</t>
  </si>
  <si>
    <t>Johnsonburg Area SD</t>
  </si>
  <si>
    <t>Elk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</si>
  <si>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</si>
  <si>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</si>
  <si>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</si>
  <si>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</si>
  <si>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</si>
  <si>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</si>
  <si>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</si>
  <si>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</si>
  <si>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</si>
  <si>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</si>
  <si>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</si>
  <si>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</si>
  <si>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</si>
  <si>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Centre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</si>
  <si>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</si>
  <si>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</si>
  <si>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</si>
  <si>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</si>
  <si>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</si>
  <si>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</si>
  <si>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</si>
  <si>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</si>
  <si>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</si>
  <si>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</si>
  <si>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</si>
  <si>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</si>
  <si>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Mifflin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</si>
  <si>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</si>
  <si>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</si>
  <si>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</si>
  <si>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</si>
  <si>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</si>
  <si>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</si>
  <si>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</si>
  <si>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</si>
  <si>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Southern Huntingdon County SD</t>
  </si>
  <si>
    <t>Juniata County SD</t>
  </si>
  <si>
    <t>Juniata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</si>
  <si>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</si>
  <si>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</si>
  <si>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</si>
  <si>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</si>
  <si>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</si>
  <si>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</si>
  <si>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</si>
  <si>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</si>
  <si>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</si>
  <si>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</si>
  <si>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</si>
  <si>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</si>
  <si>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</si>
  <si>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</si>
  <si>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</si>
  <si>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</si>
  <si>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</si>
  <si>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</si>
  <si>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</si>
  <si>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</si>
  <si>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</si>
  <si>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</si>
  <si>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</si>
  <si>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</si>
  <si>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</si>
  <si>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</si>
  <si>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</si>
  <si>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</si>
  <si>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</si>
  <si>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</si>
  <si>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</si>
  <si>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</si>
  <si>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</si>
  <si>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</si>
  <si>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</si>
  <si>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</si>
  <si>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</si>
  <si>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</si>
  <si>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</si>
  <si>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</si>
  <si>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</si>
  <si>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</si>
  <si>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</si>
  <si>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</si>
  <si>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</si>
  <si>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</si>
  <si>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</si>
  <si>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</si>
  <si>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</si>
  <si>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</si>
  <si>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</si>
  <si>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</si>
  <si>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Berks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</si>
  <si>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</si>
  <si>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</si>
  <si>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</si>
  <si>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</si>
  <si>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</si>
  <si>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</si>
  <si>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</si>
  <si>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</si>
  <si>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</si>
  <si>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</si>
  <si>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</si>
  <si>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</si>
  <si>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</si>
  <si>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</si>
  <si>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</si>
  <si>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</si>
  <si>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 SD</t>
  </si>
  <si>
    <t>Wyomissing Area SD</t>
  </si>
  <si>
    <t>Cumberland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</si>
  <si>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</si>
  <si>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</si>
  <si>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</si>
  <si>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</si>
  <si>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</si>
  <si>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</si>
  <si>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</si>
  <si>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</si>
  <si>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</si>
  <si>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</si>
  <si>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</si>
  <si>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</si>
  <si>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</si>
  <si>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</si>
  <si>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</si>
  <si>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</si>
  <si>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</si>
  <si>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</si>
  <si>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</si>
  <si>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</si>
  <si>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</si>
  <si>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</si>
  <si>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</si>
  <si>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</si>
  <si>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Northern York County SD</t>
  </si>
  <si>
    <t>Union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</si>
  <si>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</si>
  <si>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</si>
  <si>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</si>
  <si>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</si>
  <si>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</si>
  <si>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</si>
  <si>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</si>
  <si>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</si>
  <si>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</si>
  <si>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</si>
  <si>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</si>
  <si>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</si>
  <si>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Snyder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</si>
  <si>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</si>
  <si>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</si>
  <si>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</si>
  <si>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</si>
  <si>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</si>
  <si>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</si>
  <si>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</si>
  <si>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</si>
  <si>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Lycoming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</si>
  <si>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</si>
  <si>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</si>
  <si>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</si>
  <si>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</si>
  <si>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</si>
  <si>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</si>
  <si>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</si>
  <si>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</si>
  <si>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</si>
  <si>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</si>
  <si>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</si>
  <si>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</si>
  <si>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</si>
  <si>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</si>
  <si>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</si>
  <si>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</si>
  <si>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Sullivan County SD</t>
  </si>
  <si>
    <t>Sullivan</t>
  </si>
  <si>
    <t>Northern Tioga SD</t>
  </si>
  <si>
    <t>Tioga</t>
  </si>
  <si>
    <t>Southern Tioga SD</t>
  </si>
  <si>
    <t>Wellsboro Area SD</t>
  </si>
  <si>
    <t>Luzerne</t>
  </si>
  <si>
    <t>Crestwood SD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</si>
  <si>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</si>
  <si>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</si>
  <si>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</si>
  <si>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</si>
  <si>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</si>
  <si>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</si>
  <si>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</si>
  <si>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</si>
  <si>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</si>
  <si>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</si>
  <si>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</si>
  <si>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</si>
  <si>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Lackawanna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</si>
  <si>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</si>
  <si>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</si>
  <si>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</si>
  <si>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</si>
  <si>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</si>
  <si>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</si>
  <si>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</si>
  <si>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</si>
  <si>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</si>
  <si>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</si>
  <si>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</si>
  <si>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</si>
  <si>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</si>
  <si>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</si>
  <si>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</si>
  <si>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</si>
  <si>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Susquehanna Community SD</t>
  </si>
  <si>
    <t>Wallenpaupack Area SD</t>
  </si>
  <si>
    <t>Pike</t>
  </si>
  <si>
    <t>Wayne Highlands SD</t>
  </si>
  <si>
    <t>Western Wayne SD</t>
  </si>
  <si>
    <t>Lackawanna Trail SD</t>
  </si>
  <si>
    <t>Northampton</t>
  </si>
  <si>
    <t>Monroe</t>
  </si>
  <si>
    <t>East Stroudsburg Area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</si>
  <si>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</si>
  <si>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</si>
  <si>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</si>
  <si>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</si>
  <si>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</si>
  <si>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</si>
  <si>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</si>
  <si>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</si>
  <si>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</si>
  <si>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</si>
  <si>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</si>
  <si>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</si>
  <si>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Lehigh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</si>
  <si>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</si>
  <si>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</si>
  <si>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</si>
  <si>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</si>
  <si>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</si>
  <si>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</si>
  <si>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</si>
  <si>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</si>
  <si>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</si>
  <si>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</si>
  <si>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</si>
  <si>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</si>
  <si>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</si>
  <si>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</si>
  <si>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</si>
  <si>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</t>
  </si>
  <si>
    <t>Bensalem Township SD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</si>
  <si>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</si>
  <si>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</si>
  <si>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</si>
  <si>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</si>
  <si>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</si>
  <si>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</si>
  <si>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</si>
  <si>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</si>
  <si>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</si>
  <si>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</si>
  <si>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</si>
  <si>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</si>
  <si>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Montgomery</t>
  </si>
  <si>
    <t>Abington SD</t>
  </si>
  <si>
    <t>Bryn Athyn SD</t>
  </si>
  <si>
    <t>Cheltenham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</si>
  <si>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</si>
  <si>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</si>
  <si>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</si>
  <si>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</si>
  <si>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</si>
  <si>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</si>
  <si>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</si>
  <si>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</si>
  <si>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</si>
  <si>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</si>
  <si>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</si>
  <si>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</si>
  <si>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</si>
  <si>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</si>
  <si>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</si>
  <si>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</si>
  <si>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</si>
  <si>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</si>
  <si>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</si>
  <si>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Chester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</si>
  <si>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</si>
  <si>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</si>
  <si>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</si>
  <si>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</si>
  <si>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</si>
  <si>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</si>
  <si>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</si>
  <si>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</si>
  <si>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</si>
  <si>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</si>
  <si>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</si>
  <si>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</si>
  <si>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Delaware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</si>
  <si>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</si>
  <si>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</si>
  <si>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</si>
  <si>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</si>
  <si>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</si>
  <si>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</si>
  <si>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</si>
  <si>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</si>
  <si>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</si>
  <si>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</si>
  <si>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</si>
  <si>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</si>
  <si>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</si>
  <si>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</si>
  <si>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</si>
  <si>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</si>
  <si>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Beaver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</si>
  <si>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</si>
  <si>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</si>
  <si>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</si>
  <si>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</si>
  <si>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</si>
  <si>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</si>
  <si>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</si>
  <si>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</si>
  <si>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</si>
  <si>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</si>
  <si>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</si>
  <si>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</si>
  <si>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</si>
  <si>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</si>
  <si>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Indiana</t>
  </si>
  <si>
    <t>Apollo-Ridge SD</t>
  </si>
  <si>
    <t>Armstrong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</si>
  <si>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</si>
  <si>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</si>
  <si>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</si>
  <si>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</si>
  <si>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</si>
  <si>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</si>
  <si>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</si>
  <si>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</si>
  <si>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</si>
  <si>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</si>
  <si>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Schuylkill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</si>
  <si>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</si>
  <si>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</si>
  <si>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</si>
  <si>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</si>
  <si>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</si>
  <si>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</si>
  <si>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</si>
  <si>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</si>
  <si>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</si>
  <si>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</si>
  <si>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</si>
  <si>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</si>
  <si>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School District</t>
  </si>
  <si>
    <t>County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</si>
  <si>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</si>
  <si>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</si>
  <si>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</si>
  <si>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</si>
  <si>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</si>
  <si>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</si>
  <si>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</si>
  <si>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2017
STEB
Market Value</t>
  </si>
  <si>
    <t>2017-18 Equalized Mills</t>
  </si>
  <si>
    <t>First Philadelphia Preparatory Charter School</t>
  </si>
  <si>
    <t>Fayette County Career &amp; Technical Institute</t>
  </si>
  <si>
    <t>Connellsville Area Career &amp; Technical Center</t>
  </si>
  <si>
    <t>Greene County CTC</t>
  </si>
  <si>
    <t>Mon Valley CTC</t>
  </si>
  <si>
    <t>Western Area CTC</t>
  </si>
  <si>
    <t>Sugar Valley Rural CS</t>
  </si>
  <si>
    <t>City CHS</t>
  </si>
  <si>
    <t>The New Academy CS</t>
  </si>
  <si>
    <t>Manchester Academic CS</t>
  </si>
  <si>
    <t>Urban Pathways 6-12 CS</t>
  </si>
  <si>
    <t>Hill House Passport Academy Charter School</t>
  </si>
  <si>
    <t>Provident CS</t>
  </si>
  <si>
    <t>Propel CS-Homestead</t>
  </si>
  <si>
    <t>Propel CS-McKeesport</t>
  </si>
  <si>
    <t>Propel CS-Montour</t>
  </si>
  <si>
    <t>Propel CS-East</t>
  </si>
  <si>
    <t>Young Scholars of McKeesport Charter School</t>
  </si>
  <si>
    <t>A W Beattie Career Center</t>
  </si>
  <si>
    <t>Penn Hills Charter School of Entrepreneurship</t>
  </si>
  <si>
    <t>Urban Academy of Greater Pittsburgh CS</t>
  </si>
  <si>
    <t>Spectrum CS</t>
  </si>
  <si>
    <t>Forbes Road CTC</t>
  </si>
  <si>
    <t>Propel CS-Pitcairn</t>
  </si>
  <si>
    <t>Propel CS - Hazelwood</t>
  </si>
  <si>
    <t>Young Scholars of Western Pennsylvania CS</t>
  </si>
  <si>
    <t>Parkway West CTC</t>
  </si>
  <si>
    <t>Propel CS-Northside</t>
  </si>
  <si>
    <t>Urban Pathways K-5 College Charter School</t>
  </si>
  <si>
    <t>Westinghouse Arts Academy CS</t>
  </si>
  <si>
    <t>Steel Center for Career and Technical Education</t>
  </si>
  <si>
    <t>Universal Daroff Charter School</t>
  </si>
  <si>
    <t>Butler County AVTS</t>
  </si>
  <si>
    <t>Lawrence County CTC</t>
  </si>
  <si>
    <t>Keystone Education Center CS</t>
  </si>
  <si>
    <t>Mercer County Career Center</t>
  </si>
  <si>
    <t>Antonia Pantoja Community Charter School</t>
  </si>
  <si>
    <t>Crawford County CTC</t>
  </si>
  <si>
    <t>Perseus House CS of Excellence</t>
  </si>
  <si>
    <t>Montessori Regional CS</t>
  </si>
  <si>
    <t>Erie County Technical School</t>
  </si>
  <si>
    <t>Robert Benjamin Wiley Community CS</t>
  </si>
  <si>
    <t>Erie Rise Leadership Academy Charter School</t>
  </si>
  <si>
    <t>Tidioute Community CS</t>
  </si>
  <si>
    <t>Clarion County Career Center</t>
  </si>
  <si>
    <t>Jefferson County-DuBois AVTS</t>
  </si>
  <si>
    <t>Venango Technology Center</t>
  </si>
  <si>
    <t>Central Westmoreland CTC</t>
  </si>
  <si>
    <t>Eastern Westmoreland CTC</t>
  </si>
  <si>
    <t>Dr Robert Ketterer CS Inc</t>
  </si>
  <si>
    <t>Northern Westmoreland CTC</t>
  </si>
  <si>
    <t>Bedford County Technical Center</t>
  </si>
  <si>
    <t>HOPE for Hyndman CS</t>
  </si>
  <si>
    <t>Central PA Digital Learning Foundation CS</t>
  </si>
  <si>
    <t>Greater Altoona CTC</t>
  </si>
  <si>
    <t>Admiral Peary AVTS</t>
  </si>
  <si>
    <t>Greater Johnstown CTC</t>
  </si>
  <si>
    <t>Southwest Leadership Academy CS</t>
  </si>
  <si>
    <t>Somerset County Technology Center</t>
  </si>
  <si>
    <t>Seneca Highlands Career and Technical Center</t>
  </si>
  <si>
    <t>Young Scholars of Central PA CS</t>
  </si>
  <si>
    <t>Central PA Institute of Science &amp; Technology</t>
  </si>
  <si>
    <t>Centre Learning Community CS</t>
  </si>
  <si>
    <t>Nittany Valley CS</t>
  </si>
  <si>
    <t>Wonderland CS</t>
  </si>
  <si>
    <t>Clearfield County CTC</t>
  </si>
  <si>
    <t>Fulton County AVTS</t>
  </si>
  <si>
    <t>Huntingdon County CTC</t>
  </si>
  <si>
    <t>Stone Valley Community CS</t>
  </si>
  <si>
    <t>New Day Charter School</t>
  </si>
  <si>
    <t>Mifflin County Academy of Science and Technology</t>
  </si>
  <si>
    <t>Franklin County CTC</t>
  </si>
  <si>
    <t>Crispus Attucks CS</t>
  </si>
  <si>
    <t>Lincoln CS</t>
  </si>
  <si>
    <t>York Co School of Technology</t>
  </si>
  <si>
    <t>York Adams Academy</t>
  </si>
  <si>
    <t>La Academia Partnership Charter School</t>
  </si>
  <si>
    <t>Lancaster County Academy</t>
  </si>
  <si>
    <t>Lancaster County CTC</t>
  </si>
  <si>
    <t>Lebanon County CTC</t>
  </si>
  <si>
    <t>I-LEAD Charter School</t>
  </si>
  <si>
    <t>Berks CTC</t>
  </si>
  <si>
    <t>Reading Muhlenberg CTC</t>
  </si>
  <si>
    <t>Sankofa Freedom Academy Charter School</t>
  </si>
  <si>
    <t>Cumberland Perry AVTS</t>
  </si>
  <si>
    <t>Infinity CS</t>
  </si>
  <si>
    <t>Commonwealth Charter Academy CS</t>
  </si>
  <si>
    <t>Pennsylvania Distance Learning CS</t>
  </si>
  <si>
    <t>Dauphin County Technical School</t>
  </si>
  <si>
    <t>Premier Arts and Science Charter School</t>
  </si>
  <si>
    <t>Sylvan Heights Science CS</t>
  </si>
  <si>
    <t>Capital Area School for the Arts Charter School</t>
  </si>
  <si>
    <t>Reach Cyber CS</t>
  </si>
  <si>
    <t>Columbia-Montour AVTS</t>
  </si>
  <si>
    <t>Susq-Cyber CS</t>
  </si>
  <si>
    <t>Northumberland County CTC</t>
  </si>
  <si>
    <t>SUN Area Technical Institute</t>
  </si>
  <si>
    <t>Northern Tier Career Center</t>
  </si>
  <si>
    <t>Lycoming CTC</t>
  </si>
  <si>
    <t>Bear Creek Community CS</t>
  </si>
  <si>
    <t>Wilkes-Barre Area CTC</t>
  </si>
  <si>
    <t>West Side CTC</t>
  </si>
  <si>
    <t>Fell CS</t>
  </si>
  <si>
    <t>CTC of Lackawanna County</t>
  </si>
  <si>
    <t>Howard Gardner Multiple Intelligence CS</t>
  </si>
  <si>
    <t>Susquehanna County CTC</t>
  </si>
  <si>
    <t>Evergreen Community CS</t>
  </si>
  <si>
    <t>Monroe Career &amp; Tech Inst</t>
  </si>
  <si>
    <t>Lehigh Valley Academy Regional CS</t>
  </si>
  <si>
    <t>Bethlehem AVTS</t>
  </si>
  <si>
    <t>Career Institute of Technology</t>
  </si>
  <si>
    <t>Lehigh Valley Charter High School for the Arts</t>
  </si>
  <si>
    <t>Easton Arts Academy Elementary CS</t>
  </si>
  <si>
    <t>Carbon Career &amp; Technical Institute</t>
  </si>
  <si>
    <t>Lehigh Career &amp; Technical Institute</t>
  </si>
  <si>
    <t>Roberto Clemente CS</t>
  </si>
  <si>
    <t>Circle of Seasons Charter School</t>
  </si>
  <si>
    <t>Innovative Arts Academy CS</t>
  </si>
  <si>
    <t>Arts Academy CS</t>
  </si>
  <si>
    <t>Executive Education Academy Charter School</t>
  </si>
  <si>
    <t>Arts Academy Elementary Charter School</t>
  </si>
  <si>
    <t>Center for Student Learning CS at Pennsbury</t>
  </si>
  <si>
    <t>Bucks County Technical High School</t>
  </si>
  <si>
    <t>School Lane CS</t>
  </si>
  <si>
    <t>Bucks County Montessori CS</t>
  </si>
  <si>
    <t>Middle Bucks Institute of Technology</t>
  </si>
  <si>
    <t>Upper Bucks County Technical School</t>
  </si>
  <si>
    <t>Pennsylvania Virtual CS</t>
  </si>
  <si>
    <t>Central Montco Technical High School</t>
  </si>
  <si>
    <t>Souderton CS Collaborative</t>
  </si>
  <si>
    <t>Eastern Center for Arts &amp; Technology</t>
  </si>
  <si>
    <t>North Montco Tech Career Center</t>
  </si>
  <si>
    <t>Western Montgomery CTC</t>
  </si>
  <si>
    <t>21st Century Cyber CS</t>
  </si>
  <si>
    <t>Avon Grove CS</t>
  </si>
  <si>
    <t>Pennsylvania Leadership Charter School</t>
  </si>
  <si>
    <t>Chester County Technical College HS</t>
  </si>
  <si>
    <t>Insight PA Cyber CS</t>
  </si>
  <si>
    <t>Chester Co Family Academy CS</t>
  </si>
  <si>
    <t>Collegium CS</t>
  </si>
  <si>
    <t>Renaissance Academy CS</t>
  </si>
  <si>
    <t>Achievement House CS</t>
  </si>
  <si>
    <t>Widener Partnership CS</t>
  </si>
  <si>
    <t>Delaware County Technical High School</t>
  </si>
  <si>
    <t>Chester Community CS</t>
  </si>
  <si>
    <t>Vision Academy Charter School</t>
  </si>
  <si>
    <t>Chester CS for the Arts</t>
  </si>
  <si>
    <t>Russell Byers CS</t>
  </si>
  <si>
    <t>Mastery CHS - Lenfest Campus</t>
  </si>
  <si>
    <t>People for People CS</t>
  </si>
  <si>
    <t>Green Woods CS</t>
  </si>
  <si>
    <t>West Phila. Achievement CES</t>
  </si>
  <si>
    <t>Wissahickon CS</t>
  </si>
  <si>
    <t>Richard Allen Preparatory CS</t>
  </si>
  <si>
    <t>Philadelphia Electrical &amp; Tech CHS</t>
  </si>
  <si>
    <t>Belmont Charter School</t>
  </si>
  <si>
    <t>Discovery Charter School</t>
  </si>
  <si>
    <t>KIPP Philadelphia Charter School</t>
  </si>
  <si>
    <t>Maritime Academy Charter School</t>
  </si>
  <si>
    <t>Ad Prima CS</t>
  </si>
  <si>
    <t>Philadelphia Montessori CS</t>
  </si>
  <si>
    <t>Khepera CS</t>
  </si>
  <si>
    <t>Northwood Academy CS</t>
  </si>
  <si>
    <t>Agora Cyber CS</t>
  </si>
  <si>
    <t>Folk Arts-Cultural Treasures CS</t>
  </si>
  <si>
    <t>Mastery CS-Shoemaker Campus</t>
  </si>
  <si>
    <t>Mastery CS-Thomas Campus</t>
  </si>
  <si>
    <t>TECH Freire CS</t>
  </si>
  <si>
    <t>Esperanza Cyber CS</t>
  </si>
  <si>
    <t>Mastery CS-Clymer Elementary</t>
  </si>
  <si>
    <t>Independence CS West</t>
  </si>
  <si>
    <t>Universal Alcorn CS</t>
  </si>
  <si>
    <t>Community Academy of Philadelphia CS</t>
  </si>
  <si>
    <t>Harambee Institute of Science and Technology CS</t>
  </si>
  <si>
    <t>Youth Build Phila CS</t>
  </si>
  <si>
    <t>Preparatory CS of Mathematics Science Tech and Careers</t>
  </si>
  <si>
    <t>Imhotep Institute CHS</t>
  </si>
  <si>
    <t>Alliance for Progress CS</t>
  </si>
  <si>
    <t>Multicultural Academy CS</t>
  </si>
  <si>
    <t>West Oak Lane CS</t>
  </si>
  <si>
    <t>Inquiry Charter School</t>
  </si>
  <si>
    <t>Eugenio Maria De Hostos CS</t>
  </si>
  <si>
    <t>Laboratory CS</t>
  </si>
  <si>
    <t>MaST Community CS II</t>
  </si>
  <si>
    <t>MAST Community Charter School</t>
  </si>
  <si>
    <t>Christopher Columbus CS</t>
  </si>
  <si>
    <t>Charter High School for Architecture and Design</t>
  </si>
  <si>
    <t>Universal Institute CS</t>
  </si>
  <si>
    <t>Math Civics and Sciences CS</t>
  </si>
  <si>
    <t>Young Scholars CS</t>
  </si>
  <si>
    <t>Freire CS</t>
  </si>
  <si>
    <t>Philadelphia Academy CS</t>
  </si>
  <si>
    <t>Mastery CS - Hardy Williams</t>
  </si>
  <si>
    <t>Global Leadership Academy CS</t>
  </si>
  <si>
    <t>Philadelphia Performing Arts CS</t>
  </si>
  <si>
    <t>Universal Vare Charter School</t>
  </si>
  <si>
    <t>New Foundations CS</t>
  </si>
  <si>
    <t>Esperanza Academy Charter School</t>
  </si>
  <si>
    <t>Franklin Towne CHS</t>
  </si>
  <si>
    <t>Olney Charter High School</t>
  </si>
  <si>
    <t>Mariana Bracetti Academy CS</t>
  </si>
  <si>
    <t>Independence CS</t>
  </si>
  <si>
    <t>Mastery CS-Gratz Campus</t>
  </si>
  <si>
    <t>Philadelphia AVTS</t>
  </si>
  <si>
    <t>ACT Academy Cyber CS</t>
  </si>
  <si>
    <t>KIPP DuBois Charter School</t>
  </si>
  <si>
    <t>KIPP West Philadelphia CS</t>
  </si>
  <si>
    <t>The Philadelphia CS for Arts and Sciences at HR Edmunds</t>
  </si>
  <si>
    <t>Mastery CS-Harrity Campus</t>
  </si>
  <si>
    <t>Mastery CS-Smedley Campus</t>
  </si>
  <si>
    <t>Universal Creighton Charter School</t>
  </si>
  <si>
    <t>Global Leadership Academy CS Southwest at Huey</t>
  </si>
  <si>
    <t>Mastery CS John Wister Elementary</t>
  </si>
  <si>
    <t>Frederick Douglass Mastery Charter School</t>
  </si>
  <si>
    <t>Mastery CS - Francis D. Pastorius Elementary</t>
  </si>
  <si>
    <t>Memphis Street Academy CS @ JP Jones</t>
  </si>
  <si>
    <t>Mastery CS-Mann Campus</t>
  </si>
  <si>
    <t>Universal Audenried Charter School</t>
  </si>
  <si>
    <t>Lindley Academy CS at Birney</t>
  </si>
  <si>
    <t>Mastery CS - Cleveland Elementary</t>
  </si>
  <si>
    <t>Lincoln Park Performing Arts CS</t>
  </si>
  <si>
    <t>Beaver County CTC</t>
  </si>
  <si>
    <t>Pennsylvania Cyber CS</t>
  </si>
  <si>
    <t>Baden Academy CS</t>
  </si>
  <si>
    <t>Lenape Tech</t>
  </si>
  <si>
    <t>Indiana County Technology Center</t>
  </si>
  <si>
    <t>Gillingham Charter School</t>
  </si>
  <si>
    <t>Schuylkill Technology Centers</t>
  </si>
  <si>
    <t>John B Stetson Charter School</t>
  </si>
  <si>
    <t>Helen Thackston Charter School</t>
  </si>
  <si>
    <t>Lehigh Valley Dual Language Charter School</t>
  </si>
  <si>
    <t>Vida Charter School</t>
  </si>
  <si>
    <t>Franklin Towne Charter Elementary School</t>
  </si>
  <si>
    <t>Mastery CS-Pickett Campus</t>
  </si>
  <si>
    <t>Propel CS-Braddock Hills</t>
  </si>
  <si>
    <t>Universal Bluford Charter School</t>
  </si>
  <si>
    <t>KIPP West Philadelphia Preparatory Charter School</t>
  </si>
  <si>
    <t>Pan American Academy CS</t>
  </si>
  <si>
    <t>Lincoln Leadership Academy Charter School</t>
  </si>
  <si>
    <t>Eastern University Academy Charter School</t>
  </si>
  <si>
    <t>ASPIRA Bilingual Cyber Charter School</t>
  </si>
  <si>
    <t>Keystone Academy Charter School</t>
  </si>
  <si>
    <t>Boys Latin of Philadelphia CS</t>
  </si>
  <si>
    <t>Seven Generations Charter School</t>
  </si>
  <si>
    <t>York Academy Regional Charter School</t>
  </si>
  <si>
    <t>Tacony Academy Charter School</t>
  </si>
  <si>
    <t>Gettysburg Montessori Charter School</t>
  </si>
  <si>
    <t>Environmental Charter School at Frick Park</t>
  </si>
  <si>
    <t>LEA Name</t>
  </si>
  <si>
    <t>Total Revenue</t>
  </si>
  <si>
    <t>Local Taxes
(6111-6400)</t>
  </si>
  <si>
    <t>Local Other
(6500-6999)</t>
  </si>
  <si>
    <t xml:space="preserve">Total Local Revenue
6000 </t>
  </si>
  <si>
    <t>Local % of Total Revenue</t>
  </si>
  <si>
    <t>Total State Revenue
7000</t>
  </si>
  <si>
    <t>State % of Total Revenue</t>
  </si>
  <si>
    <t>Total Federal Revenue
8000</t>
  </si>
  <si>
    <t>Federal % of Total Revenue</t>
  </si>
  <si>
    <t>Total Other Revenue
9000</t>
  </si>
  <si>
    <t>Other % of Total Revenue</t>
  </si>
  <si>
    <t>AVTS / CTC</t>
  </si>
  <si>
    <t>Charter School</t>
  </si>
  <si>
    <t>Special Program Jointure</t>
  </si>
  <si>
    <t>Total</t>
  </si>
  <si>
    <t>2017-18
Average Daily Membership</t>
  </si>
  <si>
    <t>Total Revenue per ADM</t>
  </si>
  <si>
    <t>Total Rank</t>
  </si>
  <si>
    <t>Local Revenue per ADM</t>
  </si>
  <si>
    <t>State Revenue per ADM</t>
  </si>
  <si>
    <t>Federal Revenue per ADM</t>
  </si>
  <si>
    <t>Other Revenue per ADM</t>
  </si>
  <si>
    <t>State Totals</t>
  </si>
  <si>
    <t>Ctgy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</si>
</sst>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"/>
    <numFmt numFmtId="166" formatCode="#,##0.000"/>
    <numFmt numFmtId="167" formatCode="&quot;$&quot;#,##0"/>
  </numFmts>
  <fonts count="12">
    <font>
      <sz val="11"/>
      <name val="Calibri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name val="MS Sans Serif"/>
      <family val="2"/>
    </font>
    <font>
      <sz val="11"/>
      <name val="Calibri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0" fontId="8" fillId="0" borderId="0"/>
  </cellStyleXfs>
  <cellXfs count="46"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4" fillId="0" borderId="1" xfId="1" applyNumberFormat="1" applyFont="1" applyBorder="1" applyAlignment="1">
      <alignment horizontal="right" wrapText="1"/>
    </xf>
    <xf numFmtId="164" fontId="4" fillId="0" borderId="0" xfId="1" applyNumberFormat="1" applyFont="1" applyBorder="1" applyAlignment="1">
      <alignment horizontal="right" wrapText="1"/>
    </xf>
    <xf numFmtId="165" fontId="2" fillId="0" borderId="1" xfId="2" applyNumberFormat="1" applyFont="1" applyBorder="1" applyAlignment="1">
      <alignment horizontal="center" wrapText="1"/>
    </xf>
    <xf numFmtId="164" fontId="2" fillId="0" borderId="0" xfId="0" applyNumberFormat="1" applyFont="1"/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1" xfId="4" applyFont="1" applyBorder="1" applyAlignment="1">
      <alignment horizontal="center" wrapText="1"/>
    </xf>
    <xf numFmtId="0" fontId="2" fillId="0" borderId="1" xfId="4" applyFont="1" applyBorder="1" applyAlignment="1">
      <alignment wrapText="1"/>
    </xf>
    <xf numFmtId="164" fontId="2" fillId="0" borderId="1" xfId="4" applyNumberFormat="1" applyFont="1" applyBorder="1" applyAlignment="1">
      <alignment horizontal="right" wrapText="1"/>
    </xf>
    <xf numFmtId="10" fontId="2" fillId="0" borderId="1" xfId="4" applyNumberFormat="1" applyFont="1" applyBorder="1" applyAlignment="1">
      <alignment horizontal="right" wrapText="1"/>
    </xf>
    <xf numFmtId="164" fontId="2" fillId="0" borderId="1" xfId="5" applyNumberFormat="1" applyFont="1" applyBorder="1" applyAlignment="1">
      <alignment horizontal="right" wrapText="1"/>
    </xf>
    <xf numFmtId="0" fontId="9" fillId="0" borderId="0" xfId="6" applyFont="1"/>
    <xf numFmtId="164" fontId="9" fillId="0" borderId="0" xfId="6" applyNumberFormat="1" applyFont="1" applyAlignment="1">
      <alignment horizontal="right"/>
    </xf>
    <xf numFmtId="0" fontId="10" fillId="0" borderId="0" xfId="6" applyFont="1"/>
    <xf numFmtId="164" fontId="10" fillId="0" borderId="0" xfId="6" applyNumberFormat="1" applyFont="1" applyAlignment="1">
      <alignment horizontal="right"/>
    </xf>
    <xf numFmtId="10" fontId="9" fillId="0" borderId="0" xfId="3" applyNumberFormat="1" applyFont="1" applyAlignment="1">
      <alignment horizontal="right"/>
    </xf>
    <xf numFmtId="166" fontId="2" fillId="0" borderId="1" xfId="4" applyNumberFormat="1" applyFont="1" applyBorder="1" applyAlignment="1">
      <alignment horizontal="right" wrapText="1"/>
    </xf>
    <xf numFmtId="0" fontId="0" fillId="0" borderId="0" xfId="0"/>
    <xf numFmtId="166" fontId="2" fillId="0" borderId="0" xfId="0" applyNumberFormat="1" applyFont="1"/>
    <xf numFmtId="1" fontId="2" fillId="0" borderId="1" xfId="4" applyNumberFormat="1" applyFont="1" applyBorder="1" applyAlignment="1">
      <alignment horizontal="right" wrapText="1"/>
    </xf>
    <xf numFmtId="1" fontId="0" fillId="0" borderId="0" xfId="0" applyNumberFormat="1" applyFont="1"/>
    <xf numFmtId="1" fontId="11" fillId="0" borderId="0" xfId="0" applyNumberFormat="1" applyFont="1"/>
    <xf numFmtId="0" fontId="11" fillId="0" borderId="0" xfId="0" applyFont="1"/>
    <xf numFmtId="0" fontId="2" fillId="0" borderId="0" xfId="0" applyFont="1"/>
    <xf numFmtId="167" fontId="4" fillId="0" borderId="1" xfId="1" applyNumberFormat="1" applyFont="1" applyBorder="1" applyAlignment="1">
      <alignment horizontal="right" wrapText="1"/>
    </xf>
    <xf numFmtId="167" fontId="1" fillId="0" borderId="0" xfId="0" applyNumberFormat="1" applyFont="1"/>
    <xf numFmtId="167" fontId="2" fillId="0" borderId="0" xfId="0" applyNumberFormat="1" applyFont="1"/>
    <xf numFmtId="0" fontId="0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167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0" xfId="0" applyFont="1" applyAlignment="1"/>
    <xf numFmtId="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7">
    <cellStyle name="Normal" xfId="0" builtinId="0"/>
    <cellStyle name="Normal_2003-04 Local Rev All 8-1-05_6000Revenue07-08AFR5-26-09" xfId="5" xr:uid="{06F4C5E2-BA2D-4740-B75A-6363B7D24984}"/>
    <cellStyle name="Normal_2005-06 Other Financial Information 6-3-07_6000Revenue07-08AFR5-26-09" xfId="4" xr:uid="{743A37D0-B992-4AA9-849E-BA3D4D28E47C}"/>
    <cellStyle name="Normal_7000Revenue07-08AFR5-26-09" xfId="6" xr:uid="{37EC91A3-95C9-4F7D-9A6C-899222D3131A}"/>
    <cellStyle name="Normal_Expenditures" xfId="2" xr:uid="{DCC94F0C-60D1-457E-8D47-351D033EA575}"/>
    <cellStyle name="Normal_Local Rev" xfId="1" xr:uid="{7EFAD22D-11F9-46AB-B75B-824968F1A18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4311-3E03-489F-871D-931E4DC69DE5}">
  <dimension ref="A1:T75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RowHeight="11.25" customHeight="1"/>
  <cols>
    <col min="1" max="1" width="4.5703125" style="45" hidden="1" customWidth="1"/>
    <col min="2" max="2" width="8.7109375" bestFit="1" customWidth="1"/>
    <col min="3" max="3" width="42.42578125" bestFit="1" customWidth="1"/>
    <col min="4" max="4" width="11.85546875" bestFit="1" customWidth="1"/>
    <col min="5" max="6" width="14.85546875" bestFit="1" customWidth="1"/>
    <col min="7" max="7" width="14" customWidth="1"/>
    <col min="8" max="8" width="14.85546875" bestFit="1" customWidth="1"/>
    <col min="9" max="9" width="8.85546875" bestFit="1" customWidth="1"/>
    <col min="10" max="10" width="14.85546875" bestFit="1" customWidth="1"/>
    <col min="11" max="11" width="8.7109375" bestFit="1" customWidth="1"/>
    <col min="12" max="12" width="14" bestFit="1" customWidth="1"/>
    <col min="13" max="13" width="8.5703125" bestFit="1" customWidth="1"/>
    <col min="14" max="14" width="12.5703125" bestFit="1" customWidth="1"/>
    <col min="19" max="19" width="14" bestFit="1" customWidth="1"/>
    <col min="20" max="20" width="12.5703125" bestFit="1" customWidth="1"/>
  </cols>
  <sheetData>
    <row r="1" spans="1:20" s="43" customFormat="1" ht="34.5">
      <c r="A1" s="11" t="s">
        <v>851</v>
      </c>
      <c r="B1" s="11" t="s">
        <v>0</v>
      </c>
      <c r="C1" s="12" t="s">
        <v>827</v>
      </c>
      <c r="D1" s="12" t="s">
        <v>569</v>
      </c>
      <c r="E1" s="13" t="s">
        <v>828</v>
      </c>
      <c r="F1" s="13" t="s">
        <v>829</v>
      </c>
      <c r="G1" s="13" t="s">
        <v>830</v>
      </c>
      <c r="H1" s="13" t="s">
        <v>831</v>
      </c>
      <c r="I1" s="14" t="s">
        <v>832</v>
      </c>
      <c r="J1" s="13" t="s">
        <v>833</v>
      </c>
      <c r="K1" s="14" t="s">
        <v>834</v>
      </c>
      <c r="L1" s="15" t="s">
        <v>835</v>
      </c>
      <c r="M1" s="14" t="s">
        <v>836</v>
      </c>
      <c r="N1" s="15" t="s">
        <v>837</v>
      </c>
      <c r="O1" s="14" t="s">
        <v>838</v>
      </c>
      <c r="P1" s="11"/>
      <c r="Q1" s="12"/>
      <c r="R1" s="12"/>
      <c r="S1" s="12"/>
      <c r="T1" s="12"/>
    </row>
    <row r="2" spans="1:20" s="32" customFormat="1" ht="11.25" customHeight="1">
      <c r="A2" s="44">
        <v>1</v>
      </c>
      <c r="B2" s="33">
        <v>112011103</v>
      </c>
      <c r="C2" s="34" t="s">
        <v>251</v>
      </c>
      <c r="D2" s="34" t="s">
        <v>112</v>
      </c>
      <c r="E2" s="35">
        <v>29342979.690000001</v>
      </c>
      <c r="F2" s="35">
        <v>15823944.980000002</v>
      </c>
      <c r="G2" s="35">
        <v>539498.77</v>
      </c>
      <c r="H2" s="35">
        <v>16363443.75</v>
      </c>
      <c r="I2" s="36">
        <f t="shared" ref="I2:I65" si="0">ROUND(H2/E2,4)</f>
        <v>0.55769999999999997</v>
      </c>
      <c r="J2" s="35">
        <v>12647901.25</v>
      </c>
      <c r="K2" s="36">
        <f t="shared" ref="K2:K65" si="1">ROUND(J2/E2,4)</f>
        <v>0.43099999999999999</v>
      </c>
      <c r="L2" s="35">
        <v>331634.69</v>
      </c>
      <c r="M2" s="36">
        <f t="shared" ref="M2:M65" si="2">ROUND(L2/E2,4)</f>
        <v>1.1299999999999999E-2</v>
      </c>
      <c r="N2" s="35"/>
      <c r="O2" s="36">
        <f t="shared" ref="O2:O65" si="3">ROUND(N2/E2,4)</f>
        <v>0</v>
      </c>
      <c r="P2" s="34"/>
      <c r="Q2" s="34"/>
      <c r="R2" s="34"/>
      <c r="S2" s="35"/>
      <c r="T2" s="35"/>
    </row>
    <row r="3" spans="1:20" s="32" customFormat="1" ht="11.25" customHeight="1">
      <c r="A3" s="44">
        <v>1</v>
      </c>
      <c r="B3" s="33">
        <v>112011603</v>
      </c>
      <c r="C3" s="34" t="s">
        <v>252</v>
      </c>
      <c r="D3" s="34" t="s">
        <v>112</v>
      </c>
      <c r="E3" s="35">
        <v>56985979.5</v>
      </c>
      <c r="F3" s="35">
        <v>35106305.950000003</v>
      </c>
      <c r="G3" s="35">
        <v>1266598.49</v>
      </c>
      <c r="H3" s="35">
        <v>36372904.439999998</v>
      </c>
      <c r="I3" s="36">
        <f t="shared" si="0"/>
        <v>0.63829999999999998</v>
      </c>
      <c r="J3" s="35">
        <v>19709817.43</v>
      </c>
      <c r="K3" s="36">
        <f t="shared" si="1"/>
        <v>0.34589999999999999</v>
      </c>
      <c r="L3" s="35">
        <v>903257.63</v>
      </c>
      <c r="M3" s="36">
        <f t="shared" si="2"/>
        <v>1.5900000000000001E-2</v>
      </c>
      <c r="N3" s="35"/>
      <c r="O3" s="36">
        <f t="shared" si="3"/>
        <v>0</v>
      </c>
      <c r="P3" s="34"/>
      <c r="Q3" s="34"/>
      <c r="R3" s="34"/>
      <c r="S3" s="35"/>
      <c r="T3" s="35"/>
    </row>
    <row r="4" spans="1:20" s="32" customFormat="1" ht="11.25" customHeight="1">
      <c r="A4" s="44">
        <v>1</v>
      </c>
      <c r="B4" s="33">
        <v>112013054</v>
      </c>
      <c r="C4" s="34" t="s">
        <v>253</v>
      </c>
      <c r="D4" s="34" t="s">
        <v>112</v>
      </c>
      <c r="E4" s="35">
        <v>18298640.109999999</v>
      </c>
      <c r="F4" s="35">
        <v>10923445.069999998</v>
      </c>
      <c r="G4" s="35">
        <v>418314.44999999995</v>
      </c>
      <c r="H4" s="35">
        <v>11341759.52</v>
      </c>
      <c r="I4" s="36">
        <f t="shared" si="0"/>
        <v>0.61980000000000002</v>
      </c>
      <c r="J4" s="35">
        <v>6783460.1600000001</v>
      </c>
      <c r="K4" s="36">
        <f t="shared" si="1"/>
        <v>0.37069999999999997</v>
      </c>
      <c r="L4" s="35">
        <v>166095.43</v>
      </c>
      <c r="M4" s="36">
        <f t="shared" si="2"/>
        <v>9.1000000000000004E-3</v>
      </c>
      <c r="N4" s="35">
        <v>7325</v>
      </c>
      <c r="O4" s="36">
        <f t="shared" si="3"/>
        <v>4.0000000000000002E-4</v>
      </c>
      <c r="P4" s="34"/>
      <c r="Q4" s="34"/>
      <c r="R4" s="34"/>
      <c r="S4" s="35"/>
      <c r="T4" s="35"/>
    </row>
    <row r="5" spans="1:20" s="32" customFormat="1" ht="11.25" customHeight="1">
      <c r="A5" s="44">
        <v>1</v>
      </c>
      <c r="B5" s="33">
        <v>112013753</v>
      </c>
      <c r="C5" s="34" t="s">
        <v>254</v>
      </c>
      <c r="D5" s="34" t="s">
        <v>112</v>
      </c>
      <c r="E5" s="35">
        <v>61276755.689999998</v>
      </c>
      <c r="F5" s="35">
        <v>38376928.909999996</v>
      </c>
      <c r="G5" s="35">
        <v>3660279.3200000003</v>
      </c>
      <c r="H5" s="35">
        <v>42037208.229999997</v>
      </c>
      <c r="I5" s="36">
        <f t="shared" si="0"/>
        <v>0.68600000000000005</v>
      </c>
      <c r="J5" s="35">
        <v>18169839.280000001</v>
      </c>
      <c r="K5" s="36">
        <f t="shared" si="1"/>
        <v>0.29649999999999999</v>
      </c>
      <c r="L5" s="35">
        <v>1044235.76</v>
      </c>
      <c r="M5" s="36">
        <f t="shared" si="2"/>
        <v>1.7000000000000001E-2</v>
      </c>
      <c r="N5" s="35">
        <v>25472.42</v>
      </c>
      <c r="O5" s="36">
        <f t="shared" si="3"/>
        <v>4.0000000000000002E-4</v>
      </c>
      <c r="P5" s="34"/>
      <c r="Q5" s="34"/>
      <c r="R5" s="34"/>
      <c r="S5" s="35"/>
      <c r="T5" s="35"/>
    </row>
    <row r="6" spans="1:20" s="32" customFormat="1" ht="11.25" customHeight="1">
      <c r="A6" s="44">
        <v>1</v>
      </c>
      <c r="B6" s="33">
        <v>112015203</v>
      </c>
      <c r="C6" s="34" t="s">
        <v>255</v>
      </c>
      <c r="D6" s="34" t="s">
        <v>112</v>
      </c>
      <c r="E6" s="35">
        <v>32491632.149999999</v>
      </c>
      <c r="F6" s="35">
        <v>18648834.120000001</v>
      </c>
      <c r="G6" s="35">
        <v>509501.38</v>
      </c>
      <c r="H6" s="35">
        <v>19158335.5</v>
      </c>
      <c r="I6" s="36">
        <f t="shared" si="0"/>
        <v>0.58960000000000001</v>
      </c>
      <c r="J6" s="35">
        <v>12754390.130000001</v>
      </c>
      <c r="K6" s="36">
        <f t="shared" si="1"/>
        <v>0.39250000000000002</v>
      </c>
      <c r="L6" s="35">
        <v>375035.63</v>
      </c>
      <c r="M6" s="36">
        <f t="shared" si="2"/>
        <v>1.15E-2</v>
      </c>
      <c r="N6" s="35">
        <v>203870.89</v>
      </c>
      <c r="O6" s="36">
        <f t="shared" si="3"/>
        <v>6.3E-3</v>
      </c>
      <c r="P6" s="34"/>
      <c r="Q6" s="34"/>
      <c r="R6" s="34"/>
      <c r="S6" s="35"/>
      <c r="T6" s="35"/>
    </row>
    <row r="7" spans="1:20" s="32" customFormat="1" ht="11.25" customHeight="1">
      <c r="A7" s="44">
        <v>1</v>
      </c>
      <c r="B7" s="33">
        <v>112018523</v>
      </c>
      <c r="C7" s="34" t="s">
        <v>256</v>
      </c>
      <c r="D7" s="34" t="s">
        <v>112</v>
      </c>
      <c r="E7" s="35">
        <v>28034282.93</v>
      </c>
      <c r="F7" s="35">
        <v>14551258.029999997</v>
      </c>
      <c r="G7" s="35">
        <v>976702.96999999986</v>
      </c>
      <c r="H7" s="35">
        <v>15527961</v>
      </c>
      <c r="I7" s="36">
        <f t="shared" si="0"/>
        <v>0.55389999999999995</v>
      </c>
      <c r="J7" s="35">
        <v>12178811.93</v>
      </c>
      <c r="K7" s="36">
        <f t="shared" si="1"/>
        <v>0.43440000000000001</v>
      </c>
      <c r="L7" s="35">
        <v>327510</v>
      </c>
      <c r="M7" s="36">
        <f t="shared" si="2"/>
        <v>1.17E-2</v>
      </c>
      <c r="N7" s="35"/>
      <c r="O7" s="36">
        <f t="shared" si="3"/>
        <v>0</v>
      </c>
      <c r="P7" s="34"/>
      <c r="Q7" s="34"/>
      <c r="R7" s="34"/>
      <c r="S7" s="35"/>
      <c r="T7" s="35"/>
    </row>
    <row r="8" spans="1:20" s="32" customFormat="1" ht="11.25" customHeight="1">
      <c r="A8" s="44">
        <v>1</v>
      </c>
      <c r="B8" s="33">
        <v>103020603</v>
      </c>
      <c r="C8" s="34" t="s">
        <v>33</v>
      </c>
      <c r="D8" s="34" t="s">
        <v>31</v>
      </c>
      <c r="E8" s="35">
        <v>23133987.469999999</v>
      </c>
      <c r="F8" s="35">
        <v>16094351.35</v>
      </c>
      <c r="G8" s="35">
        <v>488637.02999999997</v>
      </c>
      <c r="H8" s="35">
        <v>16582988.380000001</v>
      </c>
      <c r="I8" s="36">
        <f t="shared" si="0"/>
        <v>0.71679999999999999</v>
      </c>
      <c r="J8" s="35">
        <v>6279933.6399999997</v>
      </c>
      <c r="K8" s="36">
        <f t="shared" si="1"/>
        <v>0.27150000000000002</v>
      </c>
      <c r="L8" s="35">
        <v>271065.45</v>
      </c>
      <c r="M8" s="36">
        <f t="shared" si="2"/>
        <v>1.17E-2</v>
      </c>
      <c r="N8" s="35"/>
      <c r="O8" s="36">
        <f t="shared" si="3"/>
        <v>0</v>
      </c>
      <c r="P8" s="34"/>
      <c r="Q8" s="34"/>
      <c r="R8" s="34"/>
      <c r="S8" s="35"/>
      <c r="T8" s="35"/>
    </row>
    <row r="9" spans="1:20" s="32" customFormat="1" ht="11.25" customHeight="1">
      <c r="A9" s="44">
        <v>1</v>
      </c>
      <c r="B9" s="33">
        <v>103020753</v>
      </c>
      <c r="C9" s="34" t="s">
        <v>34</v>
      </c>
      <c r="D9" s="34" t="s">
        <v>31</v>
      </c>
      <c r="E9" s="35">
        <v>30875855.34</v>
      </c>
      <c r="F9" s="35">
        <v>23125592.589999996</v>
      </c>
      <c r="G9" s="35">
        <v>508235.39</v>
      </c>
      <c r="H9" s="35">
        <v>23633827.98</v>
      </c>
      <c r="I9" s="36">
        <f t="shared" si="0"/>
        <v>0.76539999999999997</v>
      </c>
      <c r="J9" s="35">
        <v>7101977.4000000004</v>
      </c>
      <c r="K9" s="36">
        <f t="shared" si="1"/>
        <v>0.23</v>
      </c>
      <c r="L9" s="35">
        <v>140049.96</v>
      </c>
      <c r="M9" s="36">
        <f t="shared" si="2"/>
        <v>4.4999999999999997E-3</v>
      </c>
      <c r="N9" s="35"/>
      <c r="O9" s="36">
        <f t="shared" si="3"/>
        <v>0</v>
      </c>
      <c r="P9" s="34"/>
      <c r="Q9" s="34"/>
      <c r="R9" s="34"/>
      <c r="S9" s="35"/>
      <c r="T9" s="35"/>
    </row>
    <row r="10" spans="1:20" s="32" customFormat="1" ht="11.25" customHeight="1">
      <c r="A10" s="44">
        <v>1</v>
      </c>
      <c r="B10" s="33">
        <v>103021102</v>
      </c>
      <c r="C10" s="34" t="s">
        <v>36</v>
      </c>
      <c r="D10" s="34" t="s">
        <v>31</v>
      </c>
      <c r="E10" s="35">
        <v>68378445.400000006</v>
      </c>
      <c r="F10" s="35">
        <v>41334588.580000006</v>
      </c>
      <c r="G10" s="35">
        <v>1684199.3599999999</v>
      </c>
      <c r="H10" s="35">
        <v>43018787.939999998</v>
      </c>
      <c r="I10" s="36">
        <f t="shared" si="0"/>
        <v>0.62909999999999999</v>
      </c>
      <c r="J10" s="35">
        <v>23245457.050000001</v>
      </c>
      <c r="K10" s="36">
        <f t="shared" si="1"/>
        <v>0.34</v>
      </c>
      <c r="L10" s="35">
        <v>991372.41</v>
      </c>
      <c r="M10" s="36">
        <f t="shared" si="2"/>
        <v>1.4500000000000001E-2</v>
      </c>
      <c r="N10" s="35">
        <v>1122828</v>
      </c>
      <c r="O10" s="36">
        <f t="shared" si="3"/>
        <v>1.6400000000000001E-2</v>
      </c>
      <c r="P10" s="34"/>
      <c r="Q10" s="34"/>
      <c r="R10" s="34"/>
      <c r="S10" s="35"/>
      <c r="T10" s="35"/>
    </row>
    <row r="11" spans="1:20" s="32" customFormat="1" ht="11.25" customHeight="1">
      <c r="A11" s="44">
        <v>1</v>
      </c>
      <c r="B11" s="33">
        <v>103021252</v>
      </c>
      <c r="C11" s="34" t="s">
        <v>37</v>
      </c>
      <c r="D11" s="34" t="s">
        <v>31</v>
      </c>
      <c r="E11" s="35">
        <v>86058804.049999997</v>
      </c>
      <c r="F11" s="35">
        <v>59824328.560000002</v>
      </c>
      <c r="G11" s="35">
        <v>2091139.29</v>
      </c>
      <c r="H11" s="35">
        <v>61915467.850000001</v>
      </c>
      <c r="I11" s="36">
        <f t="shared" si="0"/>
        <v>0.71950000000000003</v>
      </c>
      <c r="J11" s="35">
        <v>23763464.629999999</v>
      </c>
      <c r="K11" s="36">
        <f t="shared" si="1"/>
        <v>0.27610000000000001</v>
      </c>
      <c r="L11" s="35">
        <v>374611.01</v>
      </c>
      <c r="M11" s="36">
        <f t="shared" si="2"/>
        <v>4.4000000000000003E-3</v>
      </c>
      <c r="N11" s="35">
        <v>5260.56</v>
      </c>
      <c r="O11" s="36">
        <f t="shared" si="3"/>
        <v>1E-4</v>
      </c>
      <c r="P11" s="34"/>
      <c r="Q11" s="34"/>
      <c r="R11" s="34"/>
      <c r="S11" s="35"/>
      <c r="T11" s="35"/>
    </row>
    <row r="12" spans="1:20" s="32" customFormat="1" ht="11.25" customHeight="1">
      <c r="A12" s="44">
        <v>1</v>
      </c>
      <c r="B12" s="33">
        <v>103021453</v>
      </c>
      <c r="C12" s="34" t="s">
        <v>38</v>
      </c>
      <c r="D12" s="34" t="s">
        <v>31</v>
      </c>
      <c r="E12" s="35">
        <v>22527635.93</v>
      </c>
      <c r="F12" s="35">
        <v>12211322.59</v>
      </c>
      <c r="G12" s="35">
        <v>485794.52999999997</v>
      </c>
      <c r="H12" s="35">
        <v>12697117.119999999</v>
      </c>
      <c r="I12" s="36">
        <f t="shared" si="0"/>
        <v>0.56359999999999999</v>
      </c>
      <c r="J12" s="35">
        <v>9533859.2699999996</v>
      </c>
      <c r="K12" s="36">
        <f t="shared" si="1"/>
        <v>0.42320000000000002</v>
      </c>
      <c r="L12" s="35">
        <v>296659.53999999998</v>
      </c>
      <c r="M12" s="36">
        <f t="shared" si="2"/>
        <v>1.32E-2</v>
      </c>
      <c r="N12" s="35"/>
      <c r="O12" s="36">
        <f t="shared" si="3"/>
        <v>0</v>
      </c>
      <c r="P12" s="34"/>
      <c r="Q12" s="34"/>
      <c r="R12" s="34"/>
      <c r="S12" s="35"/>
      <c r="T12" s="35"/>
    </row>
    <row r="13" spans="1:20" s="32" customFormat="1" ht="11.25" customHeight="1">
      <c r="A13" s="44">
        <v>1</v>
      </c>
      <c r="B13" s="33">
        <v>103021603</v>
      </c>
      <c r="C13" s="34" t="s">
        <v>39</v>
      </c>
      <c r="D13" s="34" t="s">
        <v>31</v>
      </c>
      <c r="E13" s="35">
        <v>28267438</v>
      </c>
      <c r="F13" s="35">
        <v>17545529</v>
      </c>
      <c r="G13" s="35">
        <v>558066</v>
      </c>
      <c r="H13" s="35">
        <v>18103595</v>
      </c>
      <c r="I13" s="36">
        <f t="shared" si="0"/>
        <v>0.64039999999999997</v>
      </c>
      <c r="J13" s="35">
        <v>9038131</v>
      </c>
      <c r="K13" s="36">
        <f t="shared" si="1"/>
        <v>0.31969999999999998</v>
      </c>
      <c r="L13" s="35">
        <v>1125712</v>
      </c>
      <c r="M13" s="36">
        <f t="shared" si="2"/>
        <v>3.9800000000000002E-2</v>
      </c>
      <c r="N13" s="35"/>
      <c r="O13" s="36">
        <f t="shared" si="3"/>
        <v>0</v>
      </c>
      <c r="P13" s="34"/>
      <c r="Q13" s="34"/>
      <c r="R13" s="34"/>
      <c r="S13" s="35"/>
      <c r="T13" s="35"/>
    </row>
    <row r="14" spans="1:20" s="32" customFormat="1" ht="11.25" customHeight="1">
      <c r="A14" s="44">
        <v>1</v>
      </c>
      <c r="B14" s="33">
        <v>103021752</v>
      </c>
      <c r="C14" s="34" t="s">
        <v>40</v>
      </c>
      <c r="D14" s="34" t="s">
        <v>31</v>
      </c>
      <c r="E14" s="35">
        <v>61740885.990000002</v>
      </c>
      <c r="F14" s="35">
        <v>44154418.819999985</v>
      </c>
      <c r="G14" s="35">
        <v>1376206.23</v>
      </c>
      <c r="H14" s="35">
        <v>45530625.049999997</v>
      </c>
      <c r="I14" s="36">
        <f t="shared" si="0"/>
        <v>0.73740000000000006</v>
      </c>
      <c r="J14" s="35">
        <v>15336890.800000001</v>
      </c>
      <c r="K14" s="36">
        <f t="shared" si="1"/>
        <v>0.24840000000000001</v>
      </c>
      <c r="L14" s="35">
        <v>873370.14</v>
      </c>
      <c r="M14" s="36">
        <f t="shared" si="2"/>
        <v>1.41E-2</v>
      </c>
      <c r="N14" s="35"/>
      <c r="O14" s="36">
        <f t="shared" si="3"/>
        <v>0</v>
      </c>
      <c r="P14" s="34"/>
      <c r="Q14" s="34"/>
      <c r="R14" s="34"/>
      <c r="S14" s="35"/>
      <c r="T14" s="35"/>
    </row>
    <row r="15" spans="1:20" s="32" customFormat="1" ht="11.25" customHeight="1">
      <c r="A15" s="44">
        <v>1</v>
      </c>
      <c r="B15" s="33">
        <v>103021903</v>
      </c>
      <c r="C15" s="34" t="s">
        <v>41</v>
      </c>
      <c r="D15" s="34" t="s">
        <v>31</v>
      </c>
      <c r="E15" s="35">
        <v>15762239</v>
      </c>
      <c r="F15" s="35">
        <v>3138289</v>
      </c>
      <c r="G15" s="35">
        <v>444601</v>
      </c>
      <c r="H15" s="35">
        <v>3582890</v>
      </c>
      <c r="I15" s="36">
        <f t="shared" si="0"/>
        <v>0.2273</v>
      </c>
      <c r="J15" s="35">
        <v>11317031</v>
      </c>
      <c r="K15" s="36">
        <f t="shared" si="1"/>
        <v>0.71799999999999997</v>
      </c>
      <c r="L15" s="35">
        <v>850318</v>
      </c>
      <c r="M15" s="36">
        <f t="shared" si="2"/>
        <v>5.3900000000000003E-2</v>
      </c>
      <c r="N15" s="35">
        <v>12000</v>
      </c>
      <c r="O15" s="36">
        <f t="shared" si="3"/>
        <v>8.0000000000000004E-4</v>
      </c>
      <c r="P15" s="34"/>
      <c r="Q15" s="34"/>
      <c r="R15" s="34"/>
      <c r="S15" s="35"/>
      <c r="T15" s="35"/>
    </row>
    <row r="16" spans="1:20" s="32" customFormat="1" ht="11.25" customHeight="1">
      <c r="A16" s="44">
        <v>1</v>
      </c>
      <c r="B16" s="33">
        <v>103022103</v>
      </c>
      <c r="C16" s="34" t="s">
        <v>43</v>
      </c>
      <c r="D16" s="34" t="s">
        <v>31</v>
      </c>
      <c r="E16" s="35">
        <v>14324670</v>
      </c>
      <c r="F16" s="35">
        <v>8857299</v>
      </c>
      <c r="G16" s="35">
        <v>441351</v>
      </c>
      <c r="H16" s="35">
        <v>9298650</v>
      </c>
      <c r="I16" s="36">
        <f t="shared" si="0"/>
        <v>0.64910000000000001</v>
      </c>
      <c r="J16" s="35">
        <v>4234746</v>
      </c>
      <c r="K16" s="36">
        <f t="shared" si="1"/>
        <v>0.29559999999999997</v>
      </c>
      <c r="L16" s="35">
        <v>791274</v>
      </c>
      <c r="M16" s="36">
        <f t="shared" si="2"/>
        <v>5.5199999999999999E-2</v>
      </c>
      <c r="N16" s="35"/>
      <c r="O16" s="36">
        <f t="shared" si="3"/>
        <v>0</v>
      </c>
      <c r="P16" s="34"/>
      <c r="Q16" s="34"/>
      <c r="R16" s="34"/>
      <c r="S16" s="35"/>
      <c r="T16" s="35"/>
    </row>
    <row r="17" spans="1:20" s="32" customFormat="1" ht="11.25" customHeight="1">
      <c r="A17" s="44">
        <v>1</v>
      </c>
      <c r="B17" s="33">
        <v>103022253</v>
      </c>
      <c r="C17" s="34" t="s">
        <v>44</v>
      </c>
      <c r="D17" s="34" t="s">
        <v>31</v>
      </c>
      <c r="E17" s="35">
        <v>36374492.600000001</v>
      </c>
      <c r="F17" s="35">
        <v>21992899.890000001</v>
      </c>
      <c r="G17" s="35">
        <v>890335.52999999991</v>
      </c>
      <c r="H17" s="35">
        <v>22883235.420000002</v>
      </c>
      <c r="I17" s="36">
        <f t="shared" si="0"/>
        <v>0.62909999999999999</v>
      </c>
      <c r="J17" s="35">
        <v>13227370.130000001</v>
      </c>
      <c r="K17" s="36">
        <f t="shared" si="1"/>
        <v>0.36359999999999998</v>
      </c>
      <c r="L17" s="35">
        <v>263887.05</v>
      </c>
      <c r="M17" s="36">
        <f t="shared" si="2"/>
        <v>7.3000000000000001E-3</v>
      </c>
      <c r="N17" s="35"/>
      <c r="O17" s="36">
        <f t="shared" si="3"/>
        <v>0</v>
      </c>
      <c r="P17" s="34"/>
      <c r="Q17" s="34"/>
      <c r="R17" s="34"/>
      <c r="S17" s="35"/>
      <c r="T17" s="35"/>
    </row>
    <row r="18" spans="1:20" s="32" customFormat="1" ht="11.25" customHeight="1">
      <c r="A18" s="44">
        <v>1</v>
      </c>
      <c r="B18" s="33">
        <v>103022503</v>
      </c>
      <c r="C18" s="34" t="s">
        <v>45</v>
      </c>
      <c r="D18" s="34" t="s">
        <v>31</v>
      </c>
      <c r="E18" s="35">
        <v>18921270.989999998</v>
      </c>
      <c r="F18" s="35">
        <v>1755160.9100000004</v>
      </c>
      <c r="G18" s="35">
        <v>233539.41</v>
      </c>
      <c r="H18" s="35">
        <v>1988700.32</v>
      </c>
      <c r="I18" s="36">
        <f t="shared" si="0"/>
        <v>0.1051</v>
      </c>
      <c r="J18" s="35">
        <v>15640038.68</v>
      </c>
      <c r="K18" s="36">
        <f t="shared" si="1"/>
        <v>0.8266</v>
      </c>
      <c r="L18" s="35">
        <v>1207506.99</v>
      </c>
      <c r="M18" s="36">
        <f t="shared" si="2"/>
        <v>6.3799999999999996E-2</v>
      </c>
      <c r="N18" s="35">
        <v>85025</v>
      </c>
      <c r="O18" s="36">
        <f t="shared" si="3"/>
        <v>4.4999999999999997E-3</v>
      </c>
      <c r="P18" s="34"/>
      <c r="Q18" s="34"/>
      <c r="R18" s="34"/>
      <c r="S18" s="35"/>
      <c r="T18" s="35"/>
    </row>
    <row r="19" spans="1:20" s="32" customFormat="1" ht="11.25" customHeight="1">
      <c r="A19" s="44">
        <v>1</v>
      </c>
      <c r="B19" s="33">
        <v>103022803</v>
      </c>
      <c r="C19" s="34" t="s">
        <v>46</v>
      </c>
      <c r="D19" s="34" t="s">
        <v>31</v>
      </c>
      <c r="E19" s="35">
        <v>32221067.66</v>
      </c>
      <c r="F19" s="35">
        <v>15641142.949999999</v>
      </c>
      <c r="G19" s="35">
        <v>1063776.05</v>
      </c>
      <c r="H19" s="35">
        <v>16704919</v>
      </c>
      <c r="I19" s="36">
        <f t="shared" si="0"/>
        <v>0.51839999999999997</v>
      </c>
      <c r="J19" s="35">
        <v>14708163.17</v>
      </c>
      <c r="K19" s="36">
        <f t="shared" si="1"/>
        <v>0.45650000000000002</v>
      </c>
      <c r="L19" s="35">
        <v>807985.49</v>
      </c>
      <c r="M19" s="36">
        <f t="shared" si="2"/>
        <v>2.5100000000000001E-2</v>
      </c>
      <c r="N19" s="35"/>
      <c r="O19" s="36">
        <f t="shared" si="3"/>
        <v>0</v>
      </c>
      <c r="P19" s="34"/>
      <c r="Q19" s="34"/>
      <c r="R19" s="34"/>
      <c r="S19" s="35"/>
      <c r="T19" s="35"/>
    </row>
    <row r="20" spans="1:20" s="32" customFormat="1" ht="11.25" customHeight="1">
      <c r="A20" s="44">
        <v>1</v>
      </c>
      <c r="B20" s="33">
        <v>103023153</v>
      </c>
      <c r="C20" s="34" t="s">
        <v>47</v>
      </c>
      <c r="D20" s="34" t="s">
        <v>31</v>
      </c>
      <c r="E20" s="35">
        <v>42597642.079999998</v>
      </c>
      <c r="F20" s="35">
        <v>20980253.439999998</v>
      </c>
      <c r="G20" s="35">
        <v>1469344.39</v>
      </c>
      <c r="H20" s="35">
        <v>22449597.829999998</v>
      </c>
      <c r="I20" s="36">
        <f t="shared" si="0"/>
        <v>0.52700000000000002</v>
      </c>
      <c r="J20" s="35">
        <v>19751445.370000001</v>
      </c>
      <c r="K20" s="36">
        <f t="shared" si="1"/>
        <v>0.4637</v>
      </c>
      <c r="L20" s="35">
        <v>396598.88</v>
      </c>
      <c r="M20" s="36">
        <f t="shared" si="2"/>
        <v>9.2999999999999992E-3</v>
      </c>
      <c r="N20" s="35"/>
      <c r="O20" s="36">
        <f t="shared" si="3"/>
        <v>0</v>
      </c>
      <c r="P20" s="34"/>
      <c r="Q20" s="34"/>
      <c r="R20" s="34"/>
      <c r="S20" s="35"/>
      <c r="T20" s="35"/>
    </row>
    <row r="21" spans="1:20" s="32" customFormat="1" ht="11.25" customHeight="1">
      <c r="A21" s="44">
        <v>1</v>
      </c>
      <c r="B21" s="33">
        <v>103023912</v>
      </c>
      <c r="C21" s="34" t="s">
        <v>48</v>
      </c>
      <c r="D21" s="34" t="s">
        <v>31</v>
      </c>
      <c r="E21" s="35">
        <v>97082957.299999997</v>
      </c>
      <c r="F21" s="35">
        <v>74411031.769999996</v>
      </c>
      <c r="G21" s="35">
        <v>1756750.5100000002</v>
      </c>
      <c r="H21" s="35">
        <v>76167782.280000001</v>
      </c>
      <c r="I21" s="36">
        <f t="shared" si="0"/>
        <v>0.78459999999999996</v>
      </c>
      <c r="J21" s="35">
        <v>18901189.609999999</v>
      </c>
      <c r="K21" s="36">
        <f t="shared" si="1"/>
        <v>0.19470000000000001</v>
      </c>
      <c r="L21" s="35">
        <v>1054000.1200000001</v>
      </c>
      <c r="M21" s="36">
        <f t="shared" si="2"/>
        <v>1.09E-2</v>
      </c>
      <c r="N21" s="35">
        <v>959985.29</v>
      </c>
      <c r="O21" s="36">
        <f t="shared" si="3"/>
        <v>9.9000000000000008E-3</v>
      </c>
      <c r="P21" s="34"/>
      <c r="Q21" s="34"/>
      <c r="R21" s="34"/>
      <c r="S21" s="35"/>
      <c r="T21" s="35"/>
    </row>
    <row r="22" spans="1:20" s="32" customFormat="1" ht="11.25" customHeight="1">
      <c r="A22" s="44">
        <v>1</v>
      </c>
      <c r="B22" s="33">
        <v>103024102</v>
      </c>
      <c r="C22" s="34" t="s">
        <v>49</v>
      </c>
      <c r="D22" s="34" t="s">
        <v>31</v>
      </c>
      <c r="E22" s="35">
        <v>72842193.030000001</v>
      </c>
      <c r="F22" s="35">
        <v>50702927.080000006</v>
      </c>
      <c r="G22" s="35">
        <v>1631208.65</v>
      </c>
      <c r="H22" s="35">
        <v>52334135.729999997</v>
      </c>
      <c r="I22" s="36">
        <f t="shared" si="0"/>
        <v>0.71850000000000003</v>
      </c>
      <c r="J22" s="35">
        <v>19318366.760000002</v>
      </c>
      <c r="K22" s="36">
        <f t="shared" si="1"/>
        <v>0.26519999999999999</v>
      </c>
      <c r="L22" s="35">
        <v>1189690.54</v>
      </c>
      <c r="M22" s="36">
        <f t="shared" si="2"/>
        <v>1.6299999999999999E-2</v>
      </c>
      <c r="N22" s="35"/>
      <c r="O22" s="36">
        <f t="shared" si="3"/>
        <v>0</v>
      </c>
      <c r="P22" s="34"/>
      <c r="Q22" s="34"/>
      <c r="R22" s="34"/>
      <c r="S22" s="35"/>
      <c r="T22" s="35"/>
    </row>
    <row r="23" spans="1:20" s="32" customFormat="1" ht="11.25" customHeight="1">
      <c r="A23" s="44">
        <v>1</v>
      </c>
      <c r="B23" s="33">
        <v>103024603</v>
      </c>
      <c r="C23" s="34" t="s">
        <v>50</v>
      </c>
      <c r="D23" s="34" t="s">
        <v>31</v>
      </c>
      <c r="E23" s="35">
        <v>50063849.450000003</v>
      </c>
      <c r="F23" s="35">
        <v>35101253.639999993</v>
      </c>
      <c r="G23" s="35">
        <v>608245.54999999993</v>
      </c>
      <c r="H23" s="35">
        <v>35709499.189999998</v>
      </c>
      <c r="I23" s="36">
        <f t="shared" si="0"/>
        <v>0.71330000000000005</v>
      </c>
      <c r="J23" s="35">
        <v>13889576.859999999</v>
      </c>
      <c r="K23" s="36">
        <f t="shared" si="1"/>
        <v>0.27739999999999998</v>
      </c>
      <c r="L23" s="35">
        <v>464773.4</v>
      </c>
      <c r="M23" s="36">
        <f t="shared" si="2"/>
        <v>9.2999999999999992E-3</v>
      </c>
      <c r="N23" s="35"/>
      <c r="O23" s="36">
        <f t="shared" si="3"/>
        <v>0</v>
      </c>
      <c r="P23" s="34"/>
      <c r="Q23" s="34"/>
      <c r="R23" s="34"/>
      <c r="S23" s="35"/>
      <c r="T23" s="35"/>
    </row>
    <row r="24" spans="1:20" s="32" customFormat="1" ht="11.25" customHeight="1">
      <c r="A24" s="44">
        <v>1</v>
      </c>
      <c r="B24" s="33">
        <v>103024753</v>
      </c>
      <c r="C24" s="34" t="s">
        <v>51</v>
      </c>
      <c r="D24" s="34" t="s">
        <v>31</v>
      </c>
      <c r="E24" s="35">
        <v>53016054.020000003</v>
      </c>
      <c r="F24" s="35">
        <v>19232339.07</v>
      </c>
      <c r="G24" s="35">
        <v>1021096.3999999999</v>
      </c>
      <c r="H24" s="35">
        <v>20253435.469999999</v>
      </c>
      <c r="I24" s="36">
        <f t="shared" si="0"/>
        <v>0.38200000000000001</v>
      </c>
      <c r="J24" s="35">
        <v>21269725.190000001</v>
      </c>
      <c r="K24" s="36">
        <f t="shared" si="1"/>
        <v>0.4012</v>
      </c>
      <c r="L24" s="35">
        <v>1047893.36</v>
      </c>
      <c r="M24" s="36">
        <f t="shared" si="2"/>
        <v>1.9800000000000002E-2</v>
      </c>
      <c r="N24" s="35">
        <v>10445000</v>
      </c>
      <c r="O24" s="36">
        <f t="shared" si="3"/>
        <v>0.19700000000000001</v>
      </c>
      <c r="P24" s="34"/>
      <c r="Q24" s="34"/>
      <c r="R24" s="34"/>
      <c r="S24" s="35"/>
      <c r="T24" s="35"/>
    </row>
    <row r="25" spans="1:20" s="32" customFormat="1" ht="11.25" customHeight="1">
      <c r="A25" s="44">
        <v>1</v>
      </c>
      <c r="B25" s="33">
        <v>103025002</v>
      </c>
      <c r="C25" s="34" t="s">
        <v>52</v>
      </c>
      <c r="D25" s="34" t="s">
        <v>31</v>
      </c>
      <c r="E25" s="35">
        <v>42925873.719999999</v>
      </c>
      <c r="F25" s="35">
        <v>29349490.380000003</v>
      </c>
      <c r="G25" s="35">
        <v>916641.54</v>
      </c>
      <c r="H25" s="35">
        <v>30266131.920000002</v>
      </c>
      <c r="I25" s="36">
        <f t="shared" si="0"/>
        <v>0.70509999999999995</v>
      </c>
      <c r="J25" s="35">
        <v>11872328.119999999</v>
      </c>
      <c r="K25" s="36">
        <f t="shared" si="1"/>
        <v>0.27660000000000001</v>
      </c>
      <c r="L25" s="35">
        <v>687413.68</v>
      </c>
      <c r="M25" s="36">
        <f t="shared" si="2"/>
        <v>1.6E-2</v>
      </c>
      <c r="N25" s="35">
        <v>100000</v>
      </c>
      <c r="O25" s="36">
        <f t="shared" si="3"/>
        <v>2.3E-3</v>
      </c>
      <c r="P25" s="34"/>
      <c r="Q25" s="34"/>
      <c r="R25" s="34"/>
      <c r="S25" s="35"/>
      <c r="T25" s="35"/>
    </row>
    <row r="26" spans="1:20" s="32" customFormat="1" ht="11.25" customHeight="1">
      <c r="A26" s="44">
        <v>1</v>
      </c>
      <c r="B26" s="33">
        <v>103026002</v>
      </c>
      <c r="C26" s="34" t="s">
        <v>53</v>
      </c>
      <c r="D26" s="34" t="s">
        <v>31</v>
      </c>
      <c r="E26" s="35">
        <v>64652517</v>
      </c>
      <c r="F26" s="35">
        <v>15337584</v>
      </c>
      <c r="G26" s="35">
        <v>1384873</v>
      </c>
      <c r="H26" s="35">
        <v>16722457</v>
      </c>
      <c r="I26" s="36">
        <f t="shared" si="0"/>
        <v>0.25869999999999999</v>
      </c>
      <c r="J26" s="35">
        <v>42848416</v>
      </c>
      <c r="K26" s="36">
        <f t="shared" si="1"/>
        <v>0.66269999999999996</v>
      </c>
      <c r="L26" s="35">
        <v>4669339</v>
      </c>
      <c r="M26" s="36">
        <f t="shared" si="2"/>
        <v>7.22E-2</v>
      </c>
      <c r="N26" s="35">
        <v>412305</v>
      </c>
      <c r="O26" s="36">
        <f t="shared" si="3"/>
        <v>6.4000000000000003E-3</v>
      </c>
      <c r="P26" s="34"/>
      <c r="Q26" s="34"/>
      <c r="R26" s="34"/>
      <c r="S26" s="35"/>
      <c r="T26" s="35"/>
    </row>
    <row r="27" spans="1:20" s="32" customFormat="1" ht="11.25" customHeight="1">
      <c r="A27" s="44">
        <v>1</v>
      </c>
      <c r="B27" s="33">
        <v>103026303</v>
      </c>
      <c r="C27" s="34" t="s">
        <v>54</v>
      </c>
      <c r="D27" s="34" t="s">
        <v>31</v>
      </c>
      <c r="E27" s="35">
        <v>70641756.219999999</v>
      </c>
      <c r="F27" s="35">
        <v>53419334.530000001</v>
      </c>
      <c r="G27" s="35">
        <v>1723221.7799999998</v>
      </c>
      <c r="H27" s="35">
        <v>55142556.310000002</v>
      </c>
      <c r="I27" s="36">
        <f t="shared" si="0"/>
        <v>0.78059999999999996</v>
      </c>
      <c r="J27" s="35">
        <v>12339443.02</v>
      </c>
      <c r="K27" s="36">
        <f t="shared" si="1"/>
        <v>0.17469999999999999</v>
      </c>
      <c r="L27" s="35">
        <v>342017.74</v>
      </c>
      <c r="M27" s="36">
        <f t="shared" si="2"/>
        <v>4.7999999999999996E-3</v>
      </c>
      <c r="N27" s="35">
        <v>2817739.15</v>
      </c>
      <c r="O27" s="36">
        <f t="shared" si="3"/>
        <v>3.9899999999999998E-2</v>
      </c>
      <c r="P27" s="34"/>
      <c r="Q27" s="34"/>
      <c r="R27" s="34"/>
      <c r="S27" s="35"/>
      <c r="T27" s="35"/>
    </row>
    <row r="28" spans="1:20" s="32" customFormat="1" ht="11.25" customHeight="1">
      <c r="A28" s="44">
        <v>1</v>
      </c>
      <c r="B28" s="33">
        <v>103026343</v>
      </c>
      <c r="C28" s="34" t="s">
        <v>55</v>
      </c>
      <c r="D28" s="34" t="s">
        <v>31</v>
      </c>
      <c r="E28" s="35">
        <v>75217103.439999998</v>
      </c>
      <c r="F28" s="35">
        <v>54492696.179999992</v>
      </c>
      <c r="G28" s="35">
        <v>1641898.63</v>
      </c>
      <c r="H28" s="35">
        <v>56134594.810000002</v>
      </c>
      <c r="I28" s="36">
        <f t="shared" si="0"/>
        <v>0.74629999999999996</v>
      </c>
      <c r="J28" s="35">
        <v>17761525.640000001</v>
      </c>
      <c r="K28" s="36">
        <f t="shared" si="1"/>
        <v>0.2361</v>
      </c>
      <c r="L28" s="35">
        <v>1320982.99</v>
      </c>
      <c r="M28" s="36">
        <f t="shared" si="2"/>
        <v>1.7600000000000001E-2</v>
      </c>
      <c r="N28" s="35"/>
      <c r="O28" s="36">
        <f t="shared" si="3"/>
        <v>0</v>
      </c>
      <c r="P28" s="34"/>
      <c r="Q28" s="34"/>
      <c r="R28" s="34"/>
      <c r="S28" s="35"/>
      <c r="T28" s="35"/>
    </row>
    <row r="29" spans="1:20" s="32" customFormat="1" ht="11.25" customHeight="1">
      <c r="A29" s="44">
        <v>1</v>
      </c>
      <c r="B29" s="33">
        <v>103026402</v>
      </c>
      <c r="C29" s="34" t="s">
        <v>56</v>
      </c>
      <c r="D29" s="34" t="s">
        <v>31</v>
      </c>
      <c r="E29" s="35">
        <v>97785736.409999996</v>
      </c>
      <c r="F29" s="35">
        <v>72192733.109999999</v>
      </c>
      <c r="G29" s="35">
        <v>1970270.36</v>
      </c>
      <c r="H29" s="35">
        <v>74163003.469999999</v>
      </c>
      <c r="I29" s="36">
        <f t="shared" si="0"/>
        <v>0.75839999999999996</v>
      </c>
      <c r="J29" s="35">
        <v>22771557.120000001</v>
      </c>
      <c r="K29" s="36">
        <f t="shared" si="1"/>
        <v>0.2329</v>
      </c>
      <c r="L29" s="35">
        <v>851175.82</v>
      </c>
      <c r="M29" s="36">
        <f t="shared" si="2"/>
        <v>8.6999999999999994E-3</v>
      </c>
      <c r="N29" s="35"/>
      <c r="O29" s="36">
        <f t="shared" si="3"/>
        <v>0</v>
      </c>
      <c r="P29" s="34"/>
      <c r="Q29" s="34"/>
      <c r="R29" s="34"/>
      <c r="S29" s="35"/>
      <c r="T29" s="35"/>
    </row>
    <row r="30" spans="1:20" s="32" customFormat="1" ht="11.25" customHeight="1">
      <c r="A30" s="44">
        <v>1</v>
      </c>
      <c r="B30" s="33">
        <v>103026852</v>
      </c>
      <c r="C30" s="34" t="s">
        <v>57</v>
      </c>
      <c r="D30" s="34" t="s">
        <v>31</v>
      </c>
      <c r="E30" s="35">
        <v>162372704.81</v>
      </c>
      <c r="F30" s="35">
        <v>119109695.28000002</v>
      </c>
      <c r="G30" s="35">
        <v>2308689.7400000002</v>
      </c>
      <c r="H30" s="35">
        <v>121418385.02</v>
      </c>
      <c r="I30" s="36">
        <f t="shared" si="0"/>
        <v>0.74780000000000002</v>
      </c>
      <c r="J30" s="35">
        <v>34534085.289999999</v>
      </c>
      <c r="K30" s="36">
        <f t="shared" si="1"/>
        <v>0.2127</v>
      </c>
      <c r="L30" s="35">
        <v>1002905.19</v>
      </c>
      <c r="M30" s="36">
        <f t="shared" si="2"/>
        <v>6.1999999999999998E-3</v>
      </c>
      <c r="N30" s="35">
        <v>5417329.3099999996</v>
      </c>
      <c r="O30" s="36">
        <f t="shared" si="3"/>
        <v>3.3399999999999999E-2</v>
      </c>
      <c r="P30" s="34"/>
      <c r="Q30" s="34"/>
      <c r="R30" s="34"/>
      <c r="S30" s="35"/>
      <c r="T30" s="35"/>
    </row>
    <row r="31" spans="1:20" s="32" customFormat="1" ht="11.25" customHeight="1">
      <c r="A31" s="44">
        <v>1</v>
      </c>
      <c r="B31" s="33">
        <v>103026902</v>
      </c>
      <c r="C31" s="34" t="s">
        <v>59</v>
      </c>
      <c r="D31" s="34" t="s">
        <v>31</v>
      </c>
      <c r="E31" s="35">
        <v>78169157.260000005</v>
      </c>
      <c r="F31" s="35">
        <v>56913282.949999996</v>
      </c>
      <c r="G31" s="35">
        <v>1342501.95</v>
      </c>
      <c r="H31" s="35">
        <v>58255784.899999999</v>
      </c>
      <c r="I31" s="36">
        <f t="shared" si="0"/>
        <v>0.74529999999999996</v>
      </c>
      <c r="J31" s="35">
        <v>19013910.629999999</v>
      </c>
      <c r="K31" s="36">
        <f t="shared" si="1"/>
        <v>0.2432</v>
      </c>
      <c r="L31" s="35">
        <v>882374.86</v>
      </c>
      <c r="M31" s="36">
        <f t="shared" si="2"/>
        <v>1.1299999999999999E-2</v>
      </c>
      <c r="N31" s="35">
        <v>17086.87</v>
      </c>
      <c r="O31" s="36">
        <f t="shared" si="3"/>
        <v>2.0000000000000001E-4</v>
      </c>
      <c r="P31" s="34"/>
      <c r="Q31" s="34"/>
      <c r="R31" s="34"/>
      <c r="S31" s="35"/>
      <c r="T31" s="35"/>
    </row>
    <row r="32" spans="1:20" s="32" customFormat="1" ht="11.25" customHeight="1">
      <c r="A32" s="44">
        <v>1</v>
      </c>
      <c r="B32" s="33">
        <v>103026873</v>
      </c>
      <c r="C32" s="34" t="s">
        <v>58</v>
      </c>
      <c r="D32" s="34" t="s">
        <v>31</v>
      </c>
      <c r="E32" s="35">
        <v>23239163</v>
      </c>
      <c r="F32" s="35">
        <v>13325763</v>
      </c>
      <c r="G32" s="35">
        <v>636463</v>
      </c>
      <c r="H32" s="35">
        <v>13962226</v>
      </c>
      <c r="I32" s="36">
        <f t="shared" si="0"/>
        <v>0.6008</v>
      </c>
      <c r="J32" s="35">
        <v>8697752</v>
      </c>
      <c r="K32" s="36">
        <f t="shared" si="1"/>
        <v>0.37430000000000002</v>
      </c>
      <c r="L32" s="35">
        <v>578764</v>
      </c>
      <c r="M32" s="36">
        <f t="shared" si="2"/>
        <v>2.4899999999999999E-2</v>
      </c>
      <c r="N32" s="35">
        <v>421</v>
      </c>
      <c r="O32" s="36">
        <f t="shared" si="3"/>
        <v>0</v>
      </c>
      <c r="P32" s="34"/>
      <c r="Q32" s="34"/>
      <c r="R32" s="34"/>
      <c r="S32" s="35"/>
      <c r="T32" s="35"/>
    </row>
    <row r="33" spans="1:20" s="32" customFormat="1" ht="11.25" customHeight="1">
      <c r="A33" s="44">
        <v>1</v>
      </c>
      <c r="B33" s="33">
        <v>103027352</v>
      </c>
      <c r="C33" s="34" t="s">
        <v>60</v>
      </c>
      <c r="D33" s="34" t="s">
        <v>31</v>
      </c>
      <c r="E33" s="35">
        <v>88917359.939999998</v>
      </c>
      <c r="F33" s="35">
        <v>45902889.940000005</v>
      </c>
      <c r="G33" s="35">
        <v>1881455.82</v>
      </c>
      <c r="H33" s="35">
        <v>47784345.759999998</v>
      </c>
      <c r="I33" s="36">
        <f t="shared" si="0"/>
        <v>0.53739999999999999</v>
      </c>
      <c r="J33" s="35">
        <v>36106583.969999999</v>
      </c>
      <c r="K33" s="36">
        <f t="shared" si="1"/>
        <v>0.40610000000000002</v>
      </c>
      <c r="L33" s="35">
        <v>4779632.1399999997</v>
      </c>
      <c r="M33" s="36">
        <f t="shared" si="2"/>
        <v>5.3800000000000001E-2</v>
      </c>
      <c r="N33" s="35">
        <v>246798.07</v>
      </c>
      <c r="O33" s="36">
        <f t="shared" si="3"/>
        <v>2.8E-3</v>
      </c>
      <c r="P33" s="34"/>
      <c r="Q33" s="34"/>
      <c r="R33" s="34"/>
      <c r="S33" s="35"/>
      <c r="T33" s="35"/>
    </row>
    <row r="34" spans="1:20" s="32" customFormat="1" ht="11.25" customHeight="1">
      <c r="A34" s="44">
        <v>1</v>
      </c>
      <c r="B34" s="33">
        <v>103021003</v>
      </c>
      <c r="C34" s="34" t="s">
        <v>35</v>
      </c>
      <c r="D34" s="34" t="s">
        <v>31</v>
      </c>
      <c r="E34" s="35">
        <v>85553437</v>
      </c>
      <c r="F34" s="35">
        <v>65375380</v>
      </c>
      <c r="G34" s="35">
        <v>1975424</v>
      </c>
      <c r="H34" s="35">
        <v>67350804</v>
      </c>
      <c r="I34" s="36">
        <f t="shared" si="0"/>
        <v>0.78720000000000001</v>
      </c>
      <c r="J34" s="35">
        <v>17764925</v>
      </c>
      <c r="K34" s="36">
        <f t="shared" si="1"/>
        <v>0.20760000000000001</v>
      </c>
      <c r="L34" s="35">
        <v>431647</v>
      </c>
      <c r="M34" s="36">
        <f t="shared" si="2"/>
        <v>5.0000000000000001E-3</v>
      </c>
      <c r="N34" s="35">
        <v>6061</v>
      </c>
      <c r="O34" s="36">
        <f t="shared" si="3"/>
        <v>1E-4</v>
      </c>
      <c r="P34" s="34"/>
      <c r="Q34" s="34"/>
      <c r="R34" s="34"/>
      <c r="S34" s="35"/>
      <c r="T34" s="35"/>
    </row>
    <row r="35" spans="1:20" s="32" customFormat="1" ht="11.25" customHeight="1">
      <c r="A35" s="44">
        <v>1</v>
      </c>
      <c r="B35" s="33">
        <v>102027451</v>
      </c>
      <c r="C35" s="34" t="s">
        <v>32</v>
      </c>
      <c r="D35" s="34" t="s">
        <v>31</v>
      </c>
      <c r="E35" s="35">
        <v>663577461.41999996</v>
      </c>
      <c r="F35" s="35">
        <v>317880471.50000006</v>
      </c>
      <c r="G35" s="35">
        <v>19864516.25</v>
      </c>
      <c r="H35" s="35">
        <v>337744987.75</v>
      </c>
      <c r="I35" s="36">
        <f t="shared" si="0"/>
        <v>0.50900000000000001</v>
      </c>
      <c r="J35" s="35">
        <v>282566918.63999999</v>
      </c>
      <c r="K35" s="36">
        <f t="shared" si="1"/>
        <v>0.42580000000000001</v>
      </c>
      <c r="L35" s="35">
        <v>42544881.060000002</v>
      </c>
      <c r="M35" s="36">
        <f t="shared" si="2"/>
        <v>6.4100000000000004E-2</v>
      </c>
      <c r="N35" s="35">
        <v>720673.97</v>
      </c>
      <c r="O35" s="36">
        <f t="shared" si="3"/>
        <v>1.1000000000000001E-3</v>
      </c>
      <c r="P35" s="34"/>
      <c r="Q35" s="34"/>
      <c r="R35" s="34"/>
      <c r="S35" s="35"/>
      <c r="T35" s="35"/>
    </row>
    <row r="36" spans="1:20" s="32" customFormat="1" ht="11.25" customHeight="1">
      <c r="A36" s="44">
        <v>1</v>
      </c>
      <c r="B36" s="33">
        <v>103027503</v>
      </c>
      <c r="C36" s="34" t="s">
        <v>61</v>
      </c>
      <c r="D36" s="34" t="s">
        <v>31</v>
      </c>
      <c r="E36" s="35">
        <v>63514034.539999999</v>
      </c>
      <c r="F36" s="35">
        <v>33626330.839999996</v>
      </c>
      <c r="G36" s="35">
        <v>1095544.94</v>
      </c>
      <c r="H36" s="35">
        <v>34721875.780000001</v>
      </c>
      <c r="I36" s="36">
        <f t="shared" si="0"/>
        <v>0.54669999999999996</v>
      </c>
      <c r="J36" s="35">
        <v>26726661.109999999</v>
      </c>
      <c r="K36" s="36">
        <f t="shared" si="1"/>
        <v>0.42080000000000001</v>
      </c>
      <c r="L36" s="35">
        <v>1290970.78</v>
      </c>
      <c r="M36" s="36">
        <f t="shared" si="2"/>
        <v>2.0299999999999999E-2</v>
      </c>
      <c r="N36" s="35">
        <v>774526.87</v>
      </c>
      <c r="O36" s="36">
        <f t="shared" si="3"/>
        <v>1.2200000000000001E-2</v>
      </c>
      <c r="P36" s="34"/>
      <c r="Q36" s="34"/>
      <c r="R36" s="34"/>
      <c r="S36" s="35"/>
      <c r="T36" s="35"/>
    </row>
    <row r="37" spans="1:20" s="32" customFormat="1" ht="11.25" customHeight="1">
      <c r="A37" s="44">
        <v>1</v>
      </c>
      <c r="B37" s="33">
        <v>103027753</v>
      </c>
      <c r="C37" s="34" t="s">
        <v>62</v>
      </c>
      <c r="D37" s="34" t="s">
        <v>31</v>
      </c>
      <c r="E37" s="35">
        <v>48490006</v>
      </c>
      <c r="F37" s="35">
        <v>39247003</v>
      </c>
      <c r="G37" s="35">
        <v>740581</v>
      </c>
      <c r="H37" s="35">
        <v>39987584</v>
      </c>
      <c r="I37" s="36">
        <f t="shared" si="0"/>
        <v>0.82469999999999999</v>
      </c>
      <c r="J37" s="35">
        <v>7522157</v>
      </c>
      <c r="K37" s="36">
        <f t="shared" si="1"/>
        <v>0.15509999999999999</v>
      </c>
      <c r="L37" s="35">
        <v>980265</v>
      </c>
      <c r="M37" s="36">
        <f t="shared" si="2"/>
        <v>2.0199999999999999E-2</v>
      </c>
      <c r="N37" s="35"/>
      <c r="O37" s="36">
        <f t="shared" si="3"/>
        <v>0</v>
      </c>
      <c r="P37" s="34"/>
      <c r="Q37" s="34"/>
      <c r="R37" s="34"/>
      <c r="S37" s="35"/>
      <c r="T37" s="35"/>
    </row>
    <row r="38" spans="1:20" s="32" customFormat="1" ht="11.25" customHeight="1">
      <c r="A38" s="44">
        <v>1</v>
      </c>
      <c r="B38" s="33">
        <v>103028203</v>
      </c>
      <c r="C38" s="34" t="s">
        <v>63</v>
      </c>
      <c r="D38" s="34" t="s">
        <v>31</v>
      </c>
      <c r="E38" s="35">
        <v>22738360.699999999</v>
      </c>
      <c r="F38" s="35">
        <v>15626201.43</v>
      </c>
      <c r="G38" s="35">
        <v>338371.31000000006</v>
      </c>
      <c r="H38" s="35">
        <v>15964572.74</v>
      </c>
      <c r="I38" s="36">
        <f t="shared" si="0"/>
        <v>0.70209999999999995</v>
      </c>
      <c r="J38" s="35">
        <v>6479453.6799999997</v>
      </c>
      <c r="K38" s="36">
        <f t="shared" si="1"/>
        <v>0.28499999999999998</v>
      </c>
      <c r="L38" s="35">
        <v>294334.28000000003</v>
      </c>
      <c r="M38" s="36">
        <f t="shared" si="2"/>
        <v>1.29E-2</v>
      </c>
      <c r="N38" s="35"/>
      <c r="O38" s="36">
        <f t="shared" si="3"/>
        <v>0</v>
      </c>
      <c r="P38" s="34"/>
      <c r="Q38" s="34"/>
      <c r="R38" s="34"/>
      <c r="S38" s="35"/>
      <c r="T38" s="35"/>
    </row>
    <row r="39" spans="1:20" s="32" customFormat="1" ht="11.25" customHeight="1">
      <c r="A39" s="44">
        <v>1</v>
      </c>
      <c r="B39" s="33">
        <v>103028302</v>
      </c>
      <c r="C39" s="34" t="s">
        <v>64</v>
      </c>
      <c r="D39" s="34" t="s">
        <v>31</v>
      </c>
      <c r="E39" s="35">
        <v>83309425.140000001</v>
      </c>
      <c r="F39" s="35">
        <v>52864504.319999993</v>
      </c>
      <c r="G39" s="35">
        <v>1693032.71</v>
      </c>
      <c r="H39" s="35">
        <v>54557537.030000001</v>
      </c>
      <c r="I39" s="36">
        <f t="shared" si="0"/>
        <v>0.65490000000000004</v>
      </c>
      <c r="J39" s="35">
        <v>27488675.760000002</v>
      </c>
      <c r="K39" s="36">
        <f t="shared" si="1"/>
        <v>0.33</v>
      </c>
      <c r="L39" s="35">
        <v>959102.33</v>
      </c>
      <c r="M39" s="36">
        <f t="shared" si="2"/>
        <v>1.15E-2</v>
      </c>
      <c r="N39" s="35">
        <v>304110.02</v>
      </c>
      <c r="O39" s="36">
        <f t="shared" si="3"/>
        <v>3.7000000000000002E-3</v>
      </c>
      <c r="P39" s="34"/>
      <c r="Q39" s="34"/>
      <c r="R39" s="34"/>
      <c r="S39" s="35"/>
      <c r="T39" s="35"/>
    </row>
    <row r="40" spans="1:20" s="32" customFormat="1" ht="11.25" customHeight="1">
      <c r="A40" s="44">
        <v>1</v>
      </c>
      <c r="B40" s="33">
        <v>103028653</v>
      </c>
      <c r="C40" s="34" t="s">
        <v>65</v>
      </c>
      <c r="D40" s="34" t="s">
        <v>31</v>
      </c>
      <c r="E40" s="35">
        <v>23507280</v>
      </c>
      <c r="F40" s="35">
        <v>6395954.6999999993</v>
      </c>
      <c r="G40" s="35">
        <v>653301.18999999994</v>
      </c>
      <c r="H40" s="35">
        <v>7049255.8899999997</v>
      </c>
      <c r="I40" s="36">
        <f t="shared" si="0"/>
        <v>0.2999</v>
      </c>
      <c r="J40" s="35">
        <v>15866604.85</v>
      </c>
      <c r="K40" s="36">
        <f t="shared" si="1"/>
        <v>0.67500000000000004</v>
      </c>
      <c r="L40" s="35">
        <v>591419.26</v>
      </c>
      <c r="M40" s="36">
        <f t="shared" si="2"/>
        <v>2.52E-2</v>
      </c>
      <c r="N40" s="35"/>
      <c r="O40" s="36">
        <f t="shared" si="3"/>
        <v>0</v>
      </c>
      <c r="P40" s="34"/>
      <c r="Q40" s="34"/>
      <c r="R40" s="34"/>
      <c r="S40" s="35"/>
      <c r="T40" s="35"/>
    </row>
    <row r="41" spans="1:20" s="32" customFormat="1" ht="11.25" customHeight="1">
      <c r="A41" s="44">
        <v>1</v>
      </c>
      <c r="B41" s="33">
        <v>103028703</v>
      </c>
      <c r="C41" s="34" t="s">
        <v>66</v>
      </c>
      <c r="D41" s="34" t="s">
        <v>31</v>
      </c>
      <c r="E41" s="35">
        <v>55129983.619999997</v>
      </c>
      <c r="F41" s="35">
        <v>39625775.279999994</v>
      </c>
      <c r="G41" s="35">
        <v>1123915.94</v>
      </c>
      <c r="H41" s="35">
        <v>40749691.219999999</v>
      </c>
      <c r="I41" s="36">
        <f t="shared" si="0"/>
        <v>0.73919999999999997</v>
      </c>
      <c r="J41" s="35">
        <v>12500427.24</v>
      </c>
      <c r="K41" s="36">
        <f t="shared" si="1"/>
        <v>0.22670000000000001</v>
      </c>
      <c r="L41" s="35">
        <v>1557825.16</v>
      </c>
      <c r="M41" s="36">
        <f t="shared" si="2"/>
        <v>2.8299999999999999E-2</v>
      </c>
      <c r="N41" s="35">
        <v>322040</v>
      </c>
      <c r="O41" s="36">
        <f t="shared" si="3"/>
        <v>5.7999999999999996E-3</v>
      </c>
      <c r="P41" s="34"/>
      <c r="Q41" s="34"/>
      <c r="R41" s="34"/>
      <c r="S41" s="35"/>
      <c r="T41" s="35"/>
    </row>
    <row r="42" spans="1:20" s="32" customFormat="1" ht="11.25" customHeight="1">
      <c r="A42" s="44">
        <v>1</v>
      </c>
      <c r="B42" s="33">
        <v>103028753</v>
      </c>
      <c r="C42" s="34" t="s">
        <v>67</v>
      </c>
      <c r="D42" s="34" t="s">
        <v>31</v>
      </c>
      <c r="E42" s="35">
        <v>33658492.380000003</v>
      </c>
      <c r="F42" s="35">
        <v>20089784.069999997</v>
      </c>
      <c r="G42" s="35">
        <v>509488.84</v>
      </c>
      <c r="H42" s="35">
        <v>20599272.91</v>
      </c>
      <c r="I42" s="36">
        <f t="shared" si="0"/>
        <v>0.61199999999999999</v>
      </c>
      <c r="J42" s="35">
        <v>12679794.369999999</v>
      </c>
      <c r="K42" s="36">
        <f t="shared" si="1"/>
        <v>0.37669999999999998</v>
      </c>
      <c r="L42" s="35">
        <v>379425.1</v>
      </c>
      <c r="M42" s="36">
        <f t="shared" si="2"/>
        <v>1.1299999999999999E-2</v>
      </c>
      <c r="N42" s="35"/>
      <c r="O42" s="36">
        <f t="shared" si="3"/>
        <v>0</v>
      </c>
      <c r="P42" s="34"/>
      <c r="Q42" s="34"/>
      <c r="R42" s="34"/>
      <c r="S42" s="35"/>
      <c r="T42" s="35"/>
    </row>
    <row r="43" spans="1:20" s="32" customFormat="1" ht="11.25" customHeight="1">
      <c r="A43" s="44">
        <v>1</v>
      </c>
      <c r="B43" s="33">
        <v>103028833</v>
      </c>
      <c r="C43" s="34" t="s">
        <v>68</v>
      </c>
      <c r="D43" s="34" t="s">
        <v>31</v>
      </c>
      <c r="E43" s="35">
        <v>32836535.960000001</v>
      </c>
      <c r="F43" s="35">
        <v>15947012.640000001</v>
      </c>
      <c r="G43" s="35">
        <v>672200.87</v>
      </c>
      <c r="H43" s="35">
        <v>16619213.51</v>
      </c>
      <c r="I43" s="36">
        <f t="shared" si="0"/>
        <v>0.50609999999999999</v>
      </c>
      <c r="J43" s="35">
        <v>15191807.210000001</v>
      </c>
      <c r="K43" s="36">
        <f t="shared" si="1"/>
        <v>0.46260000000000001</v>
      </c>
      <c r="L43" s="35">
        <v>1025515.24</v>
      </c>
      <c r="M43" s="36">
        <f t="shared" si="2"/>
        <v>3.1199999999999999E-2</v>
      </c>
      <c r="N43" s="35"/>
      <c r="O43" s="36">
        <f t="shared" si="3"/>
        <v>0</v>
      </c>
      <c r="P43" s="34"/>
      <c r="Q43" s="34"/>
      <c r="R43" s="34"/>
      <c r="S43" s="35"/>
      <c r="T43" s="35"/>
    </row>
    <row r="44" spans="1:20" s="32" customFormat="1" ht="11.25" customHeight="1">
      <c r="A44" s="44">
        <v>1</v>
      </c>
      <c r="B44" s="33">
        <v>103028853</v>
      </c>
      <c r="C44" s="34" t="s">
        <v>69</v>
      </c>
      <c r="D44" s="34" t="s">
        <v>31</v>
      </c>
      <c r="E44" s="35">
        <v>27721052.77</v>
      </c>
      <c r="F44" s="35">
        <v>8019056.46</v>
      </c>
      <c r="G44" s="35">
        <v>705386.09000000008</v>
      </c>
      <c r="H44" s="35">
        <v>8724442.5500000007</v>
      </c>
      <c r="I44" s="36">
        <f t="shared" si="0"/>
        <v>0.31469999999999998</v>
      </c>
      <c r="J44" s="35">
        <v>16067105.02</v>
      </c>
      <c r="K44" s="36">
        <f t="shared" si="1"/>
        <v>0.5796</v>
      </c>
      <c r="L44" s="35">
        <v>1428805.2</v>
      </c>
      <c r="M44" s="36">
        <f t="shared" si="2"/>
        <v>5.1499999999999997E-2</v>
      </c>
      <c r="N44" s="35">
        <v>1500700</v>
      </c>
      <c r="O44" s="36">
        <f t="shared" si="3"/>
        <v>5.4100000000000002E-2</v>
      </c>
      <c r="P44" s="34"/>
      <c r="Q44" s="34"/>
      <c r="R44" s="34"/>
      <c r="S44" s="35"/>
      <c r="T44" s="35"/>
    </row>
    <row r="45" spans="1:20" s="32" customFormat="1" ht="11.25" customHeight="1">
      <c r="A45" s="44">
        <v>1</v>
      </c>
      <c r="B45" s="33">
        <v>103029203</v>
      </c>
      <c r="C45" s="34" t="s">
        <v>70</v>
      </c>
      <c r="D45" s="34" t="s">
        <v>31</v>
      </c>
      <c r="E45" s="35">
        <v>82242374.680000007</v>
      </c>
      <c r="F45" s="35">
        <v>60777250.680000007</v>
      </c>
      <c r="G45" s="35">
        <v>2022633.42</v>
      </c>
      <c r="H45" s="35">
        <v>62799884.100000001</v>
      </c>
      <c r="I45" s="36">
        <f t="shared" si="0"/>
        <v>0.76359999999999995</v>
      </c>
      <c r="J45" s="35">
        <v>16936514.52</v>
      </c>
      <c r="K45" s="36">
        <f t="shared" si="1"/>
        <v>0.2059</v>
      </c>
      <c r="L45" s="35">
        <v>1600946.06</v>
      </c>
      <c r="M45" s="36">
        <f t="shared" si="2"/>
        <v>1.95E-2</v>
      </c>
      <c r="N45" s="35">
        <v>905030</v>
      </c>
      <c r="O45" s="36">
        <f t="shared" si="3"/>
        <v>1.0999999999999999E-2</v>
      </c>
      <c r="P45" s="34"/>
      <c r="Q45" s="34"/>
      <c r="R45" s="34"/>
      <c r="S45" s="35"/>
      <c r="T45" s="35"/>
    </row>
    <row r="46" spans="1:20" s="32" customFormat="1" ht="11.25" customHeight="1">
      <c r="A46" s="44">
        <v>1</v>
      </c>
      <c r="B46" s="33">
        <v>103029403</v>
      </c>
      <c r="C46" s="34" t="s">
        <v>71</v>
      </c>
      <c r="D46" s="34" t="s">
        <v>31</v>
      </c>
      <c r="E46" s="35">
        <v>63048697.170000002</v>
      </c>
      <c r="F46" s="35">
        <v>45499364.340000011</v>
      </c>
      <c r="G46" s="35">
        <v>1260687.0899999999</v>
      </c>
      <c r="H46" s="35">
        <v>46760051.43</v>
      </c>
      <c r="I46" s="36">
        <f t="shared" si="0"/>
        <v>0.74160000000000004</v>
      </c>
      <c r="J46" s="35">
        <v>15857482.01</v>
      </c>
      <c r="K46" s="36">
        <f t="shared" si="1"/>
        <v>0.2515</v>
      </c>
      <c r="L46" s="35">
        <v>431163.73</v>
      </c>
      <c r="M46" s="36">
        <f t="shared" si="2"/>
        <v>6.7999999999999996E-3</v>
      </c>
      <c r="N46" s="35"/>
      <c r="O46" s="36">
        <f t="shared" si="3"/>
        <v>0</v>
      </c>
      <c r="P46" s="34"/>
      <c r="Q46" s="34"/>
      <c r="R46" s="34"/>
      <c r="S46" s="35"/>
      <c r="T46" s="35"/>
    </row>
    <row r="47" spans="1:20" s="32" customFormat="1" ht="11.25" customHeight="1">
      <c r="A47" s="44">
        <v>1</v>
      </c>
      <c r="B47" s="33">
        <v>103029553</v>
      </c>
      <c r="C47" s="34" t="s">
        <v>72</v>
      </c>
      <c r="D47" s="34" t="s">
        <v>31</v>
      </c>
      <c r="E47" s="35">
        <v>49820254.68</v>
      </c>
      <c r="F47" s="35">
        <v>34371744.399999999</v>
      </c>
      <c r="G47" s="35">
        <v>1299199.49</v>
      </c>
      <c r="H47" s="35">
        <v>35670943.890000001</v>
      </c>
      <c r="I47" s="36">
        <f t="shared" si="0"/>
        <v>0.71599999999999997</v>
      </c>
      <c r="J47" s="35">
        <v>13887293.16</v>
      </c>
      <c r="K47" s="36">
        <f t="shared" si="1"/>
        <v>0.2787</v>
      </c>
      <c r="L47" s="35">
        <v>262017.63</v>
      </c>
      <c r="M47" s="36">
        <f t="shared" si="2"/>
        <v>5.3E-3</v>
      </c>
      <c r="N47" s="35"/>
      <c r="O47" s="36">
        <f t="shared" si="3"/>
        <v>0</v>
      </c>
      <c r="P47" s="34"/>
      <c r="Q47" s="34"/>
      <c r="R47" s="34"/>
      <c r="S47" s="35"/>
      <c r="T47" s="35"/>
    </row>
    <row r="48" spans="1:20" s="32" customFormat="1" ht="11.25" customHeight="1">
      <c r="A48" s="44">
        <v>1</v>
      </c>
      <c r="B48" s="33">
        <v>103029603</v>
      </c>
      <c r="C48" s="34" t="s">
        <v>73</v>
      </c>
      <c r="D48" s="34" t="s">
        <v>31</v>
      </c>
      <c r="E48" s="35">
        <v>54461716.450000003</v>
      </c>
      <c r="F48" s="35">
        <v>29313326.189999998</v>
      </c>
      <c r="G48" s="35">
        <v>4541768.3</v>
      </c>
      <c r="H48" s="35">
        <v>33855094.490000002</v>
      </c>
      <c r="I48" s="36">
        <f t="shared" si="0"/>
        <v>0.62160000000000004</v>
      </c>
      <c r="J48" s="35">
        <v>18754337.600000001</v>
      </c>
      <c r="K48" s="36">
        <f t="shared" si="1"/>
        <v>0.34439999999999998</v>
      </c>
      <c r="L48" s="35">
        <v>1572511.14</v>
      </c>
      <c r="M48" s="36">
        <f t="shared" si="2"/>
        <v>2.8899999999999999E-2</v>
      </c>
      <c r="N48" s="35">
        <v>279773.21999999997</v>
      </c>
      <c r="O48" s="36">
        <f t="shared" si="3"/>
        <v>5.1000000000000004E-3</v>
      </c>
      <c r="P48" s="34"/>
      <c r="Q48" s="34"/>
      <c r="R48" s="34"/>
      <c r="S48" s="35"/>
      <c r="T48" s="35"/>
    </row>
    <row r="49" spans="1:20" s="32" customFormat="1" ht="11.25" customHeight="1">
      <c r="A49" s="44">
        <v>1</v>
      </c>
      <c r="B49" s="33">
        <v>103029803</v>
      </c>
      <c r="C49" s="34" t="s">
        <v>74</v>
      </c>
      <c r="D49" s="34" t="s">
        <v>31</v>
      </c>
      <c r="E49" s="35">
        <v>31963858.84</v>
      </c>
      <c r="F49" s="35">
        <v>13569718.66</v>
      </c>
      <c r="G49" s="35">
        <v>344423.52999999997</v>
      </c>
      <c r="H49" s="35">
        <v>13914142.189999999</v>
      </c>
      <c r="I49" s="36">
        <f t="shared" si="0"/>
        <v>0.43530000000000002</v>
      </c>
      <c r="J49" s="35">
        <v>15787137.210000001</v>
      </c>
      <c r="K49" s="36">
        <f t="shared" si="1"/>
        <v>0.49390000000000001</v>
      </c>
      <c r="L49" s="35">
        <v>2070630.44</v>
      </c>
      <c r="M49" s="36">
        <f t="shared" si="2"/>
        <v>6.4799999999999996E-2</v>
      </c>
      <c r="N49" s="35">
        <v>191949</v>
      </c>
      <c r="O49" s="36">
        <f t="shared" si="3"/>
        <v>6.0000000000000001E-3</v>
      </c>
      <c r="P49" s="34"/>
      <c r="Q49" s="34"/>
      <c r="R49" s="34"/>
      <c r="S49" s="35"/>
      <c r="T49" s="35"/>
    </row>
    <row r="50" spans="1:20" s="32" customFormat="1" ht="11.25" customHeight="1">
      <c r="A50" s="44">
        <v>1</v>
      </c>
      <c r="B50" s="33">
        <v>103029902</v>
      </c>
      <c r="C50" s="34" t="s">
        <v>75</v>
      </c>
      <c r="D50" s="34" t="s">
        <v>31</v>
      </c>
      <c r="E50" s="35">
        <v>91566918</v>
      </c>
      <c r="F50" s="35">
        <v>53820322.989999995</v>
      </c>
      <c r="G50" s="35">
        <v>2041825.9</v>
      </c>
      <c r="H50" s="35">
        <v>55862148.890000001</v>
      </c>
      <c r="I50" s="36">
        <f t="shared" si="0"/>
        <v>0.61009999999999998</v>
      </c>
      <c r="J50" s="35">
        <v>32409477.84</v>
      </c>
      <c r="K50" s="36">
        <f t="shared" si="1"/>
        <v>0.35389999999999999</v>
      </c>
      <c r="L50" s="35">
        <v>3178522.97</v>
      </c>
      <c r="M50" s="36">
        <f t="shared" si="2"/>
        <v>3.4700000000000002E-2</v>
      </c>
      <c r="N50" s="35">
        <v>116768.3</v>
      </c>
      <c r="O50" s="36">
        <f t="shared" si="3"/>
        <v>1.2999999999999999E-3</v>
      </c>
      <c r="P50" s="34"/>
      <c r="Q50" s="34"/>
      <c r="R50" s="34"/>
      <c r="S50" s="35"/>
      <c r="T50" s="35"/>
    </row>
    <row r="51" spans="1:20" s="32" customFormat="1" ht="11.25" customHeight="1">
      <c r="A51" s="44">
        <v>1</v>
      </c>
      <c r="B51" s="33">
        <v>128030603</v>
      </c>
      <c r="C51" s="34" t="s">
        <v>543</v>
      </c>
      <c r="D51" s="34" t="s">
        <v>544</v>
      </c>
      <c r="E51" s="35">
        <v>23364140.420000002</v>
      </c>
      <c r="F51" s="35">
        <v>7976509.0099999988</v>
      </c>
      <c r="G51" s="35">
        <v>617676.93999999994</v>
      </c>
      <c r="H51" s="35">
        <v>8594185.9499999993</v>
      </c>
      <c r="I51" s="36">
        <f t="shared" si="0"/>
        <v>0.36780000000000002</v>
      </c>
      <c r="J51" s="35">
        <v>14131027.539999999</v>
      </c>
      <c r="K51" s="36">
        <f t="shared" si="1"/>
        <v>0.6048</v>
      </c>
      <c r="L51" s="35">
        <v>637725.93000000005</v>
      </c>
      <c r="M51" s="36">
        <f t="shared" si="2"/>
        <v>2.7300000000000001E-2</v>
      </c>
      <c r="N51" s="35">
        <v>1201</v>
      </c>
      <c r="O51" s="36">
        <f t="shared" si="3"/>
        <v>1E-4</v>
      </c>
      <c r="P51" s="34"/>
      <c r="Q51" s="34"/>
      <c r="R51" s="34"/>
      <c r="S51" s="35"/>
      <c r="T51" s="35"/>
    </row>
    <row r="52" spans="1:20" s="32" customFormat="1" ht="11.25" customHeight="1">
      <c r="A52" s="44">
        <v>1</v>
      </c>
      <c r="B52" s="33">
        <v>128030852</v>
      </c>
      <c r="C52" s="34" t="s">
        <v>545</v>
      </c>
      <c r="D52" s="34" t="s">
        <v>544</v>
      </c>
      <c r="E52" s="35">
        <v>97198703.390000001</v>
      </c>
      <c r="F52" s="35">
        <v>36560357.759999998</v>
      </c>
      <c r="G52" s="35">
        <v>1536535.5</v>
      </c>
      <c r="H52" s="35">
        <v>38096893.259999998</v>
      </c>
      <c r="I52" s="36">
        <f t="shared" si="0"/>
        <v>0.39190000000000003</v>
      </c>
      <c r="J52" s="35">
        <v>54933871.600000001</v>
      </c>
      <c r="K52" s="36">
        <f t="shared" si="1"/>
        <v>0.56520000000000004</v>
      </c>
      <c r="L52" s="35">
        <v>4116796.69</v>
      </c>
      <c r="M52" s="36">
        <f t="shared" si="2"/>
        <v>4.24E-2</v>
      </c>
      <c r="N52" s="35">
        <v>51141.84</v>
      </c>
      <c r="O52" s="36">
        <f t="shared" si="3"/>
        <v>5.0000000000000001E-4</v>
      </c>
      <c r="P52" s="34"/>
      <c r="Q52" s="34"/>
      <c r="R52" s="34"/>
      <c r="S52" s="35"/>
      <c r="T52" s="35"/>
    </row>
    <row r="53" spans="1:20" s="32" customFormat="1" ht="11.25" customHeight="1">
      <c r="A53" s="44">
        <v>1</v>
      </c>
      <c r="B53" s="33">
        <v>128033053</v>
      </c>
      <c r="C53" s="34" t="s">
        <v>546</v>
      </c>
      <c r="D53" s="34" t="s">
        <v>544</v>
      </c>
      <c r="E53" s="35">
        <v>30416286.949999999</v>
      </c>
      <c r="F53" s="35">
        <v>16476808.59</v>
      </c>
      <c r="G53" s="35">
        <v>541934.71</v>
      </c>
      <c r="H53" s="35">
        <v>17018743.300000001</v>
      </c>
      <c r="I53" s="36">
        <f t="shared" si="0"/>
        <v>0.5595</v>
      </c>
      <c r="J53" s="35">
        <v>12884277.810000001</v>
      </c>
      <c r="K53" s="36">
        <f t="shared" si="1"/>
        <v>0.42359999999999998</v>
      </c>
      <c r="L53" s="35">
        <v>512890.84</v>
      </c>
      <c r="M53" s="36">
        <f t="shared" si="2"/>
        <v>1.6899999999999998E-2</v>
      </c>
      <c r="N53" s="35">
        <v>375</v>
      </c>
      <c r="O53" s="36">
        <f t="shared" si="3"/>
        <v>0</v>
      </c>
      <c r="P53" s="34"/>
      <c r="Q53" s="34"/>
      <c r="R53" s="34"/>
      <c r="S53" s="35"/>
      <c r="T53" s="35"/>
    </row>
    <row r="54" spans="1:20" s="32" customFormat="1" ht="11.25" customHeight="1">
      <c r="A54" s="44">
        <v>1</v>
      </c>
      <c r="B54" s="33">
        <v>128034503</v>
      </c>
      <c r="C54" s="34" t="s">
        <v>547</v>
      </c>
      <c r="D54" s="34" t="s">
        <v>544</v>
      </c>
      <c r="E54" s="35">
        <v>14795913.640000001</v>
      </c>
      <c r="F54" s="35">
        <v>6523255.1600000001</v>
      </c>
      <c r="G54" s="35">
        <v>373171.02999999997</v>
      </c>
      <c r="H54" s="35">
        <v>6896426.1900000004</v>
      </c>
      <c r="I54" s="36">
        <f t="shared" si="0"/>
        <v>0.46610000000000001</v>
      </c>
      <c r="J54" s="35">
        <v>7636073.7699999996</v>
      </c>
      <c r="K54" s="36">
        <f t="shared" si="1"/>
        <v>0.5161</v>
      </c>
      <c r="L54" s="35">
        <v>261613.68</v>
      </c>
      <c r="M54" s="36">
        <f t="shared" si="2"/>
        <v>1.77E-2</v>
      </c>
      <c r="N54" s="35">
        <v>1800</v>
      </c>
      <c r="O54" s="36">
        <f t="shared" si="3"/>
        <v>1E-4</v>
      </c>
      <c r="P54" s="34"/>
      <c r="Q54" s="34"/>
      <c r="R54" s="34"/>
      <c r="S54" s="35"/>
      <c r="T54" s="35"/>
    </row>
    <row r="55" spans="1:20" s="32" customFormat="1" ht="11.25" customHeight="1">
      <c r="A55" s="44">
        <v>1</v>
      </c>
      <c r="B55" s="33">
        <v>127040503</v>
      </c>
      <c r="C55" s="34" t="s">
        <v>528</v>
      </c>
      <c r="D55" s="34" t="s">
        <v>527</v>
      </c>
      <c r="E55" s="35">
        <v>23673607.850000001</v>
      </c>
      <c r="F55" s="35">
        <v>6267490.8899999987</v>
      </c>
      <c r="G55" s="35">
        <v>504905.32999999996</v>
      </c>
      <c r="H55" s="35">
        <v>6772396.2199999997</v>
      </c>
      <c r="I55" s="36">
        <f t="shared" si="0"/>
        <v>0.28610000000000002</v>
      </c>
      <c r="J55" s="35">
        <v>15215013.27</v>
      </c>
      <c r="K55" s="36">
        <f t="shared" si="1"/>
        <v>0.64270000000000005</v>
      </c>
      <c r="L55" s="35">
        <v>1186198.3600000001</v>
      </c>
      <c r="M55" s="36">
        <f t="shared" si="2"/>
        <v>5.0099999999999999E-2</v>
      </c>
      <c r="N55" s="35">
        <v>500000</v>
      </c>
      <c r="O55" s="36">
        <f t="shared" si="3"/>
        <v>2.1100000000000001E-2</v>
      </c>
      <c r="P55" s="34"/>
      <c r="Q55" s="34"/>
      <c r="R55" s="34"/>
      <c r="S55" s="35"/>
      <c r="T55" s="35"/>
    </row>
    <row r="56" spans="1:20" s="32" customFormat="1" ht="11.25" customHeight="1">
      <c r="A56" s="44">
        <v>1</v>
      </c>
      <c r="B56" s="33">
        <v>127040703</v>
      </c>
      <c r="C56" s="34" t="s">
        <v>529</v>
      </c>
      <c r="D56" s="34" t="s">
        <v>527</v>
      </c>
      <c r="E56" s="35">
        <v>48185450.880000003</v>
      </c>
      <c r="F56" s="35">
        <v>24705159.970000003</v>
      </c>
      <c r="G56" s="35">
        <v>959199.61</v>
      </c>
      <c r="H56" s="35">
        <v>25664359.579999998</v>
      </c>
      <c r="I56" s="36">
        <f t="shared" si="0"/>
        <v>0.53259999999999996</v>
      </c>
      <c r="J56" s="35">
        <v>20572916.050000001</v>
      </c>
      <c r="K56" s="36">
        <f t="shared" si="1"/>
        <v>0.42699999999999999</v>
      </c>
      <c r="L56" s="35">
        <v>1653796.11</v>
      </c>
      <c r="M56" s="36">
        <f t="shared" si="2"/>
        <v>3.4299999999999997E-2</v>
      </c>
      <c r="N56" s="35">
        <v>294379.14</v>
      </c>
      <c r="O56" s="36">
        <f t="shared" si="3"/>
        <v>6.1000000000000004E-3</v>
      </c>
      <c r="P56" s="34"/>
      <c r="Q56" s="34"/>
      <c r="R56" s="34"/>
      <c r="S56" s="35"/>
      <c r="T56" s="35"/>
    </row>
    <row r="57" spans="1:20" s="32" customFormat="1" ht="11.25" customHeight="1">
      <c r="A57" s="44">
        <v>1</v>
      </c>
      <c r="B57" s="33">
        <v>127041203</v>
      </c>
      <c r="C57" s="34" t="s">
        <v>530</v>
      </c>
      <c r="D57" s="34" t="s">
        <v>527</v>
      </c>
      <c r="E57" s="35">
        <v>32222094.27</v>
      </c>
      <c r="F57" s="35">
        <v>18976195.100000001</v>
      </c>
      <c r="G57" s="35">
        <v>1313913.2799999998</v>
      </c>
      <c r="H57" s="35">
        <v>20290108.379999999</v>
      </c>
      <c r="I57" s="36">
        <f t="shared" si="0"/>
        <v>0.62970000000000004</v>
      </c>
      <c r="J57" s="35">
        <v>11096144.5</v>
      </c>
      <c r="K57" s="36">
        <f t="shared" si="1"/>
        <v>0.34439999999999998</v>
      </c>
      <c r="L57" s="35">
        <v>669294.07999999996</v>
      </c>
      <c r="M57" s="36">
        <f t="shared" si="2"/>
        <v>2.0799999999999999E-2</v>
      </c>
      <c r="N57" s="35">
        <v>166547.31</v>
      </c>
      <c r="O57" s="36">
        <f t="shared" si="3"/>
        <v>5.1999999999999998E-3</v>
      </c>
      <c r="P57" s="34"/>
      <c r="Q57" s="34"/>
      <c r="R57" s="34"/>
      <c r="S57" s="35"/>
      <c r="T57" s="35"/>
    </row>
    <row r="58" spans="1:20" s="32" customFormat="1" ht="11.25" customHeight="1">
      <c r="A58" s="44">
        <v>1</v>
      </c>
      <c r="B58" s="33">
        <v>127041503</v>
      </c>
      <c r="C58" s="34" t="s">
        <v>531</v>
      </c>
      <c r="D58" s="34" t="s">
        <v>527</v>
      </c>
      <c r="E58" s="35">
        <v>28281679</v>
      </c>
      <c r="F58" s="35">
        <v>8009298</v>
      </c>
      <c r="G58" s="35">
        <v>423736</v>
      </c>
      <c r="H58" s="35">
        <v>8433034</v>
      </c>
      <c r="I58" s="36">
        <f t="shared" si="0"/>
        <v>0.29820000000000002</v>
      </c>
      <c r="J58" s="35">
        <v>18333057</v>
      </c>
      <c r="K58" s="36">
        <f t="shared" si="1"/>
        <v>0.6482</v>
      </c>
      <c r="L58" s="35">
        <v>1490277</v>
      </c>
      <c r="M58" s="36">
        <f t="shared" si="2"/>
        <v>5.2699999999999997E-2</v>
      </c>
      <c r="N58" s="35">
        <v>25311</v>
      </c>
      <c r="O58" s="36">
        <f t="shared" si="3"/>
        <v>8.9999999999999998E-4</v>
      </c>
      <c r="P58" s="34"/>
      <c r="Q58" s="34"/>
      <c r="R58" s="34"/>
      <c r="S58" s="35"/>
      <c r="T58" s="35"/>
    </row>
    <row r="59" spans="1:20" s="32" customFormat="1" ht="11.25" customHeight="1">
      <c r="A59" s="44">
        <v>1</v>
      </c>
      <c r="B59" s="33">
        <v>127041603</v>
      </c>
      <c r="C59" s="34" t="s">
        <v>532</v>
      </c>
      <c r="D59" s="34" t="s">
        <v>527</v>
      </c>
      <c r="E59" s="35">
        <v>37597978</v>
      </c>
      <c r="F59" s="35">
        <v>18679989</v>
      </c>
      <c r="G59" s="35">
        <v>537007</v>
      </c>
      <c r="H59" s="35">
        <v>19216996</v>
      </c>
      <c r="I59" s="36">
        <f t="shared" si="0"/>
        <v>0.5111</v>
      </c>
      <c r="J59" s="35">
        <v>17441374</v>
      </c>
      <c r="K59" s="36">
        <f t="shared" si="1"/>
        <v>0.46389999999999998</v>
      </c>
      <c r="L59" s="35">
        <v>724336</v>
      </c>
      <c r="M59" s="36">
        <f t="shared" si="2"/>
        <v>1.9300000000000001E-2</v>
      </c>
      <c r="N59" s="35">
        <v>215272</v>
      </c>
      <c r="O59" s="36">
        <f t="shared" si="3"/>
        <v>5.7000000000000002E-3</v>
      </c>
      <c r="P59" s="34"/>
      <c r="Q59" s="34"/>
      <c r="R59" s="34"/>
      <c r="S59" s="35"/>
      <c r="T59" s="35"/>
    </row>
    <row r="60" spans="1:20" s="32" customFormat="1" ht="11.25" customHeight="1">
      <c r="A60" s="44">
        <v>1</v>
      </c>
      <c r="B60" s="33">
        <v>127042003</v>
      </c>
      <c r="C60" s="34" t="s">
        <v>533</v>
      </c>
      <c r="D60" s="34" t="s">
        <v>527</v>
      </c>
      <c r="E60" s="35">
        <v>34945382.619999997</v>
      </c>
      <c r="F60" s="35">
        <v>18337502.059999999</v>
      </c>
      <c r="G60" s="35">
        <v>568740.26</v>
      </c>
      <c r="H60" s="35">
        <v>18906242.32</v>
      </c>
      <c r="I60" s="36">
        <f t="shared" si="0"/>
        <v>0.54100000000000004</v>
      </c>
      <c r="J60" s="35">
        <v>15484334.039999999</v>
      </c>
      <c r="K60" s="36">
        <f t="shared" si="1"/>
        <v>0.44309999999999999</v>
      </c>
      <c r="L60" s="35">
        <v>554806.26</v>
      </c>
      <c r="M60" s="36">
        <f t="shared" si="2"/>
        <v>1.5900000000000001E-2</v>
      </c>
      <c r="N60" s="35"/>
      <c r="O60" s="36">
        <f t="shared" si="3"/>
        <v>0</v>
      </c>
      <c r="P60" s="34"/>
      <c r="Q60" s="34"/>
      <c r="R60" s="34"/>
      <c r="S60" s="35"/>
      <c r="T60" s="35"/>
    </row>
    <row r="61" spans="1:20" s="32" customFormat="1" ht="11.25" customHeight="1">
      <c r="A61" s="44">
        <v>1</v>
      </c>
      <c r="B61" s="33">
        <v>127042853</v>
      </c>
      <c r="C61" s="34" t="s">
        <v>534</v>
      </c>
      <c r="D61" s="34" t="s">
        <v>527</v>
      </c>
      <c r="E61" s="35">
        <v>23011474.09</v>
      </c>
      <c r="F61" s="35">
        <v>8895795.1100000013</v>
      </c>
      <c r="G61" s="35">
        <v>410514.18</v>
      </c>
      <c r="H61" s="35">
        <v>9306309.2899999991</v>
      </c>
      <c r="I61" s="36">
        <f t="shared" si="0"/>
        <v>0.40439999999999998</v>
      </c>
      <c r="J61" s="35">
        <v>13120578.890000001</v>
      </c>
      <c r="K61" s="36">
        <f t="shared" si="1"/>
        <v>0.57020000000000004</v>
      </c>
      <c r="L61" s="35">
        <v>539403.51</v>
      </c>
      <c r="M61" s="36">
        <f t="shared" si="2"/>
        <v>2.3400000000000001E-2</v>
      </c>
      <c r="N61" s="35">
        <v>45182.400000000001</v>
      </c>
      <c r="O61" s="36">
        <f t="shared" si="3"/>
        <v>2E-3</v>
      </c>
      <c r="P61" s="34"/>
      <c r="Q61" s="34"/>
      <c r="R61" s="34"/>
      <c r="S61" s="35"/>
      <c r="T61" s="35"/>
    </row>
    <row r="62" spans="1:20" s="32" customFormat="1" ht="11.25" customHeight="1">
      <c r="A62" s="44">
        <v>1</v>
      </c>
      <c r="B62" s="33">
        <v>127044103</v>
      </c>
      <c r="C62" s="34" t="s">
        <v>535</v>
      </c>
      <c r="D62" s="34" t="s">
        <v>527</v>
      </c>
      <c r="E62" s="35">
        <v>39215497.890000001</v>
      </c>
      <c r="F62" s="35">
        <v>19115129.349999998</v>
      </c>
      <c r="G62" s="35">
        <v>809200.10999999987</v>
      </c>
      <c r="H62" s="35">
        <v>19924329.460000001</v>
      </c>
      <c r="I62" s="36">
        <f t="shared" si="0"/>
        <v>0.5081</v>
      </c>
      <c r="J62" s="35">
        <v>18885421.899999999</v>
      </c>
      <c r="K62" s="36">
        <f t="shared" si="1"/>
        <v>0.48159999999999997</v>
      </c>
      <c r="L62" s="35">
        <v>401829.18</v>
      </c>
      <c r="M62" s="36">
        <f t="shared" si="2"/>
        <v>1.0200000000000001E-2</v>
      </c>
      <c r="N62" s="35">
        <v>3917.35</v>
      </c>
      <c r="O62" s="36">
        <f t="shared" si="3"/>
        <v>1E-4</v>
      </c>
      <c r="P62" s="34"/>
      <c r="Q62" s="34"/>
      <c r="R62" s="34"/>
      <c r="S62" s="35"/>
      <c r="T62" s="35"/>
    </row>
    <row r="63" spans="1:20" s="32" customFormat="1" ht="11.25" customHeight="1">
      <c r="A63" s="44">
        <v>1</v>
      </c>
      <c r="B63" s="33">
        <v>127045303</v>
      </c>
      <c r="C63" s="34" t="s">
        <v>536</v>
      </c>
      <c r="D63" s="34" t="s">
        <v>527</v>
      </c>
      <c r="E63" s="35">
        <v>5909776.6900000004</v>
      </c>
      <c r="F63" s="35">
        <v>907094.04999999993</v>
      </c>
      <c r="G63" s="35">
        <v>250389.62</v>
      </c>
      <c r="H63" s="35">
        <v>1157483.67</v>
      </c>
      <c r="I63" s="36">
        <f t="shared" si="0"/>
        <v>0.19589999999999999</v>
      </c>
      <c r="J63" s="35">
        <v>4520426.0199999996</v>
      </c>
      <c r="K63" s="36">
        <f t="shared" si="1"/>
        <v>0.76490000000000002</v>
      </c>
      <c r="L63" s="35">
        <v>231867</v>
      </c>
      <c r="M63" s="36">
        <f t="shared" si="2"/>
        <v>3.9199999999999999E-2</v>
      </c>
      <c r="N63" s="35"/>
      <c r="O63" s="36">
        <f t="shared" si="3"/>
        <v>0</v>
      </c>
      <c r="P63" s="34"/>
      <c r="Q63" s="34"/>
      <c r="R63" s="34"/>
      <c r="S63" s="35"/>
      <c r="T63" s="35"/>
    </row>
    <row r="64" spans="1:20" s="32" customFormat="1" ht="11.25" customHeight="1">
      <c r="A64" s="44">
        <v>1</v>
      </c>
      <c r="B64" s="33">
        <v>127045653</v>
      </c>
      <c r="C64" s="34" t="s">
        <v>537</v>
      </c>
      <c r="D64" s="34" t="s">
        <v>527</v>
      </c>
      <c r="E64" s="35">
        <v>24310570.120000001</v>
      </c>
      <c r="F64" s="35">
        <v>6582075.8200000003</v>
      </c>
      <c r="G64" s="35">
        <v>513953.33</v>
      </c>
      <c r="H64" s="35">
        <v>7096029.1500000004</v>
      </c>
      <c r="I64" s="36">
        <f t="shared" si="0"/>
        <v>0.29189999999999999</v>
      </c>
      <c r="J64" s="35">
        <v>16449946.060000001</v>
      </c>
      <c r="K64" s="36">
        <f t="shared" si="1"/>
        <v>0.67669999999999997</v>
      </c>
      <c r="L64" s="35">
        <v>764594.91</v>
      </c>
      <c r="M64" s="36">
        <f t="shared" si="2"/>
        <v>3.15E-2</v>
      </c>
      <c r="N64" s="35"/>
      <c r="O64" s="36">
        <f t="shared" si="3"/>
        <v>0</v>
      </c>
      <c r="P64" s="34"/>
      <c r="Q64" s="34"/>
      <c r="R64" s="34"/>
      <c r="S64" s="35"/>
      <c r="T64" s="35"/>
    </row>
    <row r="65" spans="1:20" s="32" customFormat="1" ht="11.25" customHeight="1">
      <c r="A65" s="44">
        <v>1</v>
      </c>
      <c r="B65" s="33">
        <v>127045853</v>
      </c>
      <c r="C65" s="34" t="s">
        <v>538</v>
      </c>
      <c r="D65" s="34" t="s">
        <v>527</v>
      </c>
      <c r="E65" s="35">
        <v>24202662.149999999</v>
      </c>
      <c r="F65" s="35">
        <v>9616112.4700000007</v>
      </c>
      <c r="G65" s="35">
        <v>452728.04000000004</v>
      </c>
      <c r="H65" s="35">
        <v>10068840.51</v>
      </c>
      <c r="I65" s="36">
        <f t="shared" si="0"/>
        <v>0.41599999999999998</v>
      </c>
      <c r="J65" s="35">
        <v>13649478.92</v>
      </c>
      <c r="K65" s="36">
        <f t="shared" si="1"/>
        <v>0.56399999999999995</v>
      </c>
      <c r="L65" s="35">
        <v>484342.72</v>
      </c>
      <c r="M65" s="36">
        <f t="shared" si="2"/>
        <v>0.02</v>
      </c>
      <c r="N65" s="35"/>
      <c r="O65" s="36">
        <f t="shared" si="3"/>
        <v>0</v>
      </c>
      <c r="P65" s="34"/>
      <c r="Q65" s="34"/>
      <c r="R65" s="34"/>
      <c r="S65" s="35"/>
      <c r="T65" s="35"/>
    </row>
    <row r="66" spans="1:20" s="32" customFormat="1" ht="11.25" customHeight="1">
      <c r="A66" s="44">
        <v>1</v>
      </c>
      <c r="B66" s="33">
        <v>127046903</v>
      </c>
      <c r="C66" s="34" t="s">
        <v>539</v>
      </c>
      <c r="D66" s="34" t="s">
        <v>527</v>
      </c>
      <c r="E66" s="35">
        <v>16373570.48</v>
      </c>
      <c r="F66" s="35">
        <v>5218004.0599999996</v>
      </c>
      <c r="G66" s="35">
        <v>286396.87</v>
      </c>
      <c r="H66" s="35">
        <v>5504400.9299999997</v>
      </c>
      <c r="I66" s="36">
        <f t="shared" ref="I66:I129" si="4">ROUND(H66/E66,4)</f>
        <v>0.3362</v>
      </c>
      <c r="J66" s="35">
        <v>10291233.5</v>
      </c>
      <c r="K66" s="36">
        <f t="shared" ref="K66:K129" si="5">ROUND(J66/E66,4)</f>
        <v>0.62849999999999995</v>
      </c>
      <c r="L66" s="35">
        <v>577936.05000000005</v>
      </c>
      <c r="M66" s="36">
        <f t="shared" ref="M66:M129" si="6">ROUND(L66/E66,4)</f>
        <v>3.5299999999999998E-2</v>
      </c>
      <c r="N66" s="35"/>
      <c r="O66" s="36">
        <f t="shared" ref="O66:O129" si="7">ROUND(N66/E66,4)</f>
        <v>0</v>
      </c>
      <c r="P66" s="34"/>
      <c r="Q66" s="34"/>
      <c r="R66" s="34"/>
      <c r="S66" s="35"/>
      <c r="T66" s="35"/>
    </row>
    <row r="67" spans="1:20" s="32" customFormat="1" ht="11.25" customHeight="1">
      <c r="A67" s="44">
        <v>1</v>
      </c>
      <c r="B67" s="33">
        <v>127047404</v>
      </c>
      <c r="C67" s="34" t="s">
        <v>540</v>
      </c>
      <c r="D67" s="34" t="s">
        <v>527</v>
      </c>
      <c r="E67" s="35">
        <v>23441306</v>
      </c>
      <c r="F67" s="35">
        <v>8218726</v>
      </c>
      <c r="G67" s="35">
        <v>494729</v>
      </c>
      <c r="H67" s="35">
        <v>8713455</v>
      </c>
      <c r="I67" s="36">
        <f t="shared" si="4"/>
        <v>0.37169999999999997</v>
      </c>
      <c r="J67" s="35">
        <v>14471460</v>
      </c>
      <c r="K67" s="36">
        <f t="shared" si="5"/>
        <v>0.61729999999999996</v>
      </c>
      <c r="L67" s="35">
        <v>254491</v>
      </c>
      <c r="M67" s="36">
        <f t="shared" si="6"/>
        <v>1.09E-2</v>
      </c>
      <c r="N67" s="35">
        <v>1900</v>
      </c>
      <c r="O67" s="36">
        <f t="shared" si="7"/>
        <v>1E-4</v>
      </c>
      <c r="P67" s="34"/>
      <c r="Q67" s="34"/>
      <c r="R67" s="34"/>
      <c r="S67" s="35"/>
      <c r="T67" s="35"/>
    </row>
    <row r="68" spans="1:20" s="32" customFormat="1" ht="11.25" customHeight="1">
      <c r="A68" s="44">
        <v>1</v>
      </c>
      <c r="B68" s="33">
        <v>127049303</v>
      </c>
      <c r="C68" s="34" t="s">
        <v>541</v>
      </c>
      <c r="D68" s="34" t="s">
        <v>527</v>
      </c>
      <c r="E68" s="35">
        <v>13209841.390000001</v>
      </c>
      <c r="F68" s="35">
        <v>4167188.75</v>
      </c>
      <c r="G68" s="35">
        <v>183048.91999999998</v>
      </c>
      <c r="H68" s="35">
        <v>4350237.67</v>
      </c>
      <c r="I68" s="36">
        <f t="shared" si="4"/>
        <v>0.32929999999999998</v>
      </c>
      <c r="J68" s="35">
        <v>8667772.0899999999</v>
      </c>
      <c r="K68" s="36">
        <f t="shared" si="5"/>
        <v>0.65620000000000001</v>
      </c>
      <c r="L68" s="35">
        <v>191831.63</v>
      </c>
      <c r="M68" s="36">
        <f t="shared" si="6"/>
        <v>1.4500000000000001E-2</v>
      </c>
      <c r="N68" s="35"/>
      <c r="O68" s="36">
        <f t="shared" si="7"/>
        <v>0</v>
      </c>
      <c r="P68" s="34"/>
      <c r="Q68" s="34"/>
      <c r="R68" s="34"/>
      <c r="S68" s="35"/>
      <c r="T68" s="35"/>
    </row>
    <row r="69" spans="1:20" s="32" customFormat="1" ht="11.25" customHeight="1">
      <c r="A69" s="44">
        <v>1</v>
      </c>
      <c r="B69" s="33">
        <v>108051003</v>
      </c>
      <c r="C69" s="34" t="s">
        <v>169</v>
      </c>
      <c r="D69" s="34" t="s">
        <v>170</v>
      </c>
      <c r="E69" s="35">
        <v>30765749.289999999</v>
      </c>
      <c r="F69" s="35">
        <v>13288305.979999999</v>
      </c>
      <c r="G69" s="35">
        <v>1111696.99</v>
      </c>
      <c r="H69" s="35">
        <v>14400002.970000001</v>
      </c>
      <c r="I69" s="36">
        <f t="shared" si="4"/>
        <v>0.46810000000000002</v>
      </c>
      <c r="J69" s="35">
        <v>15232067.09</v>
      </c>
      <c r="K69" s="36">
        <f t="shared" si="5"/>
        <v>0.49509999999999998</v>
      </c>
      <c r="L69" s="35">
        <v>1133679.23</v>
      </c>
      <c r="M69" s="36">
        <f t="shared" si="6"/>
        <v>3.6799999999999999E-2</v>
      </c>
      <c r="N69" s="35"/>
      <c r="O69" s="36">
        <f t="shared" si="7"/>
        <v>0</v>
      </c>
      <c r="P69" s="34"/>
      <c r="Q69" s="34"/>
      <c r="R69" s="34"/>
      <c r="S69" s="35"/>
      <c r="T69" s="35"/>
    </row>
    <row r="70" spans="1:20" s="32" customFormat="1" ht="11.25" customHeight="1">
      <c r="A70" s="44">
        <v>1</v>
      </c>
      <c r="B70" s="33">
        <v>108051503</v>
      </c>
      <c r="C70" s="34" t="s">
        <v>171</v>
      </c>
      <c r="D70" s="34" t="s">
        <v>170</v>
      </c>
      <c r="E70" s="35">
        <v>21639235.140000001</v>
      </c>
      <c r="F70" s="35">
        <v>5916727.6900000004</v>
      </c>
      <c r="G70" s="35">
        <v>827271.69</v>
      </c>
      <c r="H70" s="35">
        <v>6743999.3799999999</v>
      </c>
      <c r="I70" s="36">
        <f t="shared" si="4"/>
        <v>0.31169999999999998</v>
      </c>
      <c r="J70" s="35">
        <v>14443733.35</v>
      </c>
      <c r="K70" s="36">
        <f t="shared" si="5"/>
        <v>0.66749999999999998</v>
      </c>
      <c r="L70" s="35">
        <v>451502.41</v>
      </c>
      <c r="M70" s="36">
        <f t="shared" si="6"/>
        <v>2.0899999999999998E-2</v>
      </c>
      <c r="N70" s="35"/>
      <c r="O70" s="36">
        <f t="shared" si="7"/>
        <v>0</v>
      </c>
      <c r="P70" s="34"/>
      <c r="Q70" s="34"/>
      <c r="R70" s="34"/>
      <c r="S70" s="35"/>
      <c r="T70" s="35"/>
    </row>
    <row r="71" spans="1:20" s="32" customFormat="1" ht="11.25" customHeight="1">
      <c r="A71" s="44">
        <v>1</v>
      </c>
      <c r="B71" s="33">
        <v>108053003</v>
      </c>
      <c r="C71" s="34" t="s">
        <v>172</v>
      </c>
      <c r="D71" s="34" t="s">
        <v>170</v>
      </c>
      <c r="E71" s="35">
        <v>21181678.539999999</v>
      </c>
      <c r="F71" s="35">
        <v>8100217.3400000008</v>
      </c>
      <c r="G71" s="35">
        <v>809864.75</v>
      </c>
      <c r="H71" s="35">
        <v>8910082.0899999999</v>
      </c>
      <c r="I71" s="36">
        <f t="shared" si="4"/>
        <v>0.42070000000000002</v>
      </c>
      <c r="J71" s="35">
        <v>11368285.16</v>
      </c>
      <c r="K71" s="36">
        <f t="shared" si="5"/>
        <v>0.53669999999999995</v>
      </c>
      <c r="L71" s="35">
        <v>868026.47</v>
      </c>
      <c r="M71" s="36">
        <f t="shared" si="6"/>
        <v>4.1000000000000002E-2</v>
      </c>
      <c r="N71" s="35">
        <v>35284.82</v>
      </c>
      <c r="O71" s="36">
        <f t="shared" si="7"/>
        <v>1.6999999999999999E-3</v>
      </c>
      <c r="P71" s="34"/>
      <c r="Q71" s="34"/>
      <c r="R71" s="34"/>
      <c r="S71" s="35"/>
      <c r="T71" s="35"/>
    </row>
    <row r="72" spans="1:20" s="32" customFormat="1" ht="11.25" customHeight="1">
      <c r="A72" s="44">
        <v>1</v>
      </c>
      <c r="B72" s="33">
        <v>108056004</v>
      </c>
      <c r="C72" s="34" t="s">
        <v>173</v>
      </c>
      <c r="D72" s="34" t="s">
        <v>170</v>
      </c>
      <c r="E72" s="35">
        <v>13382569.76</v>
      </c>
      <c r="F72" s="35">
        <v>3674303.0099999993</v>
      </c>
      <c r="G72" s="35">
        <v>368969.27</v>
      </c>
      <c r="H72" s="35">
        <v>4043272.28</v>
      </c>
      <c r="I72" s="36">
        <f t="shared" si="4"/>
        <v>0.30209999999999998</v>
      </c>
      <c r="J72" s="35">
        <v>9054392.9900000002</v>
      </c>
      <c r="K72" s="36">
        <f t="shared" si="5"/>
        <v>0.67659999999999998</v>
      </c>
      <c r="L72" s="35">
        <v>284904.49</v>
      </c>
      <c r="M72" s="36">
        <f t="shared" si="6"/>
        <v>2.1299999999999999E-2</v>
      </c>
      <c r="N72" s="35"/>
      <c r="O72" s="36">
        <f t="shared" si="7"/>
        <v>0</v>
      </c>
      <c r="P72" s="34"/>
      <c r="Q72" s="34"/>
      <c r="R72" s="34"/>
      <c r="S72" s="35"/>
      <c r="T72" s="35"/>
    </row>
    <row r="73" spans="1:20" s="32" customFormat="1" ht="11.25" customHeight="1">
      <c r="A73" s="44">
        <v>1</v>
      </c>
      <c r="B73" s="33">
        <v>108058003</v>
      </c>
      <c r="C73" s="34" t="s">
        <v>174</v>
      </c>
      <c r="D73" s="34" t="s">
        <v>170</v>
      </c>
      <c r="E73" s="35">
        <v>17535051.940000001</v>
      </c>
      <c r="F73" s="35">
        <v>4460062.4400000004</v>
      </c>
      <c r="G73" s="35">
        <v>436356.56</v>
      </c>
      <c r="H73" s="35">
        <v>4896419</v>
      </c>
      <c r="I73" s="36">
        <f t="shared" si="4"/>
        <v>0.2792</v>
      </c>
      <c r="J73" s="35">
        <v>12212650.460000001</v>
      </c>
      <c r="K73" s="36">
        <f t="shared" si="5"/>
        <v>0.69650000000000001</v>
      </c>
      <c r="L73" s="35">
        <v>425982.48</v>
      </c>
      <c r="M73" s="36">
        <f t="shared" si="6"/>
        <v>2.4299999999999999E-2</v>
      </c>
      <c r="N73" s="35"/>
      <c r="O73" s="36">
        <f t="shared" si="7"/>
        <v>0</v>
      </c>
      <c r="P73" s="34"/>
      <c r="Q73" s="34"/>
      <c r="R73" s="34"/>
      <c r="S73" s="35"/>
      <c r="T73" s="35"/>
    </row>
    <row r="74" spans="1:20" s="32" customFormat="1" ht="11.25" customHeight="1">
      <c r="A74" s="44">
        <v>1</v>
      </c>
      <c r="B74" s="33">
        <v>114060503</v>
      </c>
      <c r="C74" s="34" t="s">
        <v>303</v>
      </c>
      <c r="D74" s="34" t="s">
        <v>302</v>
      </c>
      <c r="E74" s="35">
        <v>18827638.280000001</v>
      </c>
      <c r="F74" s="35">
        <v>10656159.560000002</v>
      </c>
      <c r="G74" s="35">
        <v>504203.34</v>
      </c>
      <c r="H74" s="35">
        <v>11160362.9</v>
      </c>
      <c r="I74" s="36">
        <f t="shared" si="4"/>
        <v>0.59279999999999999</v>
      </c>
      <c r="J74" s="35">
        <v>7045743.7800000003</v>
      </c>
      <c r="K74" s="36">
        <f t="shared" si="5"/>
        <v>0.37419999999999998</v>
      </c>
      <c r="L74" s="35">
        <v>375577.49</v>
      </c>
      <c r="M74" s="36">
        <f t="shared" si="6"/>
        <v>1.9900000000000001E-2</v>
      </c>
      <c r="N74" s="35">
        <v>245954.11</v>
      </c>
      <c r="O74" s="36">
        <f t="shared" si="7"/>
        <v>1.3100000000000001E-2</v>
      </c>
      <c r="P74" s="34"/>
      <c r="Q74" s="34"/>
      <c r="R74" s="34"/>
      <c r="S74" s="35"/>
      <c r="T74" s="35"/>
    </row>
    <row r="75" spans="1:20" s="32" customFormat="1" ht="11.25" customHeight="1">
      <c r="A75" s="44">
        <v>1</v>
      </c>
      <c r="B75" s="33">
        <v>114060753</v>
      </c>
      <c r="C75" s="34" t="s">
        <v>304</v>
      </c>
      <c r="D75" s="34" t="s">
        <v>302</v>
      </c>
      <c r="E75" s="35">
        <v>112510758.8</v>
      </c>
      <c r="F75" s="35">
        <v>73238220.049999982</v>
      </c>
      <c r="G75" s="35">
        <v>2585502.81</v>
      </c>
      <c r="H75" s="35">
        <v>75823722.859999999</v>
      </c>
      <c r="I75" s="36">
        <f t="shared" si="4"/>
        <v>0.67390000000000005</v>
      </c>
      <c r="J75" s="35">
        <v>35495909.32</v>
      </c>
      <c r="K75" s="36">
        <f t="shared" si="5"/>
        <v>0.3155</v>
      </c>
      <c r="L75" s="35">
        <v>1088362.6200000001</v>
      </c>
      <c r="M75" s="36">
        <f t="shared" si="6"/>
        <v>9.7000000000000003E-3</v>
      </c>
      <c r="N75" s="35">
        <v>102764</v>
      </c>
      <c r="O75" s="36">
        <f t="shared" si="7"/>
        <v>8.9999999999999998E-4</v>
      </c>
      <c r="P75" s="34"/>
      <c r="Q75" s="34"/>
      <c r="R75" s="34"/>
      <c r="S75" s="35"/>
      <c r="T75" s="35"/>
    </row>
    <row r="76" spans="1:20" s="32" customFormat="1" ht="11.25" customHeight="1">
      <c r="A76" s="44">
        <v>1</v>
      </c>
      <c r="B76" s="33">
        <v>114060853</v>
      </c>
      <c r="C76" s="34" t="s">
        <v>305</v>
      </c>
      <c r="D76" s="34" t="s">
        <v>302</v>
      </c>
      <c r="E76" s="35">
        <v>31460138.02</v>
      </c>
      <c r="F76" s="35">
        <v>20717147.279999997</v>
      </c>
      <c r="G76" s="35">
        <v>606120.92999999982</v>
      </c>
      <c r="H76" s="35">
        <v>21323268.210000001</v>
      </c>
      <c r="I76" s="36">
        <f t="shared" si="4"/>
        <v>0.67779999999999996</v>
      </c>
      <c r="J76" s="35">
        <v>9850324.8499999996</v>
      </c>
      <c r="K76" s="36">
        <f t="shared" si="5"/>
        <v>0.31309999999999999</v>
      </c>
      <c r="L76" s="35">
        <v>286544.96000000002</v>
      </c>
      <c r="M76" s="36">
        <f t="shared" si="6"/>
        <v>9.1000000000000004E-3</v>
      </c>
      <c r="N76" s="35"/>
      <c r="O76" s="36">
        <f t="shared" si="7"/>
        <v>0</v>
      </c>
      <c r="P76" s="34"/>
      <c r="Q76" s="34"/>
      <c r="R76" s="34"/>
      <c r="S76" s="35"/>
      <c r="T76" s="35"/>
    </row>
    <row r="77" spans="1:20" s="32" customFormat="1" ht="11.25" customHeight="1">
      <c r="A77" s="44">
        <v>1</v>
      </c>
      <c r="B77" s="33">
        <v>114061103</v>
      </c>
      <c r="C77" s="34" t="s">
        <v>306</v>
      </c>
      <c r="D77" s="34" t="s">
        <v>302</v>
      </c>
      <c r="E77" s="35">
        <v>49228482.469999999</v>
      </c>
      <c r="F77" s="35">
        <v>29810277.759999998</v>
      </c>
      <c r="G77" s="35">
        <v>2397994.64</v>
      </c>
      <c r="H77" s="35">
        <v>32208272.399999999</v>
      </c>
      <c r="I77" s="36">
        <f t="shared" si="4"/>
        <v>0.65429999999999999</v>
      </c>
      <c r="J77" s="35">
        <v>15349707</v>
      </c>
      <c r="K77" s="36">
        <f t="shared" si="5"/>
        <v>0.31180000000000002</v>
      </c>
      <c r="L77" s="35">
        <v>1670503.07</v>
      </c>
      <c r="M77" s="36">
        <f t="shared" si="6"/>
        <v>3.39E-2</v>
      </c>
      <c r="N77" s="35"/>
      <c r="O77" s="36">
        <f t="shared" si="7"/>
        <v>0</v>
      </c>
      <c r="P77" s="34"/>
      <c r="Q77" s="34"/>
      <c r="R77" s="34"/>
      <c r="S77" s="35"/>
      <c r="T77" s="35"/>
    </row>
    <row r="78" spans="1:20" s="32" customFormat="1" ht="11.25" customHeight="1">
      <c r="A78" s="44">
        <v>1</v>
      </c>
      <c r="B78" s="33">
        <v>114061503</v>
      </c>
      <c r="C78" s="34" t="s">
        <v>307</v>
      </c>
      <c r="D78" s="34" t="s">
        <v>302</v>
      </c>
      <c r="E78" s="35">
        <v>70731579.230000004</v>
      </c>
      <c r="F78" s="35">
        <v>35455338.259999998</v>
      </c>
      <c r="G78" s="35">
        <v>1170623.47</v>
      </c>
      <c r="H78" s="35">
        <v>36625961.729999997</v>
      </c>
      <c r="I78" s="36">
        <f t="shared" si="4"/>
        <v>0.51780000000000004</v>
      </c>
      <c r="J78" s="35">
        <v>18906621.940000001</v>
      </c>
      <c r="K78" s="36">
        <f t="shared" si="5"/>
        <v>0.26729999999999998</v>
      </c>
      <c r="L78" s="35">
        <v>870518.56</v>
      </c>
      <c r="M78" s="36">
        <f t="shared" si="6"/>
        <v>1.23E-2</v>
      </c>
      <c r="N78" s="35">
        <v>14328477</v>
      </c>
      <c r="O78" s="36">
        <f t="shared" si="7"/>
        <v>0.2026</v>
      </c>
      <c r="P78" s="34"/>
      <c r="Q78" s="34"/>
      <c r="R78" s="34"/>
      <c r="S78" s="35"/>
      <c r="T78" s="35"/>
    </row>
    <row r="79" spans="1:20" s="32" customFormat="1" ht="11.25" customHeight="1">
      <c r="A79" s="44">
        <v>1</v>
      </c>
      <c r="B79" s="33">
        <v>114062003</v>
      </c>
      <c r="C79" s="34" t="s">
        <v>308</v>
      </c>
      <c r="D79" s="34" t="s">
        <v>302</v>
      </c>
      <c r="E79" s="35">
        <v>81123538.890000001</v>
      </c>
      <c r="F79" s="35">
        <v>50593908.069999993</v>
      </c>
      <c r="G79" s="35">
        <v>1478573.1400000001</v>
      </c>
      <c r="H79" s="35">
        <v>52072481.210000001</v>
      </c>
      <c r="I79" s="36">
        <f t="shared" si="4"/>
        <v>0.64190000000000003</v>
      </c>
      <c r="J79" s="35">
        <v>21718063.969999999</v>
      </c>
      <c r="K79" s="36">
        <f t="shared" si="5"/>
        <v>0.26769999999999999</v>
      </c>
      <c r="L79" s="35">
        <v>804202.61</v>
      </c>
      <c r="M79" s="36">
        <f t="shared" si="6"/>
        <v>9.9000000000000008E-3</v>
      </c>
      <c r="N79" s="35">
        <v>6528791.0999999996</v>
      </c>
      <c r="O79" s="36">
        <f t="shared" si="7"/>
        <v>8.0500000000000002E-2</v>
      </c>
      <c r="P79" s="34"/>
      <c r="Q79" s="34"/>
      <c r="R79" s="34"/>
      <c r="S79" s="35"/>
      <c r="T79" s="35"/>
    </row>
    <row r="80" spans="1:20" s="32" customFormat="1" ht="11.25" customHeight="1">
      <c r="A80" s="44">
        <v>1</v>
      </c>
      <c r="B80" s="33">
        <v>114062503</v>
      </c>
      <c r="C80" s="34" t="s">
        <v>309</v>
      </c>
      <c r="D80" s="34" t="s">
        <v>302</v>
      </c>
      <c r="E80" s="35">
        <v>45660606.32</v>
      </c>
      <c r="F80" s="35">
        <v>29097046.77</v>
      </c>
      <c r="G80" s="35">
        <v>1129483.46</v>
      </c>
      <c r="H80" s="35">
        <v>30226530.23</v>
      </c>
      <c r="I80" s="36">
        <f t="shared" si="4"/>
        <v>0.66200000000000003</v>
      </c>
      <c r="J80" s="35">
        <v>14989326.460000001</v>
      </c>
      <c r="K80" s="36">
        <f t="shared" si="5"/>
        <v>0.32829999999999998</v>
      </c>
      <c r="L80" s="35">
        <v>444749.63</v>
      </c>
      <c r="M80" s="36">
        <f t="shared" si="6"/>
        <v>9.7000000000000003E-3</v>
      </c>
      <c r="N80" s="35"/>
      <c r="O80" s="36">
        <f t="shared" si="7"/>
        <v>0</v>
      </c>
      <c r="P80" s="34"/>
      <c r="Q80" s="34"/>
      <c r="R80" s="34"/>
      <c r="S80" s="35"/>
      <c r="T80" s="35"/>
    </row>
    <row r="81" spans="1:20" s="32" customFormat="1" ht="11.25" customHeight="1">
      <c r="A81" s="44">
        <v>1</v>
      </c>
      <c r="B81" s="33">
        <v>114063003</v>
      </c>
      <c r="C81" s="34" t="s">
        <v>310</v>
      </c>
      <c r="D81" s="34" t="s">
        <v>302</v>
      </c>
      <c r="E81" s="35">
        <v>69281232.530000001</v>
      </c>
      <c r="F81" s="35">
        <v>48364732.359999992</v>
      </c>
      <c r="G81" s="35">
        <v>1715821.5199999998</v>
      </c>
      <c r="H81" s="35">
        <v>50080553.880000003</v>
      </c>
      <c r="I81" s="36">
        <f t="shared" si="4"/>
        <v>0.72289999999999999</v>
      </c>
      <c r="J81" s="35">
        <v>18289514.550000001</v>
      </c>
      <c r="K81" s="36">
        <f t="shared" si="5"/>
        <v>0.26400000000000001</v>
      </c>
      <c r="L81" s="35">
        <v>887455.7</v>
      </c>
      <c r="M81" s="36">
        <f t="shared" si="6"/>
        <v>1.2800000000000001E-2</v>
      </c>
      <c r="N81" s="35">
        <v>23708.400000000001</v>
      </c>
      <c r="O81" s="36">
        <f t="shared" si="7"/>
        <v>2.9999999999999997E-4</v>
      </c>
      <c r="P81" s="34"/>
      <c r="Q81" s="34"/>
      <c r="R81" s="34"/>
      <c r="S81" s="35"/>
      <c r="T81" s="35"/>
    </row>
    <row r="82" spans="1:20" s="32" customFormat="1" ht="11.25" customHeight="1">
      <c r="A82" s="44">
        <v>1</v>
      </c>
      <c r="B82" s="33">
        <v>114063503</v>
      </c>
      <c r="C82" s="34" t="s">
        <v>311</v>
      </c>
      <c r="D82" s="34" t="s">
        <v>302</v>
      </c>
      <c r="E82" s="35">
        <v>41212424.68</v>
      </c>
      <c r="F82" s="35">
        <v>25092705.110000003</v>
      </c>
      <c r="G82" s="35">
        <v>853632.08000000007</v>
      </c>
      <c r="H82" s="35">
        <v>25946337.190000001</v>
      </c>
      <c r="I82" s="36">
        <f t="shared" si="4"/>
        <v>0.62960000000000005</v>
      </c>
      <c r="J82" s="35">
        <v>14514394.560000001</v>
      </c>
      <c r="K82" s="36">
        <f t="shared" si="5"/>
        <v>0.35220000000000001</v>
      </c>
      <c r="L82" s="35">
        <v>749689.34</v>
      </c>
      <c r="M82" s="36">
        <f t="shared" si="6"/>
        <v>1.8200000000000001E-2</v>
      </c>
      <c r="N82" s="35">
        <v>2003.59</v>
      </c>
      <c r="O82" s="36">
        <f t="shared" si="7"/>
        <v>0</v>
      </c>
      <c r="P82" s="34"/>
      <c r="Q82" s="34"/>
      <c r="R82" s="34"/>
      <c r="S82" s="35"/>
      <c r="T82" s="35"/>
    </row>
    <row r="83" spans="1:20" s="32" customFormat="1" ht="11.25" customHeight="1">
      <c r="A83" s="44">
        <v>1</v>
      </c>
      <c r="B83" s="33">
        <v>114064003</v>
      </c>
      <c r="C83" s="34" t="s">
        <v>312</v>
      </c>
      <c r="D83" s="34" t="s">
        <v>302</v>
      </c>
      <c r="E83" s="35">
        <v>32163195.949999999</v>
      </c>
      <c r="F83" s="35">
        <v>22308881.5</v>
      </c>
      <c r="G83" s="35">
        <v>578068.95000000007</v>
      </c>
      <c r="H83" s="35">
        <v>22886950.449999999</v>
      </c>
      <c r="I83" s="36">
        <f t="shared" si="4"/>
        <v>0.71160000000000001</v>
      </c>
      <c r="J83" s="35">
        <v>8818612.2599999998</v>
      </c>
      <c r="K83" s="36">
        <f t="shared" si="5"/>
        <v>0.2742</v>
      </c>
      <c r="L83" s="35">
        <v>251757.34</v>
      </c>
      <c r="M83" s="36">
        <f t="shared" si="6"/>
        <v>7.7999999999999996E-3</v>
      </c>
      <c r="N83" s="35">
        <v>205875.9</v>
      </c>
      <c r="O83" s="36">
        <f t="shared" si="7"/>
        <v>6.4000000000000003E-3</v>
      </c>
      <c r="P83" s="34"/>
      <c r="Q83" s="34"/>
      <c r="R83" s="34"/>
      <c r="S83" s="35"/>
      <c r="T83" s="35"/>
    </row>
    <row r="84" spans="1:20" s="32" customFormat="1" ht="11.25" customHeight="1">
      <c r="A84" s="44">
        <v>1</v>
      </c>
      <c r="B84" s="33">
        <v>114065503</v>
      </c>
      <c r="C84" s="34" t="s">
        <v>313</v>
      </c>
      <c r="D84" s="34" t="s">
        <v>302</v>
      </c>
      <c r="E84" s="35">
        <v>58688826</v>
      </c>
      <c r="F84" s="35">
        <v>39755853</v>
      </c>
      <c r="G84" s="35">
        <v>979639</v>
      </c>
      <c r="H84" s="35">
        <v>40735492</v>
      </c>
      <c r="I84" s="36">
        <f t="shared" si="4"/>
        <v>0.69410000000000005</v>
      </c>
      <c r="J84" s="35">
        <v>16755274</v>
      </c>
      <c r="K84" s="36">
        <f t="shared" si="5"/>
        <v>0.28549999999999998</v>
      </c>
      <c r="L84" s="35">
        <v>1198060</v>
      </c>
      <c r="M84" s="36">
        <f t="shared" si="6"/>
        <v>2.0400000000000001E-2</v>
      </c>
      <c r="N84" s="35"/>
      <c r="O84" s="36">
        <f t="shared" si="7"/>
        <v>0</v>
      </c>
      <c r="P84" s="34"/>
      <c r="Q84" s="34"/>
      <c r="R84" s="34"/>
      <c r="S84" s="35"/>
      <c r="T84" s="35"/>
    </row>
    <row r="85" spans="1:20" s="32" customFormat="1" ht="11.25" customHeight="1">
      <c r="A85" s="44">
        <v>1</v>
      </c>
      <c r="B85" s="33">
        <v>114066503</v>
      </c>
      <c r="C85" s="34" t="s">
        <v>314</v>
      </c>
      <c r="D85" s="34" t="s">
        <v>302</v>
      </c>
      <c r="E85" s="35">
        <v>32323995.199999999</v>
      </c>
      <c r="F85" s="35">
        <v>21423987.359999996</v>
      </c>
      <c r="G85" s="35">
        <v>597648.26</v>
      </c>
      <c r="H85" s="35">
        <v>22021635.620000001</v>
      </c>
      <c r="I85" s="36">
        <f t="shared" si="4"/>
        <v>0.68130000000000002</v>
      </c>
      <c r="J85" s="35">
        <v>9754919.9499999993</v>
      </c>
      <c r="K85" s="36">
        <f t="shared" si="5"/>
        <v>0.30180000000000001</v>
      </c>
      <c r="L85" s="35">
        <v>350065.26</v>
      </c>
      <c r="M85" s="36">
        <f t="shared" si="6"/>
        <v>1.0800000000000001E-2</v>
      </c>
      <c r="N85" s="35">
        <v>197374.37</v>
      </c>
      <c r="O85" s="36">
        <f t="shared" si="7"/>
        <v>6.1000000000000004E-3</v>
      </c>
      <c r="P85" s="34"/>
      <c r="Q85" s="34"/>
      <c r="R85" s="34"/>
      <c r="S85" s="35"/>
      <c r="T85" s="35"/>
    </row>
    <row r="86" spans="1:20" s="32" customFormat="1" ht="11.25" customHeight="1">
      <c r="A86" s="44">
        <v>1</v>
      </c>
      <c r="B86" s="33">
        <v>114067002</v>
      </c>
      <c r="C86" s="34" t="s">
        <v>315</v>
      </c>
      <c r="D86" s="34" t="s">
        <v>302</v>
      </c>
      <c r="E86" s="35">
        <v>265431850.05000001</v>
      </c>
      <c r="F86" s="35">
        <v>40051892.560000002</v>
      </c>
      <c r="G86" s="35">
        <v>5873497.3500000006</v>
      </c>
      <c r="H86" s="35">
        <v>45925389.909999996</v>
      </c>
      <c r="I86" s="36">
        <f t="shared" si="4"/>
        <v>0.17299999999999999</v>
      </c>
      <c r="J86" s="35">
        <v>193676729.16</v>
      </c>
      <c r="K86" s="36">
        <f t="shared" si="5"/>
        <v>0.72970000000000002</v>
      </c>
      <c r="L86" s="35">
        <v>25182100.390000001</v>
      </c>
      <c r="M86" s="36">
        <f t="shared" si="6"/>
        <v>9.4899999999999998E-2</v>
      </c>
      <c r="N86" s="35">
        <v>647630.59</v>
      </c>
      <c r="O86" s="36">
        <f t="shared" si="7"/>
        <v>2.3999999999999998E-3</v>
      </c>
      <c r="P86" s="34"/>
      <c r="Q86" s="34"/>
      <c r="R86" s="34"/>
      <c r="S86" s="35"/>
      <c r="T86" s="35"/>
    </row>
    <row r="87" spans="1:20" s="32" customFormat="1" ht="11.25" customHeight="1">
      <c r="A87" s="44">
        <v>1</v>
      </c>
      <c r="B87" s="33">
        <v>114067503</v>
      </c>
      <c r="C87" s="34" t="s">
        <v>316</v>
      </c>
      <c r="D87" s="34" t="s">
        <v>302</v>
      </c>
      <c r="E87" s="35">
        <v>37155210.560000002</v>
      </c>
      <c r="F87" s="35">
        <v>26888578.789999999</v>
      </c>
      <c r="G87" s="35">
        <v>1104595.3899999999</v>
      </c>
      <c r="H87" s="35">
        <v>27993174.18</v>
      </c>
      <c r="I87" s="36">
        <f t="shared" si="4"/>
        <v>0.75339999999999996</v>
      </c>
      <c r="J87" s="35">
        <v>8889722.8800000008</v>
      </c>
      <c r="K87" s="36">
        <f t="shared" si="5"/>
        <v>0.23930000000000001</v>
      </c>
      <c r="L87" s="35">
        <v>271820.5</v>
      </c>
      <c r="M87" s="36">
        <f t="shared" si="6"/>
        <v>7.3000000000000001E-3</v>
      </c>
      <c r="N87" s="35">
        <v>493</v>
      </c>
      <c r="O87" s="36">
        <f t="shared" si="7"/>
        <v>0</v>
      </c>
      <c r="P87" s="34"/>
      <c r="Q87" s="34"/>
      <c r="R87" s="34"/>
      <c r="S87" s="35"/>
      <c r="T87" s="35"/>
    </row>
    <row r="88" spans="1:20" s="32" customFormat="1" ht="11.25" customHeight="1">
      <c r="A88" s="44">
        <v>1</v>
      </c>
      <c r="B88" s="33">
        <v>114068003</v>
      </c>
      <c r="C88" s="34" t="s">
        <v>317</v>
      </c>
      <c r="D88" s="34" t="s">
        <v>302</v>
      </c>
      <c r="E88" s="35">
        <v>30890733.670000002</v>
      </c>
      <c r="F88" s="35">
        <v>19481065.640000004</v>
      </c>
      <c r="G88" s="35">
        <v>602589.62</v>
      </c>
      <c r="H88" s="35">
        <v>20083655.260000002</v>
      </c>
      <c r="I88" s="36">
        <f t="shared" si="4"/>
        <v>0.6502</v>
      </c>
      <c r="J88" s="35">
        <v>10171787.66</v>
      </c>
      <c r="K88" s="36">
        <f t="shared" si="5"/>
        <v>0.32929999999999998</v>
      </c>
      <c r="L88" s="35">
        <v>635290.75</v>
      </c>
      <c r="M88" s="36">
        <f t="shared" si="6"/>
        <v>2.06E-2</v>
      </c>
      <c r="N88" s="35"/>
      <c r="O88" s="36">
        <f t="shared" si="7"/>
        <v>0</v>
      </c>
      <c r="P88" s="34"/>
      <c r="Q88" s="34"/>
      <c r="R88" s="34"/>
      <c r="S88" s="35"/>
      <c r="T88" s="35"/>
    </row>
    <row r="89" spans="1:20" s="32" customFormat="1" ht="11.25" customHeight="1">
      <c r="A89" s="44">
        <v>1</v>
      </c>
      <c r="B89" s="33">
        <v>114068103</v>
      </c>
      <c r="C89" s="34" t="s">
        <v>318</v>
      </c>
      <c r="D89" s="34" t="s">
        <v>302</v>
      </c>
      <c r="E89" s="35">
        <v>70172654.989999995</v>
      </c>
      <c r="F89" s="35">
        <v>44010960.390000001</v>
      </c>
      <c r="G89" s="35">
        <v>2396733.5000000005</v>
      </c>
      <c r="H89" s="35">
        <v>46407693.890000001</v>
      </c>
      <c r="I89" s="36">
        <f t="shared" si="4"/>
        <v>0.6613</v>
      </c>
      <c r="J89" s="35">
        <v>15741666.51</v>
      </c>
      <c r="K89" s="36">
        <f t="shared" si="5"/>
        <v>0.2243</v>
      </c>
      <c r="L89" s="35">
        <v>1016809.19</v>
      </c>
      <c r="M89" s="36">
        <f t="shared" si="6"/>
        <v>1.4500000000000001E-2</v>
      </c>
      <c r="N89" s="35">
        <v>7006485.4000000004</v>
      </c>
      <c r="O89" s="36">
        <f t="shared" si="7"/>
        <v>9.98E-2</v>
      </c>
      <c r="P89" s="34"/>
      <c r="Q89" s="34"/>
      <c r="R89" s="34"/>
      <c r="S89" s="35"/>
      <c r="T89" s="35"/>
    </row>
    <row r="90" spans="1:20" s="32" customFormat="1" ht="11.25" customHeight="1">
      <c r="A90" s="44">
        <v>1</v>
      </c>
      <c r="B90" s="33">
        <v>114069103</v>
      </c>
      <c r="C90" s="34" t="s">
        <v>319</v>
      </c>
      <c r="D90" s="34" t="s">
        <v>302</v>
      </c>
      <c r="E90" s="35">
        <v>103130183.45</v>
      </c>
      <c r="F90" s="35">
        <v>74480765.969999999</v>
      </c>
      <c r="G90" s="35">
        <v>3445803.3599999994</v>
      </c>
      <c r="H90" s="35">
        <v>77926569.329999998</v>
      </c>
      <c r="I90" s="36">
        <f t="shared" si="4"/>
        <v>0.75560000000000005</v>
      </c>
      <c r="J90" s="35">
        <v>23649489.809999999</v>
      </c>
      <c r="K90" s="36">
        <f t="shared" si="5"/>
        <v>0.2293</v>
      </c>
      <c r="L90" s="35">
        <v>1309451.06</v>
      </c>
      <c r="M90" s="36">
        <f t="shared" si="6"/>
        <v>1.2699999999999999E-2</v>
      </c>
      <c r="N90" s="35">
        <v>244673.25</v>
      </c>
      <c r="O90" s="36">
        <f t="shared" si="7"/>
        <v>2.3999999999999998E-3</v>
      </c>
      <c r="P90" s="34"/>
      <c r="Q90" s="34"/>
      <c r="R90" s="34"/>
      <c r="S90" s="35"/>
      <c r="T90" s="35"/>
    </row>
    <row r="91" spans="1:20" s="32" customFormat="1" ht="11.25" customHeight="1">
      <c r="A91" s="44">
        <v>1</v>
      </c>
      <c r="B91" s="33">
        <v>114069353</v>
      </c>
      <c r="C91" s="34" t="s">
        <v>320</v>
      </c>
      <c r="D91" s="34" t="s">
        <v>302</v>
      </c>
      <c r="E91" s="35">
        <v>35141970.369999997</v>
      </c>
      <c r="F91" s="35">
        <v>26921317.75</v>
      </c>
      <c r="G91" s="35">
        <v>836971.86</v>
      </c>
      <c r="H91" s="35">
        <v>27758289.609999999</v>
      </c>
      <c r="I91" s="36">
        <f t="shared" si="4"/>
        <v>0.78990000000000005</v>
      </c>
      <c r="J91" s="35">
        <v>6585900.8899999997</v>
      </c>
      <c r="K91" s="36">
        <f t="shared" si="5"/>
        <v>0.18740000000000001</v>
      </c>
      <c r="L91" s="35">
        <v>405360.67</v>
      </c>
      <c r="M91" s="36">
        <f t="shared" si="6"/>
        <v>1.15E-2</v>
      </c>
      <c r="N91" s="35">
        <v>392419.2</v>
      </c>
      <c r="O91" s="36">
        <f t="shared" si="7"/>
        <v>1.12E-2</v>
      </c>
      <c r="P91" s="34"/>
      <c r="Q91" s="34"/>
      <c r="R91" s="34"/>
      <c r="S91" s="35"/>
      <c r="T91" s="35"/>
    </row>
    <row r="92" spans="1:20" s="32" customFormat="1" ht="11.25" customHeight="1">
      <c r="A92" s="44">
        <v>1</v>
      </c>
      <c r="B92" s="33">
        <v>108070502</v>
      </c>
      <c r="C92" s="34" t="s">
        <v>175</v>
      </c>
      <c r="D92" s="34" t="s">
        <v>168</v>
      </c>
      <c r="E92" s="35">
        <v>103212326.27</v>
      </c>
      <c r="F92" s="35">
        <v>26419974.07</v>
      </c>
      <c r="G92" s="35">
        <v>3638097.41</v>
      </c>
      <c r="H92" s="35">
        <v>30058071.48</v>
      </c>
      <c r="I92" s="36">
        <f t="shared" si="4"/>
        <v>0.29120000000000001</v>
      </c>
      <c r="J92" s="35">
        <v>65457165.939999998</v>
      </c>
      <c r="K92" s="36">
        <f t="shared" si="5"/>
        <v>0.63419999999999999</v>
      </c>
      <c r="L92" s="35">
        <v>5372174.3399999999</v>
      </c>
      <c r="M92" s="36">
        <f t="shared" si="6"/>
        <v>5.1999999999999998E-2</v>
      </c>
      <c r="N92" s="35">
        <v>2324914.5099999998</v>
      </c>
      <c r="O92" s="36">
        <f t="shared" si="7"/>
        <v>2.2499999999999999E-2</v>
      </c>
      <c r="P92" s="34"/>
      <c r="Q92" s="34"/>
      <c r="R92" s="34"/>
      <c r="S92" s="35"/>
      <c r="T92" s="35"/>
    </row>
    <row r="93" spans="1:20" s="32" customFormat="1" ht="11.25" customHeight="1">
      <c r="A93" s="44">
        <v>1</v>
      </c>
      <c r="B93" s="33">
        <v>108071003</v>
      </c>
      <c r="C93" s="34" t="s">
        <v>176</v>
      </c>
      <c r="D93" s="34" t="s">
        <v>168</v>
      </c>
      <c r="E93" s="35">
        <v>17618101.629999999</v>
      </c>
      <c r="F93" s="35">
        <v>6259920.1499999994</v>
      </c>
      <c r="G93" s="35">
        <v>482298.46</v>
      </c>
      <c r="H93" s="35">
        <v>6742218.6100000003</v>
      </c>
      <c r="I93" s="36">
        <f t="shared" si="4"/>
        <v>0.38269999999999998</v>
      </c>
      <c r="J93" s="35">
        <v>10669236.439999999</v>
      </c>
      <c r="K93" s="36">
        <f t="shared" si="5"/>
        <v>0.60560000000000003</v>
      </c>
      <c r="L93" s="35">
        <v>206646.58</v>
      </c>
      <c r="M93" s="36">
        <f t="shared" si="6"/>
        <v>1.17E-2</v>
      </c>
      <c r="N93" s="35"/>
      <c r="O93" s="36">
        <f t="shared" si="7"/>
        <v>0</v>
      </c>
      <c r="P93" s="34"/>
      <c r="Q93" s="34"/>
      <c r="R93" s="34"/>
      <c r="S93" s="35"/>
      <c r="T93" s="35"/>
    </row>
    <row r="94" spans="1:20" s="32" customFormat="1" ht="11.25" customHeight="1">
      <c r="A94" s="44">
        <v>1</v>
      </c>
      <c r="B94" s="33">
        <v>108071504</v>
      </c>
      <c r="C94" s="34" t="s">
        <v>177</v>
      </c>
      <c r="D94" s="34" t="s">
        <v>168</v>
      </c>
      <c r="E94" s="35">
        <v>12151393.189999999</v>
      </c>
      <c r="F94" s="35">
        <v>3009846.3300000005</v>
      </c>
      <c r="G94" s="35">
        <v>356991.10000000003</v>
      </c>
      <c r="H94" s="35">
        <v>3366837.43</v>
      </c>
      <c r="I94" s="36">
        <f t="shared" si="4"/>
        <v>0.27710000000000001</v>
      </c>
      <c r="J94" s="35">
        <v>8332605.2300000004</v>
      </c>
      <c r="K94" s="36">
        <f t="shared" si="5"/>
        <v>0.68569999999999998</v>
      </c>
      <c r="L94" s="35">
        <v>451950.53</v>
      </c>
      <c r="M94" s="36">
        <f t="shared" si="6"/>
        <v>3.7199999999999997E-2</v>
      </c>
      <c r="N94" s="35"/>
      <c r="O94" s="36">
        <f t="shared" si="7"/>
        <v>0</v>
      </c>
      <c r="P94" s="34"/>
      <c r="Q94" s="34"/>
      <c r="R94" s="34"/>
      <c r="S94" s="35"/>
      <c r="T94" s="35"/>
    </row>
    <row r="95" spans="1:20" s="32" customFormat="1" ht="11.25" customHeight="1">
      <c r="A95" s="44">
        <v>1</v>
      </c>
      <c r="B95" s="33">
        <v>108073503</v>
      </c>
      <c r="C95" s="34" t="s">
        <v>178</v>
      </c>
      <c r="D95" s="34" t="s">
        <v>168</v>
      </c>
      <c r="E95" s="35">
        <v>48960751.630000003</v>
      </c>
      <c r="F95" s="35">
        <v>25018656.680000011</v>
      </c>
      <c r="G95" s="35">
        <v>1609007.87</v>
      </c>
      <c r="H95" s="35">
        <v>26627664.550000001</v>
      </c>
      <c r="I95" s="36">
        <f t="shared" si="4"/>
        <v>0.54390000000000005</v>
      </c>
      <c r="J95" s="35">
        <v>21459205.23</v>
      </c>
      <c r="K95" s="36">
        <f t="shared" si="5"/>
        <v>0.43830000000000002</v>
      </c>
      <c r="L95" s="35">
        <v>841967.8</v>
      </c>
      <c r="M95" s="36">
        <f t="shared" si="6"/>
        <v>1.72E-2</v>
      </c>
      <c r="N95" s="35">
        <v>31914.05</v>
      </c>
      <c r="O95" s="36">
        <f t="shared" si="7"/>
        <v>6.9999999999999999E-4</v>
      </c>
      <c r="P95" s="34"/>
      <c r="Q95" s="34"/>
      <c r="R95" s="34"/>
      <c r="S95" s="35"/>
      <c r="T95" s="35"/>
    </row>
    <row r="96" spans="1:20" s="32" customFormat="1" ht="11.25" customHeight="1">
      <c r="A96" s="44">
        <v>1</v>
      </c>
      <c r="B96" s="33">
        <v>108077503</v>
      </c>
      <c r="C96" s="34" t="s">
        <v>179</v>
      </c>
      <c r="D96" s="34" t="s">
        <v>168</v>
      </c>
      <c r="E96" s="35">
        <v>26220129.530000001</v>
      </c>
      <c r="F96" s="35">
        <v>11374499.790000003</v>
      </c>
      <c r="G96" s="35">
        <v>861571.88</v>
      </c>
      <c r="H96" s="35">
        <v>12236071.67</v>
      </c>
      <c r="I96" s="36">
        <f t="shared" si="4"/>
        <v>0.4667</v>
      </c>
      <c r="J96" s="35">
        <v>13373421.98</v>
      </c>
      <c r="K96" s="36">
        <f t="shared" si="5"/>
        <v>0.51</v>
      </c>
      <c r="L96" s="35">
        <v>610635.88</v>
      </c>
      <c r="M96" s="36">
        <f t="shared" si="6"/>
        <v>2.3300000000000001E-2</v>
      </c>
      <c r="N96" s="35"/>
      <c r="O96" s="36">
        <f t="shared" si="7"/>
        <v>0</v>
      </c>
      <c r="P96" s="34"/>
      <c r="Q96" s="34"/>
      <c r="R96" s="34"/>
      <c r="S96" s="35"/>
      <c r="T96" s="35"/>
    </row>
    <row r="97" spans="1:20" s="32" customFormat="1" ht="11.25" customHeight="1">
      <c r="A97" s="44">
        <v>1</v>
      </c>
      <c r="B97" s="33">
        <v>108078003</v>
      </c>
      <c r="C97" s="34" t="s">
        <v>180</v>
      </c>
      <c r="D97" s="34" t="s">
        <v>168</v>
      </c>
      <c r="E97" s="35">
        <v>24332931.780000001</v>
      </c>
      <c r="F97" s="35">
        <v>7037671.8899999997</v>
      </c>
      <c r="G97" s="35">
        <v>575952.10999999987</v>
      </c>
      <c r="H97" s="35">
        <v>7613624</v>
      </c>
      <c r="I97" s="36">
        <f t="shared" si="4"/>
        <v>0.31290000000000001</v>
      </c>
      <c r="J97" s="35">
        <v>15962303.01</v>
      </c>
      <c r="K97" s="36">
        <f t="shared" si="5"/>
        <v>0.65600000000000003</v>
      </c>
      <c r="L97" s="35">
        <v>757004.77</v>
      </c>
      <c r="M97" s="36">
        <f t="shared" si="6"/>
        <v>3.1099999999999999E-2</v>
      </c>
      <c r="N97" s="35"/>
      <c r="O97" s="36">
        <f t="shared" si="7"/>
        <v>0</v>
      </c>
      <c r="P97" s="34"/>
      <c r="Q97" s="34"/>
      <c r="R97" s="34"/>
      <c r="S97" s="35"/>
      <c r="T97" s="35"/>
    </row>
    <row r="98" spans="1:20" s="32" customFormat="1" ht="11.25" customHeight="1">
      <c r="A98" s="44">
        <v>1</v>
      </c>
      <c r="B98" s="33">
        <v>108079004</v>
      </c>
      <c r="C98" s="34" t="s">
        <v>181</v>
      </c>
      <c r="D98" s="34" t="s">
        <v>168</v>
      </c>
      <c r="E98" s="35">
        <v>7718676.6299999999</v>
      </c>
      <c r="F98" s="35">
        <v>1985602.0900000005</v>
      </c>
      <c r="G98" s="35">
        <v>176595.91</v>
      </c>
      <c r="H98" s="35">
        <v>2162198</v>
      </c>
      <c r="I98" s="36">
        <f t="shared" si="4"/>
        <v>0.28010000000000002</v>
      </c>
      <c r="J98" s="35">
        <v>5272935.5599999996</v>
      </c>
      <c r="K98" s="36">
        <f t="shared" si="5"/>
        <v>0.68310000000000004</v>
      </c>
      <c r="L98" s="35">
        <v>275427.40999999997</v>
      </c>
      <c r="M98" s="36">
        <f t="shared" si="6"/>
        <v>3.5700000000000003E-2</v>
      </c>
      <c r="N98" s="35">
        <v>8115.66</v>
      </c>
      <c r="O98" s="36">
        <f t="shared" si="7"/>
        <v>1.1000000000000001E-3</v>
      </c>
      <c r="P98" s="34"/>
      <c r="Q98" s="34"/>
      <c r="R98" s="34"/>
      <c r="S98" s="35"/>
      <c r="T98" s="35"/>
    </row>
    <row r="99" spans="1:20" s="32" customFormat="1" ht="11.25" customHeight="1">
      <c r="A99" s="44">
        <v>1</v>
      </c>
      <c r="B99" s="33">
        <v>117080503</v>
      </c>
      <c r="C99" s="34" t="s">
        <v>370</v>
      </c>
      <c r="D99" s="34" t="s">
        <v>371</v>
      </c>
      <c r="E99" s="35">
        <v>38872536.270000003</v>
      </c>
      <c r="F99" s="35">
        <v>16162142.280000001</v>
      </c>
      <c r="G99" s="35">
        <v>972077.58000000007</v>
      </c>
      <c r="H99" s="35">
        <v>17134219.859999999</v>
      </c>
      <c r="I99" s="36">
        <f t="shared" si="4"/>
        <v>0.44080000000000003</v>
      </c>
      <c r="J99" s="35">
        <v>20826264.120000001</v>
      </c>
      <c r="K99" s="36">
        <f t="shared" si="5"/>
        <v>0.53580000000000005</v>
      </c>
      <c r="L99" s="35">
        <v>912052.29</v>
      </c>
      <c r="M99" s="36">
        <f t="shared" si="6"/>
        <v>2.35E-2</v>
      </c>
      <c r="N99" s="35"/>
      <c r="O99" s="36">
        <f t="shared" si="7"/>
        <v>0</v>
      </c>
      <c r="P99" s="34"/>
      <c r="Q99" s="34"/>
      <c r="R99" s="34"/>
      <c r="S99" s="35"/>
      <c r="T99" s="35"/>
    </row>
    <row r="100" spans="1:20" s="32" customFormat="1" ht="11.25" customHeight="1">
      <c r="A100" s="44">
        <v>1</v>
      </c>
      <c r="B100" s="33">
        <v>117081003</v>
      </c>
      <c r="C100" s="34" t="s">
        <v>372</v>
      </c>
      <c r="D100" s="34" t="s">
        <v>371</v>
      </c>
      <c r="E100" s="35">
        <v>15478170.119999999</v>
      </c>
      <c r="F100" s="35">
        <v>3852707.1700000004</v>
      </c>
      <c r="G100" s="35">
        <v>516186.42</v>
      </c>
      <c r="H100" s="35">
        <v>4368893.59</v>
      </c>
      <c r="I100" s="36">
        <f t="shared" si="4"/>
        <v>0.2823</v>
      </c>
      <c r="J100" s="35">
        <v>10742248.1</v>
      </c>
      <c r="K100" s="36">
        <f t="shared" si="5"/>
        <v>0.69399999999999995</v>
      </c>
      <c r="L100" s="35">
        <v>367028.43</v>
      </c>
      <c r="M100" s="36">
        <f t="shared" si="6"/>
        <v>2.3699999999999999E-2</v>
      </c>
      <c r="N100" s="35"/>
      <c r="O100" s="36">
        <f t="shared" si="7"/>
        <v>0</v>
      </c>
      <c r="P100" s="34"/>
      <c r="Q100" s="34"/>
      <c r="R100" s="34"/>
      <c r="S100" s="35"/>
      <c r="T100" s="35"/>
    </row>
    <row r="101" spans="1:20" s="32" customFormat="1" ht="11.25" customHeight="1">
      <c r="A101" s="44">
        <v>1</v>
      </c>
      <c r="B101" s="33">
        <v>117083004</v>
      </c>
      <c r="C101" s="34" t="s">
        <v>373</v>
      </c>
      <c r="D101" s="34" t="s">
        <v>371</v>
      </c>
      <c r="E101" s="35">
        <v>14025542.85</v>
      </c>
      <c r="F101" s="35">
        <v>4076449.8500000006</v>
      </c>
      <c r="G101" s="35">
        <v>395491.32000000007</v>
      </c>
      <c r="H101" s="35">
        <v>4471941.17</v>
      </c>
      <c r="I101" s="36">
        <f t="shared" si="4"/>
        <v>0.31879999999999997</v>
      </c>
      <c r="J101" s="35">
        <v>9238348.3499999996</v>
      </c>
      <c r="K101" s="36">
        <f t="shared" si="5"/>
        <v>0.65869999999999995</v>
      </c>
      <c r="L101" s="35">
        <v>315253.33</v>
      </c>
      <c r="M101" s="36">
        <f t="shared" si="6"/>
        <v>2.2499999999999999E-2</v>
      </c>
      <c r="N101" s="35"/>
      <c r="O101" s="36">
        <f t="shared" si="7"/>
        <v>0</v>
      </c>
      <c r="P101" s="34"/>
      <c r="Q101" s="34"/>
      <c r="R101" s="34"/>
      <c r="S101" s="35"/>
      <c r="T101" s="35"/>
    </row>
    <row r="102" spans="1:20" s="32" customFormat="1" ht="11.25" customHeight="1">
      <c r="A102" s="44">
        <v>1</v>
      </c>
      <c r="B102" s="33">
        <v>117086003</v>
      </c>
      <c r="C102" s="34" t="s">
        <v>374</v>
      </c>
      <c r="D102" s="34" t="s">
        <v>371</v>
      </c>
      <c r="E102" s="35">
        <v>18548947.870000001</v>
      </c>
      <c r="F102" s="35">
        <v>7934256.0499999998</v>
      </c>
      <c r="G102" s="35">
        <v>365526.84</v>
      </c>
      <c r="H102" s="35">
        <v>8299782.8899999997</v>
      </c>
      <c r="I102" s="36">
        <f t="shared" si="4"/>
        <v>0.44750000000000001</v>
      </c>
      <c r="J102" s="35">
        <v>9945392.9800000004</v>
      </c>
      <c r="K102" s="36">
        <f t="shared" si="5"/>
        <v>0.53620000000000001</v>
      </c>
      <c r="L102" s="35">
        <v>303772</v>
      </c>
      <c r="M102" s="36">
        <f t="shared" si="6"/>
        <v>1.6400000000000001E-2</v>
      </c>
      <c r="N102" s="35"/>
      <c r="O102" s="36">
        <f t="shared" si="7"/>
        <v>0</v>
      </c>
      <c r="P102" s="34"/>
      <c r="Q102" s="34"/>
      <c r="R102" s="34"/>
      <c r="S102" s="35"/>
      <c r="T102" s="35"/>
    </row>
    <row r="103" spans="1:20" s="32" customFormat="1" ht="11.25" customHeight="1">
      <c r="A103" s="44">
        <v>1</v>
      </c>
      <c r="B103" s="33">
        <v>117086503</v>
      </c>
      <c r="C103" s="34" t="s">
        <v>375</v>
      </c>
      <c r="D103" s="34" t="s">
        <v>371</v>
      </c>
      <c r="E103" s="35">
        <v>25507252.780000001</v>
      </c>
      <c r="F103" s="35">
        <v>10845112.019999998</v>
      </c>
      <c r="G103" s="35">
        <v>748540.68</v>
      </c>
      <c r="H103" s="35">
        <v>11593652.699999999</v>
      </c>
      <c r="I103" s="36">
        <f t="shared" si="4"/>
        <v>0.45450000000000002</v>
      </c>
      <c r="J103" s="35">
        <v>13254828.48</v>
      </c>
      <c r="K103" s="36">
        <f t="shared" si="5"/>
        <v>0.51959999999999995</v>
      </c>
      <c r="L103" s="35">
        <v>658771.6</v>
      </c>
      <c r="M103" s="36">
        <f t="shared" si="6"/>
        <v>2.58E-2</v>
      </c>
      <c r="N103" s="35"/>
      <c r="O103" s="36">
        <f t="shared" si="7"/>
        <v>0</v>
      </c>
      <c r="P103" s="34"/>
      <c r="Q103" s="34"/>
      <c r="R103" s="34"/>
      <c r="S103" s="35"/>
      <c r="T103" s="35"/>
    </row>
    <row r="104" spans="1:20" s="32" customFormat="1" ht="11.25" customHeight="1">
      <c r="A104" s="44">
        <v>1</v>
      </c>
      <c r="B104" s="33">
        <v>117086653</v>
      </c>
      <c r="C104" s="34" t="s">
        <v>376</v>
      </c>
      <c r="D104" s="34" t="s">
        <v>371</v>
      </c>
      <c r="E104" s="35">
        <v>24270965</v>
      </c>
      <c r="F104" s="35">
        <v>8430158</v>
      </c>
      <c r="G104" s="35">
        <v>528756</v>
      </c>
      <c r="H104" s="35">
        <v>8958914</v>
      </c>
      <c r="I104" s="36">
        <f t="shared" si="4"/>
        <v>0.36909999999999998</v>
      </c>
      <c r="J104" s="35">
        <v>14882073</v>
      </c>
      <c r="K104" s="36">
        <f t="shared" si="5"/>
        <v>0.61319999999999997</v>
      </c>
      <c r="L104" s="35">
        <v>429978</v>
      </c>
      <c r="M104" s="36">
        <f t="shared" si="6"/>
        <v>1.77E-2</v>
      </c>
      <c r="N104" s="35"/>
      <c r="O104" s="36">
        <f t="shared" si="7"/>
        <v>0</v>
      </c>
      <c r="P104" s="34"/>
      <c r="Q104" s="34"/>
      <c r="R104" s="34"/>
      <c r="S104" s="35"/>
      <c r="T104" s="35"/>
    </row>
    <row r="105" spans="1:20" s="32" customFormat="1" ht="11.25" customHeight="1">
      <c r="A105" s="44">
        <v>1</v>
      </c>
      <c r="B105" s="33">
        <v>117089003</v>
      </c>
      <c r="C105" s="34" t="s">
        <v>377</v>
      </c>
      <c r="D105" s="34" t="s">
        <v>371</v>
      </c>
      <c r="E105" s="35">
        <v>23385159.66</v>
      </c>
      <c r="F105" s="35">
        <v>10239891.65</v>
      </c>
      <c r="G105" s="35">
        <v>413427.28</v>
      </c>
      <c r="H105" s="35">
        <v>10653318.93</v>
      </c>
      <c r="I105" s="36">
        <f t="shared" si="4"/>
        <v>0.4556</v>
      </c>
      <c r="J105" s="35">
        <v>12195269.68</v>
      </c>
      <c r="K105" s="36">
        <f t="shared" si="5"/>
        <v>0.52149999999999996</v>
      </c>
      <c r="L105" s="35">
        <v>411571.05</v>
      </c>
      <c r="M105" s="36">
        <f t="shared" si="6"/>
        <v>1.7600000000000001E-2</v>
      </c>
      <c r="N105" s="35">
        <v>125000</v>
      </c>
      <c r="O105" s="36">
        <f t="shared" si="7"/>
        <v>5.3E-3</v>
      </c>
      <c r="P105" s="34"/>
      <c r="Q105" s="34"/>
      <c r="R105" s="34"/>
      <c r="S105" s="35"/>
      <c r="T105" s="35"/>
    </row>
    <row r="106" spans="1:20" s="32" customFormat="1" ht="11.25" customHeight="1">
      <c r="A106" s="44">
        <v>1</v>
      </c>
      <c r="B106" s="33">
        <v>122091002</v>
      </c>
      <c r="C106" s="34" t="s">
        <v>461</v>
      </c>
      <c r="D106" s="34" t="s">
        <v>460</v>
      </c>
      <c r="E106" s="35">
        <v>159933717.87</v>
      </c>
      <c r="F106" s="35">
        <v>103705787.27000001</v>
      </c>
      <c r="G106" s="35">
        <v>3751371.0500000003</v>
      </c>
      <c r="H106" s="35">
        <v>107457158.31999999</v>
      </c>
      <c r="I106" s="36">
        <f t="shared" si="4"/>
        <v>0.67190000000000005</v>
      </c>
      <c r="J106" s="35">
        <v>35287172.030000001</v>
      </c>
      <c r="K106" s="36">
        <f t="shared" si="5"/>
        <v>0.22059999999999999</v>
      </c>
      <c r="L106" s="35">
        <v>3283512.52</v>
      </c>
      <c r="M106" s="36">
        <f t="shared" si="6"/>
        <v>2.0500000000000001E-2</v>
      </c>
      <c r="N106" s="35">
        <v>13905875</v>
      </c>
      <c r="O106" s="36">
        <f t="shared" si="7"/>
        <v>8.6900000000000005E-2</v>
      </c>
      <c r="P106" s="34"/>
      <c r="Q106" s="34"/>
      <c r="R106" s="34"/>
      <c r="S106" s="35"/>
      <c r="T106" s="35"/>
    </row>
    <row r="107" spans="1:20" s="32" customFormat="1" ht="11.25" customHeight="1">
      <c r="A107" s="44">
        <v>1</v>
      </c>
      <c r="B107" s="33">
        <v>122091303</v>
      </c>
      <c r="C107" s="34" t="s">
        <v>462</v>
      </c>
      <c r="D107" s="34" t="s">
        <v>460</v>
      </c>
      <c r="E107" s="35">
        <v>24378635.530000001</v>
      </c>
      <c r="F107" s="35">
        <v>11519667.630000003</v>
      </c>
      <c r="G107" s="35">
        <v>751841.78</v>
      </c>
      <c r="H107" s="35">
        <v>12271509.41</v>
      </c>
      <c r="I107" s="36">
        <f t="shared" si="4"/>
        <v>0.50339999999999996</v>
      </c>
      <c r="J107" s="35">
        <v>10986822.02</v>
      </c>
      <c r="K107" s="36">
        <f t="shared" si="5"/>
        <v>0.45069999999999999</v>
      </c>
      <c r="L107" s="35">
        <v>1120304.1000000001</v>
      </c>
      <c r="M107" s="36">
        <f t="shared" si="6"/>
        <v>4.5999999999999999E-2</v>
      </c>
      <c r="N107" s="35"/>
      <c r="O107" s="36">
        <f t="shared" si="7"/>
        <v>0</v>
      </c>
      <c r="P107" s="34"/>
      <c r="Q107" s="34"/>
      <c r="R107" s="34"/>
      <c r="S107" s="35"/>
      <c r="T107" s="35"/>
    </row>
    <row r="108" spans="1:20" s="32" customFormat="1" ht="11.25" customHeight="1">
      <c r="A108" s="44">
        <v>1</v>
      </c>
      <c r="B108" s="33">
        <v>122091352</v>
      </c>
      <c r="C108" s="34" t="s">
        <v>463</v>
      </c>
      <c r="D108" s="34" t="s">
        <v>460</v>
      </c>
      <c r="E108" s="35">
        <v>142365754.02000001</v>
      </c>
      <c r="F108" s="35">
        <v>89172251.650000006</v>
      </c>
      <c r="G108" s="35">
        <v>3595919.53</v>
      </c>
      <c r="H108" s="35">
        <v>92768171.180000007</v>
      </c>
      <c r="I108" s="36">
        <f t="shared" si="4"/>
        <v>0.65159999999999996</v>
      </c>
      <c r="J108" s="35">
        <v>46593258.729999997</v>
      </c>
      <c r="K108" s="36">
        <f t="shared" si="5"/>
        <v>0.32729999999999998</v>
      </c>
      <c r="L108" s="35">
        <v>2515914.11</v>
      </c>
      <c r="M108" s="36">
        <f t="shared" si="6"/>
        <v>1.77E-2</v>
      </c>
      <c r="N108" s="35">
        <v>488410</v>
      </c>
      <c r="O108" s="36">
        <f t="shared" si="7"/>
        <v>3.3999999999999998E-3</v>
      </c>
      <c r="P108" s="34"/>
      <c r="Q108" s="34"/>
      <c r="R108" s="34"/>
      <c r="S108" s="35"/>
      <c r="T108" s="35"/>
    </row>
    <row r="109" spans="1:20" s="32" customFormat="1" ht="11.25" customHeight="1">
      <c r="A109" s="44">
        <v>1</v>
      </c>
      <c r="B109" s="33">
        <v>122092002</v>
      </c>
      <c r="C109" s="34" t="s">
        <v>464</v>
      </c>
      <c r="D109" s="34" t="s">
        <v>460</v>
      </c>
      <c r="E109" s="35">
        <v>117381621.19</v>
      </c>
      <c r="F109" s="35">
        <v>82651803.410000011</v>
      </c>
      <c r="G109" s="35">
        <v>2062013.34</v>
      </c>
      <c r="H109" s="35">
        <v>84713816.75</v>
      </c>
      <c r="I109" s="36">
        <f t="shared" si="4"/>
        <v>0.72170000000000001</v>
      </c>
      <c r="J109" s="35">
        <v>31192033.48</v>
      </c>
      <c r="K109" s="36">
        <f t="shared" si="5"/>
        <v>0.26569999999999999</v>
      </c>
      <c r="L109" s="35">
        <v>1466340.28</v>
      </c>
      <c r="M109" s="36">
        <f t="shared" si="6"/>
        <v>1.2500000000000001E-2</v>
      </c>
      <c r="N109" s="35">
        <v>9430.68</v>
      </c>
      <c r="O109" s="36">
        <f t="shared" si="7"/>
        <v>1E-4</v>
      </c>
      <c r="P109" s="34"/>
      <c r="Q109" s="34"/>
      <c r="R109" s="34"/>
      <c r="S109" s="35"/>
      <c r="T109" s="35"/>
    </row>
    <row r="110" spans="1:20" s="32" customFormat="1" ht="11.25" customHeight="1">
      <c r="A110" s="44">
        <v>1</v>
      </c>
      <c r="B110" s="33">
        <v>122092102</v>
      </c>
      <c r="C110" s="34" t="s">
        <v>465</v>
      </c>
      <c r="D110" s="34" t="s">
        <v>460</v>
      </c>
      <c r="E110" s="35">
        <v>330076696.37</v>
      </c>
      <c r="F110" s="35">
        <v>250142979.30000001</v>
      </c>
      <c r="G110" s="35">
        <v>9401116.6800000016</v>
      </c>
      <c r="H110" s="35">
        <v>259544095.97999999</v>
      </c>
      <c r="I110" s="36">
        <f t="shared" si="4"/>
        <v>0.7863</v>
      </c>
      <c r="J110" s="35">
        <v>68528197.849999994</v>
      </c>
      <c r="K110" s="36">
        <f t="shared" si="5"/>
        <v>0.20760000000000001</v>
      </c>
      <c r="L110" s="35">
        <v>1954213.57</v>
      </c>
      <c r="M110" s="36">
        <f t="shared" si="6"/>
        <v>5.8999999999999999E-3</v>
      </c>
      <c r="N110" s="35">
        <v>50188.97</v>
      </c>
      <c r="O110" s="36">
        <f t="shared" si="7"/>
        <v>2.0000000000000001E-4</v>
      </c>
      <c r="P110" s="34"/>
      <c r="Q110" s="34"/>
      <c r="R110" s="34"/>
      <c r="S110" s="35"/>
      <c r="T110" s="35"/>
    </row>
    <row r="111" spans="1:20" s="32" customFormat="1" ht="11.25" customHeight="1">
      <c r="A111" s="44">
        <v>1</v>
      </c>
      <c r="B111" s="33">
        <v>122092353</v>
      </c>
      <c r="C111" s="34" t="s">
        <v>466</v>
      </c>
      <c r="D111" s="34" t="s">
        <v>460</v>
      </c>
      <c r="E111" s="35">
        <v>232465024.62</v>
      </c>
      <c r="F111" s="35">
        <v>174650556.22000003</v>
      </c>
      <c r="G111" s="35">
        <v>3942068.5299999993</v>
      </c>
      <c r="H111" s="35">
        <v>178592624.75</v>
      </c>
      <c r="I111" s="36">
        <f t="shared" si="4"/>
        <v>0.76829999999999998</v>
      </c>
      <c r="J111" s="35">
        <v>52307682.950000003</v>
      </c>
      <c r="K111" s="36">
        <f t="shared" si="5"/>
        <v>0.22500000000000001</v>
      </c>
      <c r="L111" s="35">
        <v>1558291.92</v>
      </c>
      <c r="M111" s="36">
        <f t="shared" si="6"/>
        <v>6.7000000000000002E-3</v>
      </c>
      <c r="N111" s="35">
        <v>6425</v>
      </c>
      <c r="O111" s="36">
        <f t="shared" si="7"/>
        <v>0</v>
      </c>
      <c r="P111" s="34"/>
      <c r="Q111" s="34"/>
      <c r="R111" s="34"/>
      <c r="S111" s="35"/>
      <c r="T111" s="35"/>
    </row>
    <row r="112" spans="1:20" s="32" customFormat="1" ht="11.25" customHeight="1">
      <c r="A112" s="44">
        <v>1</v>
      </c>
      <c r="B112" s="33">
        <v>122097203</v>
      </c>
      <c r="C112" s="34" t="s">
        <v>467</v>
      </c>
      <c r="D112" s="34" t="s">
        <v>460</v>
      </c>
      <c r="E112" s="35">
        <v>20877670</v>
      </c>
      <c r="F112" s="35">
        <v>12023910</v>
      </c>
      <c r="G112" s="35">
        <v>327180</v>
      </c>
      <c r="H112" s="35">
        <v>12351090</v>
      </c>
      <c r="I112" s="36">
        <f t="shared" si="4"/>
        <v>0.59160000000000001</v>
      </c>
      <c r="J112" s="35">
        <v>7547633</v>
      </c>
      <c r="K112" s="36">
        <f t="shared" si="5"/>
        <v>0.36149999999999999</v>
      </c>
      <c r="L112" s="35">
        <v>743947</v>
      </c>
      <c r="M112" s="36">
        <f t="shared" si="6"/>
        <v>3.56E-2</v>
      </c>
      <c r="N112" s="35">
        <v>235000</v>
      </c>
      <c r="O112" s="36">
        <f t="shared" si="7"/>
        <v>1.1299999999999999E-2</v>
      </c>
      <c r="P112" s="34"/>
      <c r="Q112" s="34"/>
      <c r="R112" s="34"/>
      <c r="S112" s="35"/>
      <c r="T112" s="35"/>
    </row>
    <row r="113" spans="1:20" s="32" customFormat="1" ht="11.25" customHeight="1">
      <c r="A113" s="44">
        <v>1</v>
      </c>
      <c r="B113" s="33">
        <v>122097502</v>
      </c>
      <c r="C113" s="34" t="s">
        <v>468</v>
      </c>
      <c r="D113" s="34" t="s">
        <v>460</v>
      </c>
      <c r="E113" s="35">
        <v>182869454.40000001</v>
      </c>
      <c r="F113" s="35">
        <v>126392106.06</v>
      </c>
      <c r="G113" s="35">
        <v>3838839.6799999997</v>
      </c>
      <c r="H113" s="35">
        <v>130230945.73999999</v>
      </c>
      <c r="I113" s="36">
        <f t="shared" si="4"/>
        <v>0.71220000000000006</v>
      </c>
      <c r="J113" s="35">
        <v>41996039.310000002</v>
      </c>
      <c r="K113" s="36">
        <f t="shared" si="5"/>
        <v>0.22969999999999999</v>
      </c>
      <c r="L113" s="35">
        <v>1331573.3500000001</v>
      </c>
      <c r="M113" s="36">
        <f t="shared" si="6"/>
        <v>7.3000000000000001E-3</v>
      </c>
      <c r="N113" s="35">
        <v>9310896</v>
      </c>
      <c r="O113" s="36">
        <f t="shared" si="7"/>
        <v>5.0900000000000001E-2</v>
      </c>
      <c r="P113" s="34"/>
      <c r="Q113" s="34"/>
      <c r="R113" s="34"/>
      <c r="S113" s="35"/>
      <c r="T113" s="35"/>
    </row>
    <row r="114" spans="1:20" s="32" customFormat="1" ht="11.25" customHeight="1">
      <c r="A114" s="44">
        <v>1</v>
      </c>
      <c r="B114" s="33">
        <v>122097604</v>
      </c>
      <c r="C114" s="34" t="s">
        <v>469</v>
      </c>
      <c r="D114" s="34" t="s">
        <v>460</v>
      </c>
      <c r="E114" s="35">
        <v>41086940.170000002</v>
      </c>
      <c r="F114" s="35">
        <v>33949326.979999997</v>
      </c>
      <c r="G114" s="35">
        <v>662729.44999999995</v>
      </c>
      <c r="H114" s="35">
        <v>34612056.43</v>
      </c>
      <c r="I114" s="36">
        <f t="shared" si="4"/>
        <v>0.84240000000000004</v>
      </c>
      <c r="J114" s="35">
        <v>6365484.8099999996</v>
      </c>
      <c r="K114" s="36">
        <f t="shared" si="5"/>
        <v>0.15490000000000001</v>
      </c>
      <c r="L114" s="35">
        <v>86905.95</v>
      </c>
      <c r="M114" s="36">
        <f t="shared" si="6"/>
        <v>2.0999999999999999E-3</v>
      </c>
      <c r="N114" s="35">
        <v>22492.98</v>
      </c>
      <c r="O114" s="36">
        <f t="shared" si="7"/>
        <v>5.0000000000000001E-4</v>
      </c>
      <c r="P114" s="34"/>
      <c r="Q114" s="34"/>
      <c r="R114" s="34"/>
      <c r="S114" s="35"/>
      <c r="T114" s="35"/>
    </row>
    <row r="115" spans="1:20" s="32" customFormat="1" ht="11.25" customHeight="1">
      <c r="A115" s="44">
        <v>1</v>
      </c>
      <c r="B115" s="33">
        <v>122098003</v>
      </c>
      <c r="C115" s="34" t="s">
        <v>470</v>
      </c>
      <c r="D115" s="34" t="s">
        <v>460</v>
      </c>
      <c r="E115" s="35">
        <v>42777637.340000004</v>
      </c>
      <c r="F115" s="35">
        <v>31672161.48</v>
      </c>
      <c r="G115" s="35">
        <v>1163315.43</v>
      </c>
      <c r="H115" s="35">
        <v>32835476.91</v>
      </c>
      <c r="I115" s="36">
        <f t="shared" si="4"/>
        <v>0.76759999999999995</v>
      </c>
      <c r="J115" s="35">
        <v>9568044.1699999999</v>
      </c>
      <c r="K115" s="36">
        <f t="shared" si="5"/>
        <v>0.22370000000000001</v>
      </c>
      <c r="L115" s="35">
        <v>374116.26</v>
      </c>
      <c r="M115" s="36">
        <f t="shared" si="6"/>
        <v>8.6999999999999994E-3</v>
      </c>
      <c r="N115" s="35"/>
      <c r="O115" s="36">
        <f t="shared" si="7"/>
        <v>0</v>
      </c>
      <c r="P115" s="34"/>
      <c r="Q115" s="34"/>
      <c r="R115" s="34"/>
      <c r="S115" s="35"/>
      <c r="T115" s="35"/>
    </row>
    <row r="116" spans="1:20" s="32" customFormat="1" ht="11.25" customHeight="1">
      <c r="A116" s="44">
        <v>1</v>
      </c>
      <c r="B116" s="33">
        <v>122098103</v>
      </c>
      <c r="C116" s="34" t="s">
        <v>471</v>
      </c>
      <c r="D116" s="34" t="s">
        <v>460</v>
      </c>
      <c r="E116" s="35">
        <v>135131094</v>
      </c>
      <c r="F116" s="35">
        <v>101028055</v>
      </c>
      <c r="G116" s="35">
        <v>2838200</v>
      </c>
      <c r="H116" s="35">
        <v>103866255</v>
      </c>
      <c r="I116" s="36">
        <f t="shared" si="4"/>
        <v>0.76859999999999995</v>
      </c>
      <c r="J116" s="35">
        <v>30390603</v>
      </c>
      <c r="K116" s="36">
        <f t="shared" si="5"/>
        <v>0.22489999999999999</v>
      </c>
      <c r="L116" s="35">
        <v>874236</v>
      </c>
      <c r="M116" s="36">
        <f t="shared" si="6"/>
        <v>6.4999999999999997E-3</v>
      </c>
      <c r="N116" s="35"/>
      <c r="O116" s="36">
        <f t="shared" si="7"/>
        <v>0</v>
      </c>
      <c r="P116" s="34"/>
      <c r="Q116" s="34"/>
      <c r="R116" s="34"/>
      <c r="S116" s="35"/>
      <c r="T116" s="35"/>
    </row>
    <row r="117" spans="1:20" s="32" customFormat="1" ht="11.25" customHeight="1">
      <c r="A117" s="44">
        <v>1</v>
      </c>
      <c r="B117" s="33">
        <v>122098202</v>
      </c>
      <c r="C117" s="34" t="s">
        <v>472</v>
      </c>
      <c r="D117" s="34" t="s">
        <v>460</v>
      </c>
      <c r="E117" s="35">
        <v>231388747.34</v>
      </c>
      <c r="F117" s="35">
        <v>146923713.32999998</v>
      </c>
      <c r="G117" s="35">
        <v>4224945.5600000005</v>
      </c>
      <c r="H117" s="35">
        <v>151148658.88999999</v>
      </c>
      <c r="I117" s="36">
        <f t="shared" si="4"/>
        <v>0.6532</v>
      </c>
      <c r="J117" s="35">
        <v>48958081.460000001</v>
      </c>
      <c r="K117" s="36">
        <f t="shared" si="5"/>
        <v>0.21160000000000001</v>
      </c>
      <c r="L117" s="35">
        <v>2457691.79</v>
      </c>
      <c r="M117" s="36">
        <f t="shared" si="6"/>
        <v>1.06E-2</v>
      </c>
      <c r="N117" s="35">
        <v>28824315.199999999</v>
      </c>
      <c r="O117" s="36">
        <f t="shared" si="7"/>
        <v>0.1246</v>
      </c>
      <c r="P117" s="34"/>
      <c r="Q117" s="34"/>
      <c r="R117" s="34"/>
      <c r="S117" s="35"/>
      <c r="T117" s="35"/>
    </row>
    <row r="118" spans="1:20" s="32" customFormat="1" ht="11.25" customHeight="1">
      <c r="A118" s="44">
        <v>1</v>
      </c>
      <c r="B118" s="33">
        <v>122098403</v>
      </c>
      <c r="C118" s="34" t="s">
        <v>473</v>
      </c>
      <c r="D118" s="34" t="s">
        <v>460</v>
      </c>
      <c r="E118" s="35">
        <v>105930061.03</v>
      </c>
      <c r="F118" s="35">
        <v>76002933.519999996</v>
      </c>
      <c r="G118" s="35">
        <v>2006821.03</v>
      </c>
      <c r="H118" s="35">
        <v>78009754.549999997</v>
      </c>
      <c r="I118" s="36">
        <f t="shared" si="4"/>
        <v>0.73640000000000005</v>
      </c>
      <c r="J118" s="35">
        <v>26779468.02</v>
      </c>
      <c r="K118" s="36">
        <f t="shared" si="5"/>
        <v>0.25280000000000002</v>
      </c>
      <c r="L118" s="35">
        <v>617189.21</v>
      </c>
      <c r="M118" s="36">
        <f t="shared" si="6"/>
        <v>5.7999999999999996E-3</v>
      </c>
      <c r="N118" s="35">
        <v>523649.25</v>
      </c>
      <c r="O118" s="36">
        <f t="shared" si="7"/>
        <v>4.8999999999999998E-3</v>
      </c>
      <c r="P118" s="34"/>
      <c r="Q118" s="34"/>
      <c r="R118" s="34"/>
      <c r="S118" s="35"/>
      <c r="T118" s="35"/>
    </row>
    <row r="119" spans="1:20" s="32" customFormat="1" ht="11.25" customHeight="1">
      <c r="A119" s="44">
        <v>1</v>
      </c>
      <c r="B119" s="33">
        <v>104101252</v>
      </c>
      <c r="C119" s="34" t="s">
        <v>77</v>
      </c>
      <c r="D119" s="34" t="s">
        <v>78</v>
      </c>
      <c r="E119" s="35">
        <v>107399363.62</v>
      </c>
      <c r="F119" s="35">
        <v>49279635</v>
      </c>
      <c r="G119" s="35">
        <v>2680028.34</v>
      </c>
      <c r="H119" s="35">
        <v>51959663.340000004</v>
      </c>
      <c r="I119" s="36">
        <f t="shared" si="4"/>
        <v>0.48380000000000001</v>
      </c>
      <c r="J119" s="35">
        <v>47451586.130000003</v>
      </c>
      <c r="K119" s="36">
        <f t="shared" si="5"/>
        <v>0.44180000000000003</v>
      </c>
      <c r="L119" s="35">
        <v>3049574.15</v>
      </c>
      <c r="M119" s="36">
        <f t="shared" si="6"/>
        <v>2.8400000000000002E-2</v>
      </c>
      <c r="N119" s="35">
        <v>4938540</v>
      </c>
      <c r="O119" s="36">
        <f t="shared" si="7"/>
        <v>4.5999999999999999E-2</v>
      </c>
      <c r="P119" s="34"/>
      <c r="Q119" s="34"/>
      <c r="R119" s="34"/>
      <c r="S119" s="35"/>
      <c r="T119" s="35"/>
    </row>
    <row r="120" spans="1:20" s="32" customFormat="1" ht="11.25" customHeight="1">
      <c r="A120" s="44">
        <v>1</v>
      </c>
      <c r="B120" s="33">
        <v>104103603</v>
      </c>
      <c r="C120" s="34" t="s">
        <v>79</v>
      </c>
      <c r="D120" s="34" t="s">
        <v>78</v>
      </c>
      <c r="E120" s="35">
        <v>23654059.460000001</v>
      </c>
      <c r="F120" s="35">
        <v>7035322.2699999996</v>
      </c>
      <c r="G120" s="35">
        <v>889674.81</v>
      </c>
      <c r="H120" s="35">
        <v>7924997.0800000001</v>
      </c>
      <c r="I120" s="36">
        <f t="shared" si="4"/>
        <v>0.33500000000000002</v>
      </c>
      <c r="J120" s="35">
        <v>15725611.25</v>
      </c>
      <c r="K120" s="36">
        <f t="shared" si="5"/>
        <v>0.66479999999999995</v>
      </c>
      <c r="L120" s="35">
        <v>3451.13</v>
      </c>
      <c r="M120" s="36">
        <f t="shared" si="6"/>
        <v>1E-4</v>
      </c>
      <c r="N120" s="35"/>
      <c r="O120" s="36">
        <f t="shared" si="7"/>
        <v>0</v>
      </c>
      <c r="P120" s="34"/>
      <c r="Q120" s="34"/>
      <c r="R120" s="34"/>
      <c r="S120" s="35"/>
      <c r="T120" s="35"/>
    </row>
    <row r="121" spans="1:20" s="32" customFormat="1" ht="11.25" customHeight="1">
      <c r="A121" s="44">
        <v>1</v>
      </c>
      <c r="B121" s="33">
        <v>104105003</v>
      </c>
      <c r="C121" s="34" t="s">
        <v>80</v>
      </c>
      <c r="D121" s="34" t="s">
        <v>78</v>
      </c>
      <c r="E121" s="35">
        <v>46968807.490000002</v>
      </c>
      <c r="F121" s="35">
        <v>32497682.739999998</v>
      </c>
      <c r="G121" s="35">
        <v>1128743.94</v>
      </c>
      <c r="H121" s="35">
        <v>33626426.68</v>
      </c>
      <c r="I121" s="36">
        <f t="shared" si="4"/>
        <v>0.71589999999999998</v>
      </c>
      <c r="J121" s="35">
        <v>13342380.810000001</v>
      </c>
      <c r="K121" s="36">
        <f t="shared" si="5"/>
        <v>0.28410000000000002</v>
      </c>
      <c r="L121" s="35"/>
      <c r="M121" s="36">
        <f t="shared" si="6"/>
        <v>0</v>
      </c>
      <c r="N121" s="35"/>
      <c r="O121" s="36">
        <f t="shared" si="7"/>
        <v>0</v>
      </c>
      <c r="P121" s="34"/>
      <c r="Q121" s="34"/>
      <c r="R121" s="34"/>
      <c r="S121" s="35"/>
      <c r="T121" s="35"/>
    </row>
    <row r="122" spans="1:20" s="32" customFormat="1" ht="11.25" customHeight="1">
      <c r="A122" s="44">
        <v>1</v>
      </c>
      <c r="B122" s="33">
        <v>104105353</v>
      </c>
      <c r="C122" s="34" t="s">
        <v>81</v>
      </c>
      <c r="D122" s="34" t="s">
        <v>78</v>
      </c>
      <c r="E122" s="35">
        <v>21024331.620000001</v>
      </c>
      <c r="F122" s="35">
        <v>6434881.9199999999</v>
      </c>
      <c r="G122" s="35">
        <v>849927.99</v>
      </c>
      <c r="H122" s="35">
        <v>7284809.9100000001</v>
      </c>
      <c r="I122" s="36">
        <f t="shared" si="4"/>
        <v>0.34649999999999997</v>
      </c>
      <c r="J122" s="35">
        <v>13584193.25</v>
      </c>
      <c r="K122" s="36">
        <f t="shared" si="5"/>
        <v>0.64610000000000001</v>
      </c>
      <c r="L122" s="35">
        <v>40121.35</v>
      </c>
      <c r="M122" s="36">
        <f t="shared" si="6"/>
        <v>1.9E-3</v>
      </c>
      <c r="N122" s="35">
        <v>115207.11</v>
      </c>
      <c r="O122" s="36">
        <f t="shared" si="7"/>
        <v>5.4999999999999997E-3</v>
      </c>
      <c r="P122" s="34"/>
      <c r="Q122" s="34"/>
      <c r="R122" s="34"/>
      <c r="S122" s="35"/>
      <c r="T122" s="35"/>
    </row>
    <row r="123" spans="1:20" s="32" customFormat="1" ht="11.25" customHeight="1">
      <c r="A123" s="44">
        <v>1</v>
      </c>
      <c r="B123" s="33">
        <v>104107903</v>
      </c>
      <c r="C123" s="34" t="s">
        <v>84</v>
      </c>
      <c r="D123" s="34" t="s">
        <v>78</v>
      </c>
      <c r="E123" s="35">
        <v>127132542.67</v>
      </c>
      <c r="F123" s="35">
        <v>86888819.789999977</v>
      </c>
      <c r="G123" s="35">
        <v>4688691.8499999996</v>
      </c>
      <c r="H123" s="35">
        <v>91577511.640000001</v>
      </c>
      <c r="I123" s="36">
        <f t="shared" si="4"/>
        <v>0.72030000000000005</v>
      </c>
      <c r="J123" s="35">
        <v>34500363.82</v>
      </c>
      <c r="K123" s="36">
        <f t="shared" si="5"/>
        <v>0.27139999999999997</v>
      </c>
      <c r="L123" s="35">
        <v>1054667.21</v>
      </c>
      <c r="M123" s="36">
        <f t="shared" si="6"/>
        <v>8.3000000000000001E-3</v>
      </c>
      <c r="N123" s="35"/>
      <c r="O123" s="36">
        <f t="shared" si="7"/>
        <v>0</v>
      </c>
      <c r="P123" s="34"/>
      <c r="Q123" s="34"/>
      <c r="R123" s="34"/>
      <c r="S123" s="35"/>
      <c r="T123" s="35"/>
    </row>
    <row r="124" spans="1:20" s="32" customFormat="1" ht="11.25" customHeight="1">
      <c r="A124" s="44">
        <v>1</v>
      </c>
      <c r="B124" s="33">
        <v>104107503</v>
      </c>
      <c r="C124" s="34" t="s">
        <v>82</v>
      </c>
      <c r="D124" s="34" t="s">
        <v>78</v>
      </c>
      <c r="E124" s="35">
        <v>32013147</v>
      </c>
      <c r="F124" s="35">
        <v>15956123</v>
      </c>
      <c r="G124" s="35">
        <v>915800</v>
      </c>
      <c r="H124" s="35">
        <v>16871923</v>
      </c>
      <c r="I124" s="36">
        <f t="shared" si="4"/>
        <v>0.52700000000000002</v>
      </c>
      <c r="J124" s="35">
        <v>15141224</v>
      </c>
      <c r="K124" s="36">
        <f t="shared" si="5"/>
        <v>0.47299999999999998</v>
      </c>
      <c r="L124" s="35"/>
      <c r="M124" s="36">
        <f t="shared" si="6"/>
        <v>0</v>
      </c>
      <c r="N124" s="35"/>
      <c r="O124" s="36">
        <f t="shared" si="7"/>
        <v>0</v>
      </c>
      <c r="P124" s="34"/>
      <c r="Q124" s="34"/>
      <c r="R124" s="34"/>
      <c r="S124" s="35"/>
      <c r="T124" s="35"/>
    </row>
    <row r="125" spans="1:20" s="32" customFormat="1" ht="11.25" customHeight="1">
      <c r="A125" s="44">
        <v>1</v>
      </c>
      <c r="B125" s="33">
        <v>104107803</v>
      </c>
      <c r="C125" s="34" t="s">
        <v>83</v>
      </c>
      <c r="D125" s="34" t="s">
        <v>78</v>
      </c>
      <c r="E125" s="35">
        <v>35688822.109999999</v>
      </c>
      <c r="F125" s="35">
        <v>19115586.93</v>
      </c>
      <c r="G125" s="35">
        <v>1338919.1499999999</v>
      </c>
      <c r="H125" s="35">
        <v>20454506.079999998</v>
      </c>
      <c r="I125" s="36">
        <f t="shared" si="4"/>
        <v>0.57310000000000005</v>
      </c>
      <c r="J125" s="35">
        <v>15229310.77</v>
      </c>
      <c r="K125" s="36">
        <f t="shared" si="5"/>
        <v>0.42670000000000002</v>
      </c>
      <c r="L125" s="35">
        <v>5005.26</v>
      </c>
      <c r="M125" s="36">
        <f t="shared" si="6"/>
        <v>1E-4</v>
      </c>
      <c r="N125" s="35"/>
      <c r="O125" s="36">
        <f t="shared" si="7"/>
        <v>0</v>
      </c>
      <c r="P125" s="34"/>
      <c r="Q125" s="34"/>
      <c r="R125" s="34"/>
      <c r="S125" s="35"/>
      <c r="T125" s="35"/>
    </row>
    <row r="126" spans="1:20" s="32" customFormat="1" ht="11.25" customHeight="1">
      <c r="A126" s="44">
        <v>1</v>
      </c>
      <c r="B126" s="33">
        <v>108110603</v>
      </c>
      <c r="C126" s="34" t="s">
        <v>183</v>
      </c>
      <c r="D126" s="34" t="s">
        <v>182</v>
      </c>
      <c r="E126" s="35">
        <v>10525145.310000001</v>
      </c>
      <c r="F126" s="35">
        <v>1779293.6700000002</v>
      </c>
      <c r="G126" s="35">
        <v>405295.85999999993</v>
      </c>
      <c r="H126" s="35">
        <v>2184589.5299999998</v>
      </c>
      <c r="I126" s="36">
        <f t="shared" si="4"/>
        <v>0.20760000000000001</v>
      </c>
      <c r="J126" s="35">
        <v>8073585.6500000004</v>
      </c>
      <c r="K126" s="36">
        <f t="shared" si="5"/>
        <v>0.7671</v>
      </c>
      <c r="L126" s="35">
        <v>266970.13</v>
      </c>
      <c r="M126" s="36">
        <f t="shared" si="6"/>
        <v>2.5399999999999999E-2</v>
      </c>
      <c r="N126" s="35"/>
      <c r="O126" s="36">
        <f t="shared" si="7"/>
        <v>0</v>
      </c>
      <c r="P126" s="34"/>
      <c r="Q126" s="34"/>
      <c r="R126" s="34"/>
      <c r="S126" s="35"/>
      <c r="T126" s="35"/>
    </row>
    <row r="127" spans="1:20" s="32" customFormat="1" ht="11.25" customHeight="1">
      <c r="A127" s="44">
        <v>1</v>
      </c>
      <c r="B127" s="33">
        <v>108111203</v>
      </c>
      <c r="C127" s="34" t="s">
        <v>184</v>
      </c>
      <c r="D127" s="34" t="s">
        <v>182</v>
      </c>
      <c r="E127" s="35">
        <v>21175758.949999999</v>
      </c>
      <c r="F127" s="35">
        <v>5478676.4299999997</v>
      </c>
      <c r="G127" s="35">
        <v>493067.93999999994</v>
      </c>
      <c r="H127" s="35">
        <v>5971744.3700000001</v>
      </c>
      <c r="I127" s="36">
        <f t="shared" si="4"/>
        <v>0.28199999999999997</v>
      </c>
      <c r="J127" s="35">
        <v>14906422.4</v>
      </c>
      <c r="K127" s="36">
        <f t="shared" si="5"/>
        <v>0.70389999999999997</v>
      </c>
      <c r="L127" s="35">
        <v>297592.18</v>
      </c>
      <c r="M127" s="36">
        <f t="shared" si="6"/>
        <v>1.41E-2</v>
      </c>
      <c r="N127" s="35"/>
      <c r="O127" s="36">
        <f t="shared" si="7"/>
        <v>0</v>
      </c>
      <c r="P127" s="34"/>
      <c r="Q127" s="34"/>
      <c r="R127" s="34"/>
      <c r="S127" s="35"/>
      <c r="T127" s="35"/>
    </row>
    <row r="128" spans="1:20" s="32" customFormat="1" ht="11.25" customHeight="1">
      <c r="A128" s="44">
        <v>1</v>
      </c>
      <c r="B128" s="33">
        <v>108111303</v>
      </c>
      <c r="C128" s="34" t="s">
        <v>185</v>
      </c>
      <c r="D128" s="34" t="s">
        <v>182</v>
      </c>
      <c r="E128" s="35">
        <v>23420833.199999999</v>
      </c>
      <c r="F128" s="35">
        <v>9662387.2200000007</v>
      </c>
      <c r="G128" s="35">
        <v>815118</v>
      </c>
      <c r="H128" s="35">
        <v>10477505.220000001</v>
      </c>
      <c r="I128" s="36">
        <f t="shared" si="4"/>
        <v>0.44740000000000002</v>
      </c>
      <c r="J128" s="35">
        <v>12588762.970000001</v>
      </c>
      <c r="K128" s="36">
        <f t="shared" si="5"/>
        <v>0.53749999999999998</v>
      </c>
      <c r="L128" s="35">
        <v>354565.01</v>
      </c>
      <c r="M128" s="36">
        <f t="shared" si="6"/>
        <v>1.5100000000000001E-2</v>
      </c>
      <c r="N128" s="35"/>
      <c r="O128" s="36">
        <f t="shared" si="7"/>
        <v>0</v>
      </c>
      <c r="P128" s="34"/>
      <c r="Q128" s="34"/>
      <c r="R128" s="34"/>
      <c r="S128" s="35"/>
      <c r="T128" s="35"/>
    </row>
    <row r="129" spans="1:20" s="32" customFormat="1" ht="11.25" customHeight="1">
      <c r="A129" s="44">
        <v>1</v>
      </c>
      <c r="B129" s="33">
        <v>108111403</v>
      </c>
      <c r="C129" s="34" t="s">
        <v>186</v>
      </c>
      <c r="D129" s="34" t="s">
        <v>182</v>
      </c>
      <c r="E129" s="35">
        <v>12330815.83</v>
      </c>
      <c r="F129" s="35">
        <v>2771823.7699999996</v>
      </c>
      <c r="G129" s="35">
        <v>260239.85</v>
      </c>
      <c r="H129" s="35">
        <v>3032063.62</v>
      </c>
      <c r="I129" s="36">
        <f t="shared" si="4"/>
        <v>0.24590000000000001</v>
      </c>
      <c r="J129" s="35">
        <v>9035725.6199999992</v>
      </c>
      <c r="K129" s="36">
        <f t="shared" si="5"/>
        <v>0.73280000000000001</v>
      </c>
      <c r="L129" s="35">
        <v>263026.59000000003</v>
      </c>
      <c r="M129" s="36">
        <f t="shared" si="6"/>
        <v>2.1299999999999999E-2</v>
      </c>
      <c r="N129" s="35"/>
      <c r="O129" s="36">
        <f t="shared" si="7"/>
        <v>0</v>
      </c>
      <c r="P129" s="34"/>
      <c r="Q129" s="34"/>
      <c r="R129" s="34"/>
      <c r="S129" s="35"/>
      <c r="T129" s="35"/>
    </row>
    <row r="130" spans="1:20" s="32" customFormat="1" ht="11.25" customHeight="1">
      <c r="A130" s="44">
        <v>1</v>
      </c>
      <c r="B130" s="33">
        <v>108112003</v>
      </c>
      <c r="C130" s="34" t="s">
        <v>187</v>
      </c>
      <c r="D130" s="34" t="s">
        <v>182</v>
      </c>
      <c r="E130" s="35">
        <v>11178804.720000001</v>
      </c>
      <c r="F130" s="35">
        <v>2363238.9499999997</v>
      </c>
      <c r="G130" s="35">
        <v>225611.27000000002</v>
      </c>
      <c r="H130" s="35">
        <v>2588850.2200000002</v>
      </c>
      <c r="I130" s="36">
        <f t="shared" ref="I130:I193" si="8">ROUND(H130/E130,4)</f>
        <v>0.2316</v>
      </c>
      <c r="J130" s="35">
        <v>8202433.3099999996</v>
      </c>
      <c r="K130" s="36">
        <f t="shared" ref="K130:K193" si="9">ROUND(J130/E130,4)</f>
        <v>0.73370000000000002</v>
      </c>
      <c r="L130" s="35">
        <v>387521.19</v>
      </c>
      <c r="M130" s="36">
        <f t="shared" ref="M130:M193" si="10">ROUND(L130/E130,4)</f>
        <v>3.4700000000000002E-2</v>
      </c>
      <c r="N130" s="35"/>
      <c r="O130" s="36">
        <f t="shared" ref="O130:O193" si="11">ROUND(N130/E130,4)</f>
        <v>0</v>
      </c>
      <c r="P130" s="34"/>
      <c r="Q130" s="34"/>
      <c r="R130" s="34"/>
      <c r="S130" s="35"/>
      <c r="T130" s="35"/>
    </row>
    <row r="131" spans="1:20" s="32" customFormat="1" ht="11.25" customHeight="1">
      <c r="A131" s="44">
        <v>1</v>
      </c>
      <c r="B131" s="33">
        <v>108112203</v>
      </c>
      <c r="C131" s="34" t="s">
        <v>188</v>
      </c>
      <c r="D131" s="34" t="s">
        <v>182</v>
      </c>
      <c r="E131" s="35">
        <v>26029146.02</v>
      </c>
      <c r="F131" s="35">
        <v>5512173.8999999994</v>
      </c>
      <c r="G131" s="35">
        <v>508951.13</v>
      </c>
      <c r="H131" s="35">
        <v>6021125.0300000003</v>
      </c>
      <c r="I131" s="36">
        <f t="shared" si="8"/>
        <v>0.23130000000000001</v>
      </c>
      <c r="J131" s="35">
        <v>19265622.68</v>
      </c>
      <c r="K131" s="36">
        <f t="shared" si="9"/>
        <v>0.74019999999999997</v>
      </c>
      <c r="L131" s="35">
        <v>506478.31</v>
      </c>
      <c r="M131" s="36">
        <f t="shared" si="10"/>
        <v>1.95E-2</v>
      </c>
      <c r="N131" s="35">
        <v>235920</v>
      </c>
      <c r="O131" s="36">
        <f t="shared" si="11"/>
        <v>9.1000000000000004E-3</v>
      </c>
      <c r="P131" s="34"/>
      <c r="Q131" s="34"/>
      <c r="R131" s="34"/>
      <c r="S131" s="35"/>
      <c r="T131" s="35"/>
    </row>
    <row r="132" spans="1:20" s="32" customFormat="1" ht="11.25" customHeight="1">
      <c r="A132" s="44">
        <v>1</v>
      </c>
      <c r="B132" s="33">
        <v>108112502</v>
      </c>
      <c r="C132" s="34" t="s">
        <v>189</v>
      </c>
      <c r="D132" s="34" t="s">
        <v>182</v>
      </c>
      <c r="E132" s="35">
        <v>48130981.07</v>
      </c>
      <c r="F132" s="35">
        <v>11247150.01</v>
      </c>
      <c r="G132" s="35">
        <v>1105484.97</v>
      </c>
      <c r="H132" s="35">
        <v>12352634.98</v>
      </c>
      <c r="I132" s="36">
        <f t="shared" si="8"/>
        <v>0.25659999999999999</v>
      </c>
      <c r="J132" s="35">
        <v>31779385.039999999</v>
      </c>
      <c r="K132" s="36">
        <f t="shared" si="9"/>
        <v>0.6603</v>
      </c>
      <c r="L132" s="35">
        <v>3817147.28</v>
      </c>
      <c r="M132" s="36">
        <f t="shared" si="10"/>
        <v>7.9299999999999995E-2</v>
      </c>
      <c r="N132" s="35">
        <v>181813.77</v>
      </c>
      <c r="O132" s="36">
        <f t="shared" si="11"/>
        <v>3.8E-3</v>
      </c>
      <c r="P132" s="34"/>
      <c r="Q132" s="34"/>
      <c r="R132" s="34"/>
      <c r="S132" s="35"/>
      <c r="T132" s="35"/>
    </row>
    <row r="133" spans="1:20" s="32" customFormat="1" ht="11.25" customHeight="1">
      <c r="A133" s="44">
        <v>1</v>
      </c>
      <c r="B133" s="33">
        <v>108114503</v>
      </c>
      <c r="C133" s="34" t="s">
        <v>190</v>
      </c>
      <c r="D133" s="34" t="s">
        <v>182</v>
      </c>
      <c r="E133" s="35">
        <v>17710087.760000002</v>
      </c>
      <c r="F133" s="35">
        <v>3398019.77</v>
      </c>
      <c r="G133" s="35">
        <v>400494.49</v>
      </c>
      <c r="H133" s="35">
        <v>3798514.26</v>
      </c>
      <c r="I133" s="36">
        <f t="shared" si="8"/>
        <v>0.2145</v>
      </c>
      <c r="J133" s="35">
        <v>13604264.619999999</v>
      </c>
      <c r="K133" s="36">
        <f t="shared" si="9"/>
        <v>0.76819999999999999</v>
      </c>
      <c r="L133" s="35">
        <v>307308.88</v>
      </c>
      <c r="M133" s="36">
        <f t="shared" si="10"/>
        <v>1.7399999999999999E-2</v>
      </c>
      <c r="N133" s="35"/>
      <c r="O133" s="36">
        <f t="shared" si="11"/>
        <v>0</v>
      </c>
      <c r="P133" s="34"/>
      <c r="Q133" s="34"/>
      <c r="R133" s="34"/>
      <c r="S133" s="35"/>
      <c r="T133" s="35"/>
    </row>
    <row r="134" spans="1:20" s="32" customFormat="1" ht="11.25" customHeight="1">
      <c r="A134" s="44">
        <v>1</v>
      </c>
      <c r="B134" s="33">
        <v>108116003</v>
      </c>
      <c r="C134" s="34" t="s">
        <v>191</v>
      </c>
      <c r="D134" s="34" t="s">
        <v>182</v>
      </c>
      <c r="E134" s="35">
        <v>23896509.890000001</v>
      </c>
      <c r="F134" s="35">
        <v>6599019.9100000001</v>
      </c>
      <c r="G134" s="35">
        <v>760662.94</v>
      </c>
      <c r="H134" s="35">
        <v>7359682.8499999996</v>
      </c>
      <c r="I134" s="36">
        <f t="shared" si="8"/>
        <v>0.308</v>
      </c>
      <c r="J134" s="35">
        <v>16006461.970000001</v>
      </c>
      <c r="K134" s="36">
        <f t="shared" si="9"/>
        <v>0.66979999999999995</v>
      </c>
      <c r="L134" s="35">
        <v>530365.06999999995</v>
      </c>
      <c r="M134" s="36">
        <f t="shared" si="10"/>
        <v>2.2200000000000001E-2</v>
      </c>
      <c r="N134" s="35"/>
      <c r="O134" s="36">
        <f t="shared" si="11"/>
        <v>0</v>
      </c>
      <c r="P134" s="34"/>
      <c r="Q134" s="34"/>
      <c r="R134" s="34"/>
      <c r="S134" s="35"/>
      <c r="T134" s="35"/>
    </row>
    <row r="135" spans="1:20" s="32" customFormat="1" ht="11.25" customHeight="1">
      <c r="A135" s="44">
        <v>1</v>
      </c>
      <c r="B135" s="33">
        <v>108116303</v>
      </c>
      <c r="C135" s="34" t="s">
        <v>192</v>
      </c>
      <c r="D135" s="34" t="s">
        <v>182</v>
      </c>
      <c r="E135" s="35">
        <v>13224991.84</v>
      </c>
      <c r="F135" s="35">
        <v>2425286.46</v>
      </c>
      <c r="G135" s="35">
        <v>324490.05</v>
      </c>
      <c r="H135" s="35">
        <v>2749776.51</v>
      </c>
      <c r="I135" s="36">
        <f t="shared" si="8"/>
        <v>0.2079</v>
      </c>
      <c r="J135" s="35">
        <v>10180570.619999999</v>
      </c>
      <c r="K135" s="36">
        <f t="shared" si="9"/>
        <v>0.76980000000000004</v>
      </c>
      <c r="L135" s="35">
        <v>294644.71000000002</v>
      </c>
      <c r="M135" s="36">
        <f t="shared" si="10"/>
        <v>2.23E-2</v>
      </c>
      <c r="N135" s="35"/>
      <c r="O135" s="36">
        <f t="shared" si="11"/>
        <v>0</v>
      </c>
      <c r="P135" s="34"/>
      <c r="Q135" s="34"/>
      <c r="R135" s="34"/>
      <c r="S135" s="35"/>
      <c r="T135" s="35"/>
    </row>
    <row r="136" spans="1:20" s="32" customFormat="1" ht="11.25" customHeight="1">
      <c r="A136" s="44">
        <v>1</v>
      </c>
      <c r="B136" s="33">
        <v>108116503</v>
      </c>
      <c r="C136" s="34" t="s">
        <v>193</v>
      </c>
      <c r="D136" s="34" t="s">
        <v>182</v>
      </c>
      <c r="E136" s="35">
        <v>22509558.329999998</v>
      </c>
      <c r="F136" s="35">
        <v>14291890.610000001</v>
      </c>
      <c r="G136" s="35">
        <v>853217.09000000008</v>
      </c>
      <c r="H136" s="35">
        <v>15145107.699999999</v>
      </c>
      <c r="I136" s="36">
        <f t="shared" si="8"/>
        <v>0.67279999999999995</v>
      </c>
      <c r="J136" s="35">
        <v>6869597.1299999999</v>
      </c>
      <c r="K136" s="36">
        <f t="shared" si="9"/>
        <v>0.30520000000000003</v>
      </c>
      <c r="L136" s="35">
        <v>494853.5</v>
      </c>
      <c r="M136" s="36">
        <f t="shared" si="10"/>
        <v>2.1999999999999999E-2</v>
      </c>
      <c r="N136" s="35"/>
      <c r="O136" s="36">
        <f t="shared" si="11"/>
        <v>0</v>
      </c>
      <c r="P136" s="34"/>
      <c r="Q136" s="34"/>
      <c r="R136" s="34"/>
      <c r="S136" s="35"/>
      <c r="T136" s="35"/>
    </row>
    <row r="137" spans="1:20" s="32" customFormat="1" ht="11.25" customHeight="1">
      <c r="A137" s="44">
        <v>1</v>
      </c>
      <c r="B137" s="33">
        <v>108118503</v>
      </c>
      <c r="C137" s="34" t="s">
        <v>194</v>
      </c>
      <c r="D137" s="34" t="s">
        <v>182</v>
      </c>
      <c r="E137" s="35">
        <v>22236283.280000001</v>
      </c>
      <c r="F137" s="35">
        <v>13153406.140000001</v>
      </c>
      <c r="G137" s="35">
        <v>603590.61999999988</v>
      </c>
      <c r="H137" s="35">
        <v>13756996.76</v>
      </c>
      <c r="I137" s="36">
        <f t="shared" si="8"/>
        <v>0.61870000000000003</v>
      </c>
      <c r="J137" s="35">
        <v>8048107.0599999996</v>
      </c>
      <c r="K137" s="36">
        <f t="shared" si="9"/>
        <v>0.3619</v>
      </c>
      <c r="L137" s="35">
        <v>431179.46</v>
      </c>
      <c r="M137" s="36">
        <f t="shared" si="10"/>
        <v>1.9400000000000001E-2</v>
      </c>
      <c r="N137" s="35"/>
      <c r="O137" s="36">
        <f t="shared" si="11"/>
        <v>0</v>
      </c>
      <c r="P137" s="34"/>
      <c r="Q137" s="34"/>
      <c r="R137" s="34"/>
      <c r="S137" s="35"/>
      <c r="T137" s="35"/>
    </row>
    <row r="138" spans="1:20" s="32" customFormat="1" ht="11.25" customHeight="1">
      <c r="A138" s="44">
        <v>1</v>
      </c>
      <c r="B138" s="33">
        <v>109122703</v>
      </c>
      <c r="C138" s="34" t="s">
        <v>208</v>
      </c>
      <c r="D138" s="34" t="s">
        <v>209</v>
      </c>
      <c r="E138" s="35">
        <v>12691215.279999999</v>
      </c>
      <c r="F138" s="35">
        <v>3791311.62</v>
      </c>
      <c r="G138" s="35">
        <v>512200.65999999992</v>
      </c>
      <c r="H138" s="35">
        <v>4303512.28</v>
      </c>
      <c r="I138" s="36">
        <f t="shared" si="8"/>
        <v>0.33910000000000001</v>
      </c>
      <c r="J138" s="35">
        <v>8354480</v>
      </c>
      <c r="K138" s="36">
        <f t="shared" si="9"/>
        <v>0.6583</v>
      </c>
      <c r="L138" s="35">
        <v>33223</v>
      </c>
      <c r="M138" s="36">
        <f t="shared" si="10"/>
        <v>2.5999999999999999E-3</v>
      </c>
      <c r="N138" s="35"/>
      <c r="O138" s="36">
        <f t="shared" si="11"/>
        <v>0</v>
      </c>
      <c r="P138" s="34"/>
      <c r="Q138" s="34"/>
      <c r="R138" s="34"/>
      <c r="S138" s="35"/>
      <c r="T138" s="35"/>
    </row>
    <row r="139" spans="1:20" s="32" customFormat="1" ht="11.25" customHeight="1">
      <c r="A139" s="44">
        <v>1</v>
      </c>
      <c r="B139" s="33">
        <v>121135003</v>
      </c>
      <c r="C139" s="34" t="s">
        <v>446</v>
      </c>
      <c r="D139" s="34" t="s">
        <v>445</v>
      </c>
      <c r="E139" s="35">
        <v>42831426.310000002</v>
      </c>
      <c r="F139" s="35">
        <v>31423179.899999999</v>
      </c>
      <c r="G139" s="35">
        <v>1116730.47</v>
      </c>
      <c r="H139" s="35">
        <v>32539910.370000001</v>
      </c>
      <c r="I139" s="36">
        <f t="shared" si="8"/>
        <v>0.75970000000000004</v>
      </c>
      <c r="J139" s="35">
        <v>9678566.8800000008</v>
      </c>
      <c r="K139" s="36">
        <f t="shared" si="9"/>
        <v>0.22600000000000001</v>
      </c>
      <c r="L139" s="35">
        <v>606173.63</v>
      </c>
      <c r="M139" s="36">
        <f t="shared" si="10"/>
        <v>1.4200000000000001E-2</v>
      </c>
      <c r="N139" s="35">
        <v>6775.43</v>
      </c>
      <c r="O139" s="36">
        <f t="shared" si="11"/>
        <v>2.0000000000000001E-4</v>
      </c>
      <c r="P139" s="34"/>
      <c r="Q139" s="34"/>
      <c r="R139" s="34"/>
      <c r="S139" s="35"/>
      <c r="T139" s="35"/>
    </row>
    <row r="140" spans="1:20" s="32" customFormat="1" ht="11.25" customHeight="1">
      <c r="A140" s="44">
        <v>1</v>
      </c>
      <c r="B140" s="33">
        <v>121135503</v>
      </c>
      <c r="C140" s="34" t="s">
        <v>447</v>
      </c>
      <c r="D140" s="34" t="s">
        <v>445</v>
      </c>
      <c r="E140" s="35">
        <v>40637650.049999997</v>
      </c>
      <c r="F140" s="35">
        <v>20519073.080000002</v>
      </c>
      <c r="G140" s="35">
        <v>1195531.6099999999</v>
      </c>
      <c r="H140" s="35">
        <v>21714604.690000001</v>
      </c>
      <c r="I140" s="36">
        <f t="shared" si="8"/>
        <v>0.5343</v>
      </c>
      <c r="J140" s="35">
        <v>17234297.739999998</v>
      </c>
      <c r="K140" s="36">
        <f t="shared" si="9"/>
        <v>0.42409999999999998</v>
      </c>
      <c r="L140" s="35">
        <v>762814.58</v>
      </c>
      <c r="M140" s="36">
        <f t="shared" si="10"/>
        <v>1.8800000000000001E-2</v>
      </c>
      <c r="N140" s="35">
        <v>925933.04</v>
      </c>
      <c r="O140" s="36">
        <f t="shared" si="11"/>
        <v>2.2800000000000001E-2</v>
      </c>
      <c r="P140" s="34"/>
      <c r="Q140" s="34"/>
      <c r="R140" s="34"/>
      <c r="S140" s="35"/>
      <c r="T140" s="35"/>
    </row>
    <row r="141" spans="1:20" s="32" customFormat="1" ht="11.25" customHeight="1">
      <c r="A141" s="44">
        <v>1</v>
      </c>
      <c r="B141" s="33">
        <v>121136503</v>
      </c>
      <c r="C141" s="34" t="s">
        <v>448</v>
      </c>
      <c r="D141" s="34" t="s">
        <v>445</v>
      </c>
      <c r="E141" s="35">
        <v>31898424.359999999</v>
      </c>
      <c r="F141" s="35">
        <v>18514804.84</v>
      </c>
      <c r="G141" s="35">
        <v>620985.18999999994</v>
      </c>
      <c r="H141" s="35">
        <v>19135790.030000001</v>
      </c>
      <c r="I141" s="36">
        <f t="shared" si="8"/>
        <v>0.59989999999999999</v>
      </c>
      <c r="J141" s="35">
        <v>12345632.029999999</v>
      </c>
      <c r="K141" s="36">
        <f t="shared" si="9"/>
        <v>0.38700000000000001</v>
      </c>
      <c r="L141" s="35">
        <v>417002.3</v>
      </c>
      <c r="M141" s="36">
        <f t="shared" si="10"/>
        <v>1.3100000000000001E-2</v>
      </c>
      <c r="N141" s="35"/>
      <c r="O141" s="36">
        <f t="shared" si="11"/>
        <v>0</v>
      </c>
      <c r="P141" s="34"/>
      <c r="Q141" s="34"/>
      <c r="R141" s="34"/>
      <c r="S141" s="35"/>
      <c r="T141" s="35"/>
    </row>
    <row r="142" spans="1:20" s="32" customFormat="1" ht="11.25" customHeight="1">
      <c r="A142" s="44">
        <v>1</v>
      </c>
      <c r="B142" s="33">
        <v>121136603</v>
      </c>
      <c r="C142" s="34" t="s">
        <v>449</v>
      </c>
      <c r="D142" s="34" t="s">
        <v>445</v>
      </c>
      <c r="E142" s="35">
        <v>26590624.870000001</v>
      </c>
      <c r="F142" s="35">
        <v>10282104.640000001</v>
      </c>
      <c r="G142" s="35">
        <v>1017039.7999999999</v>
      </c>
      <c r="H142" s="35">
        <v>11299144.439999999</v>
      </c>
      <c r="I142" s="36">
        <f t="shared" si="8"/>
        <v>0.4249</v>
      </c>
      <c r="J142" s="35">
        <v>14236028.51</v>
      </c>
      <c r="K142" s="36">
        <f t="shared" si="9"/>
        <v>0.53539999999999999</v>
      </c>
      <c r="L142" s="35">
        <v>1055451.92</v>
      </c>
      <c r="M142" s="36">
        <f t="shared" si="10"/>
        <v>3.9699999999999999E-2</v>
      </c>
      <c r="N142" s="35"/>
      <c r="O142" s="36">
        <f t="shared" si="11"/>
        <v>0</v>
      </c>
      <c r="P142" s="34"/>
      <c r="Q142" s="34"/>
      <c r="R142" s="34"/>
      <c r="S142" s="35"/>
      <c r="T142" s="35"/>
    </row>
    <row r="143" spans="1:20" s="32" customFormat="1" ht="11.25" customHeight="1">
      <c r="A143" s="44">
        <v>1</v>
      </c>
      <c r="B143" s="33">
        <v>121139004</v>
      </c>
      <c r="C143" s="34" t="s">
        <v>450</v>
      </c>
      <c r="D143" s="34" t="s">
        <v>445</v>
      </c>
      <c r="E143" s="35">
        <v>13032888.609999999</v>
      </c>
      <c r="F143" s="35">
        <v>6609352.4600000009</v>
      </c>
      <c r="G143" s="35">
        <v>279240.81</v>
      </c>
      <c r="H143" s="35">
        <v>6888593.2699999996</v>
      </c>
      <c r="I143" s="36">
        <f t="shared" si="8"/>
        <v>0.52859999999999996</v>
      </c>
      <c r="J143" s="35">
        <v>5924415.9100000001</v>
      </c>
      <c r="K143" s="36">
        <f t="shared" si="9"/>
        <v>0.4546</v>
      </c>
      <c r="L143" s="35">
        <v>219879.43</v>
      </c>
      <c r="M143" s="36">
        <f t="shared" si="10"/>
        <v>1.6899999999999998E-2</v>
      </c>
      <c r="N143" s="35"/>
      <c r="O143" s="36">
        <f t="shared" si="11"/>
        <v>0</v>
      </c>
      <c r="P143" s="34"/>
      <c r="Q143" s="34"/>
      <c r="R143" s="34"/>
      <c r="S143" s="35"/>
      <c r="T143" s="35"/>
    </row>
    <row r="144" spans="1:20" s="32" customFormat="1" ht="11.25" customHeight="1">
      <c r="A144" s="44">
        <v>1</v>
      </c>
      <c r="B144" s="33">
        <v>110141003</v>
      </c>
      <c r="C144" s="34" t="s">
        <v>226</v>
      </c>
      <c r="D144" s="34" t="s">
        <v>225</v>
      </c>
      <c r="E144" s="35">
        <v>41785341.850000001</v>
      </c>
      <c r="F144" s="35">
        <v>15580361.5</v>
      </c>
      <c r="G144" s="35">
        <v>510319.21</v>
      </c>
      <c r="H144" s="35">
        <v>16090680.710000001</v>
      </c>
      <c r="I144" s="36">
        <f t="shared" si="8"/>
        <v>0.3851</v>
      </c>
      <c r="J144" s="35">
        <v>15415203</v>
      </c>
      <c r="K144" s="36">
        <f t="shared" si="9"/>
        <v>0.36890000000000001</v>
      </c>
      <c r="L144" s="35">
        <v>277605.53999999998</v>
      </c>
      <c r="M144" s="36">
        <f t="shared" si="10"/>
        <v>6.6E-3</v>
      </c>
      <c r="N144" s="35">
        <v>10001852.6</v>
      </c>
      <c r="O144" s="36">
        <f t="shared" si="11"/>
        <v>0.2394</v>
      </c>
      <c r="P144" s="34"/>
      <c r="Q144" s="34"/>
      <c r="R144" s="34"/>
      <c r="S144" s="35"/>
      <c r="T144" s="35"/>
    </row>
    <row r="145" spans="1:20" s="32" customFormat="1" ht="11.25" customHeight="1">
      <c r="A145" s="44">
        <v>1</v>
      </c>
      <c r="B145" s="33">
        <v>110141103</v>
      </c>
      <c r="C145" s="34" t="s">
        <v>227</v>
      </c>
      <c r="D145" s="34" t="s">
        <v>225</v>
      </c>
      <c r="E145" s="35">
        <v>58904607.299999997</v>
      </c>
      <c r="F145" s="35">
        <v>30675904.280000001</v>
      </c>
      <c r="G145" s="35">
        <v>978881.34999999986</v>
      </c>
      <c r="H145" s="35">
        <v>31654785.629999999</v>
      </c>
      <c r="I145" s="36">
        <f t="shared" si="8"/>
        <v>0.53739999999999999</v>
      </c>
      <c r="J145" s="35">
        <v>17648708.739999998</v>
      </c>
      <c r="K145" s="36">
        <f t="shared" si="9"/>
        <v>0.29959999999999998</v>
      </c>
      <c r="L145" s="35">
        <v>540843.48</v>
      </c>
      <c r="M145" s="36">
        <f t="shared" si="10"/>
        <v>9.1999999999999998E-3</v>
      </c>
      <c r="N145" s="35">
        <v>9060269.4499999993</v>
      </c>
      <c r="O145" s="36">
        <f t="shared" si="11"/>
        <v>0.15379999999999999</v>
      </c>
      <c r="P145" s="34"/>
      <c r="Q145" s="34"/>
      <c r="R145" s="34"/>
      <c r="S145" s="35"/>
      <c r="T145" s="35"/>
    </row>
    <row r="146" spans="1:20" s="32" customFormat="1" ht="11.25" customHeight="1">
      <c r="A146" s="44">
        <v>1</v>
      </c>
      <c r="B146" s="33">
        <v>110147003</v>
      </c>
      <c r="C146" s="34" t="s">
        <v>228</v>
      </c>
      <c r="D146" s="34" t="s">
        <v>225</v>
      </c>
      <c r="E146" s="35">
        <v>27338455.079999998</v>
      </c>
      <c r="F146" s="35">
        <v>15909211.310000001</v>
      </c>
      <c r="G146" s="35">
        <v>759359.88</v>
      </c>
      <c r="H146" s="35">
        <v>16668571.189999999</v>
      </c>
      <c r="I146" s="36">
        <f t="shared" si="8"/>
        <v>0.60970000000000002</v>
      </c>
      <c r="J146" s="35">
        <v>9904588.0099999998</v>
      </c>
      <c r="K146" s="36">
        <f t="shared" si="9"/>
        <v>0.36230000000000001</v>
      </c>
      <c r="L146" s="35">
        <v>758942.67</v>
      </c>
      <c r="M146" s="36">
        <f t="shared" si="10"/>
        <v>2.7799999999999998E-2</v>
      </c>
      <c r="N146" s="35">
        <v>6353.21</v>
      </c>
      <c r="O146" s="36">
        <f t="shared" si="11"/>
        <v>2.0000000000000001E-4</v>
      </c>
      <c r="P146" s="34"/>
      <c r="Q146" s="34"/>
      <c r="R146" s="34"/>
      <c r="S146" s="35"/>
      <c r="T146" s="35"/>
    </row>
    <row r="147" spans="1:20" s="32" customFormat="1" ht="11.25" customHeight="1">
      <c r="A147" s="44">
        <v>1</v>
      </c>
      <c r="B147" s="33">
        <v>110148002</v>
      </c>
      <c r="C147" s="34" t="s">
        <v>229</v>
      </c>
      <c r="D147" s="34" t="s">
        <v>225</v>
      </c>
      <c r="E147" s="35">
        <v>153159772.11000001</v>
      </c>
      <c r="F147" s="35">
        <v>120792877.04000002</v>
      </c>
      <c r="G147" s="35">
        <v>3387749.5900000003</v>
      </c>
      <c r="H147" s="35">
        <v>124180626.63</v>
      </c>
      <c r="I147" s="36">
        <f t="shared" si="8"/>
        <v>0.81079999999999997</v>
      </c>
      <c r="J147" s="35">
        <v>27351253.469999999</v>
      </c>
      <c r="K147" s="36">
        <f t="shared" si="9"/>
        <v>0.17860000000000001</v>
      </c>
      <c r="L147" s="35">
        <v>1593040.69</v>
      </c>
      <c r="M147" s="36">
        <f t="shared" si="10"/>
        <v>1.04E-2</v>
      </c>
      <c r="N147" s="35">
        <v>34851.32</v>
      </c>
      <c r="O147" s="36">
        <f t="shared" si="11"/>
        <v>2.0000000000000001E-4</v>
      </c>
      <c r="P147" s="34"/>
      <c r="Q147" s="34"/>
      <c r="R147" s="34"/>
      <c r="S147" s="35"/>
      <c r="T147" s="35"/>
    </row>
    <row r="148" spans="1:20" s="32" customFormat="1" ht="11.25" customHeight="1">
      <c r="A148" s="44">
        <v>1</v>
      </c>
      <c r="B148" s="33">
        <v>124150503</v>
      </c>
      <c r="C148" s="34" t="s">
        <v>498</v>
      </c>
      <c r="D148" s="34" t="s">
        <v>497</v>
      </c>
      <c r="E148" s="35">
        <v>89356963.469999999</v>
      </c>
      <c r="F148" s="35">
        <v>54970156.780000001</v>
      </c>
      <c r="G148" s="35">
        <v>1831549.6300000001</v>
      </c>
      <c r="H148" s="35">
        <v>56801706.409999996</v>
      </c>
      <c r="I148" s="36">
        <f t="shared" si="8"/>
        <v>0.63570000000000004</v>
      </c>
      <c r="J148" s="35">
        <v>31384468.52</v>
      </c>
      <c r="K148" s="36">
        <f t="shared" si="9"/>
        <v>0.35120000000000001</v>
      </c>
      <c r="L148" s="35">
        <v>971828.04</v>
      </c>
      <c r="M148" s="36">
        <f t="shared" si="10"/>
        <v>1.09E-2</v>
      </c>
      <c r="N148" s="35">
        <v>198960.5</v>
      </c>
      <c r="O148" s="36">
        <f t="shared" si="11"/>
        <v>2.2000000000000001E-3</v>
      </c>
      <c r="P148" s="34"/>
      <c r="Q148" s="34"/>
      <c r="R148" s="34"/>
      <c r="S148" s="35"/>
      <c r="T148" s="35"/>
    </row>
    <row r="149" spans="1:20" s="32" customFormat="1" ht="11.25" customHeight="1">
      <c r="A149" s="44">
        <v>1</v>
      </c>
      <c r="B149" s="33">
        <v>124151902</v>
      </c>
      <c r="C149" s="34" t="s">
        <v>499</v>
      </c>
      <c r="D149" s="34" t="s">
        <v>497</v>
      </c>
      <c r="E149" s="35">
        <v>180700971.15000001</v>
      </c>
      <c r="F149" s="35">
        <v>108649324.57000001</v>
      </c>
      <c r="G149" s="35">
        <v>2697055.6799999997</v>
      </c>
      <c r="H149" s="35">
        <v>111346380.25</v>
      </c>
      <c r="I149" s="36">
        <f t="shared" si="8"/>
        <v>0.61619999999999997</v>
      </c>
      <c r="J149" s="35">
        <v>51929587.380000003</v>
      </c>
      <c r="K149" s="36">
        <f t="shared" si="9"/>
        <v>0.28739999999999999</v>
      </c>
      <c r="L149" s="35">
        <v>4117450.55</v>
      </c>
      <c r="M149" s="36">
        <f t="shared" si="10"/>
        <v>2.2800000000000001E-2</v>
      </c>
      <c r="N149" s="35">
        <v>13307552.970000001</v>
      </c>
      <c r="O149" s="36">
        <f t="shared" si="11"/>
        <v>7.3599999999999999E-2</v>
      </c>
      <c r="P149" s="34"/>
      <c r="Q149" s="34"/>
      <c r="R149" s="34"/>
      <c r="S149" s="35"/>
      <c r="T149" s="35"/>
    </row>
    <row r="150" spans="1:20" s="32" customFormat="1" ht="11.25" customHeight="1">
      <c r="A150" s="44">
        <v>1</v>
      </c>
      <c r="B150" s="33">
        <v>124152003</v>
      </c>
      <c r="C150" s="34" t="s">
        <v>500</v>
      </c>
      <c r="D150" s="34" t="s">
        <v>497</v>
      </c>
      <c r="E150" s="35">
        <v>223177629.86000001</v>
      </c>
      <c r="F150" s="35">
        <v>163561059.79000002</v>
      </c>
      <c r="G150" s="35">
        <v>6190546.7899999982</v>
      </c>
      <c r="H150" s="35">
        <v>169751606.58000001</v>
      </c>
      <c r="I150" s="36">
        <f t="shared" si="8"/>
        <v>0.76060000000000005</v>
      </c>
      <c r="J150" s="35">
        <v>50224146.350000001</v>
      </c>
      <c r="K150" s="36">
        <f t="shared" si="9"/>
        <v>0.22500000000000001</v>
      </c>
      <c r="L150" s="35">
        <v>2922619.47</v>
      </c>
      <c r="M150" s="36">
        <f t="shared" si="10"/>
        <v>1.3100000000000001E-2</v>
      </c>
      <c r="N150" s="35">
        <v>279257.46000000002</v>
      </c>
      <c r="O150" s="36">
        <f t="shared" si="11"/>
        <v>1.2999999999999999E-3</v>
      </c>
      <c r="P150" s="34"/>
      <c r="Q150" s="34"/>
      <c r="R150" s="34"/>
      <c r="S150" s="35"/>
      <c r="T150" s="35"/>
    </row>
    <row r="151" spans="1:20" s="32" customFormat="1" ht="11.25" customHeight="1">
      <c r="A151" s="44">
        <v>1</v>
      </c>
      <c r="B151" s="33">
        <v>124153503</v>
      </c>
      <c r="C151" s="34" t="s">
        <v>501</v>
      </c>
      <c r="D151" s="34" t="s">
        <v>497</v>
      </c>
      <c r="E151" s="35">
        <v>98160984</v>
      </c>
      <c r="F151" s="35">
        <v>80410319</v>
      </c>
      <c r="G151" s="35">
        <v>1867473</v>
      </c>
      <c r="H151" s="35">
        <v>82277792</v>
      </c>
      <c r="I151" s="36">
        <f t="shared" si="8"/>
        <v>0.83819999999999995</v>
      </c>
      <c r="J151" s="35">
        <v>15124864</v>
      </c>
      <c r="K151" s="36">
        <f t="shared" si="9"/>
        <v>0.15409999999999999</v>
      </c>
      <c r="L151" s="35">
        <v>758328</v>
      </c>
      <c r="M151" s="36">
        <f t="shared" si="10"/>
        <v>7.7000000000000002E-3</v>
      </c>
      <c r="N151" s="35"/>
      <c r="O151" s="36">
        <f t="shared" si="11"/>
        <v>0</v>
      </c>
      <c r="P151" s="34"/>
      <c r="Q151" s="34"/>
      <c r="R151" s="34"/>
      <c r="S151" s="35"/>
      <c r="T151" s="35"/>
    </row>
    <row r="152" spans="1:20" s="32" customFormat="1" ht="11.25" customHeight="1">
      <c r="A152" s="44">
        <v>1</v>
      </c>
      <c r="B152" s="33">
        <v>124154003</v>
      </c>
      <c r="C152" s="34" t="s">
        <v>502</v>
      </c>
      <c r="D152" s="34" t="s">
        <v>497</v>
      </c>
      <c r="E152" s="35">
        <v>96655601.819999993</v>
      </c>
      <c r="F152" s="35">
        <v>64464071.219999999</v>
      </c>
      <c r="G152" s="35">
        <v>1499337.05</v>
      </c>
      <c r="H152" s="35">
        <v>65963408.270000003</v>
      </c>
      <c r="I152" s="36">
        <f t="shared" si="8"/>
        <v>0.6825</v>
      </c>
      <c r="J152" s="35">
        <v>17382556.23</v>
      </c>
      <c r="K152" s="36">
        <f t="shared" si="9"/>
        <v>0.17979999999999999</v>
      </c>
      <c r="L152" s="35">
        <v>943075.37</v>
      </c>
      <c r="M152" s="36">
        <f t="shared" si="10"/>
        <v>9.7999999999999997E-3</v>
      </c>
      <c r="N152" s="35">
        <v>12366561.949999999</v>
      </c>
      <c r="O152" s="36">
        <f t="shared" si="11"/>
        <v>0.12790000000000001</v>
      </c>
      <c r="P152" s="34"/>
      <c r="Q152" s="34"/>
      <c r="R152" s="34"/>
      <c r="S152" s="35"/>
      <c r="T152" s="35"/>
    </row>
    <row r="153" spans="1:20" s="32" customFormat="1" ht="11.25" customHeight="1">
      <c r="A153" s="44">
        <v>1</v>
      </c>
      <c r="B153" s="33">
        <v>124156503</v>
      </c>
      <c r="C153" s="34" t="s">
        <v>503</v>
      </c>
      <c r="D153" s="34" t="s">
        <v>497</v>
      </c>
      <c r="E153" s="35">
        <v>52364414.979999997</v>
      </c>
      <c r="F153" s="35">
        <v>35369000.299999997</v>
      </c>
      <c r="G153" s="35">
        <v>1324702.8000000003</v>
      </c>
      <c r="H153" s="35">
        <v>36693703.100000001</v>
      </c>
      <c r="I153" s="36">
        <f t="shared" si="8"/>
        <v>0.70069999999999999</v>
      </c>
      <c r="J153" s="35">
        <v>14959429.369999999</v>
      </c>
      <c r="K153" s="36">
        <f t="shared" si="9"/>
        <v>0.28570000000000001</v>
      </c>
      <c r="L153" s="35">
        <v>695274.55</v>
      </c>
      <c r="M153" s="36">
        <f t="shared" si="10"/>
        <v>1.3299999999999999E-2</v>
      </c>
      <c r="N153" s="35">
        <v>16007.96</v>
      </c>
      <c r="O153" s="36">
        <f t="shared" si="11"/>
        <v>2.9999999999999997E-4</v>
      </c>
      <c r="P153" s="34"/>
      <c r="Q153" s="34"/>
      <c r="R153" s="34"/>
      <c r="S153" s="35"/>
      <c r="T153" s="35"/>
    </row>
    <row r="154" spans="1:20" s="32" customFormat="1" ht="11.25" customHeight="1">
      <c r="A154" s="44">
        <v>1</v>
      </c>
      <c r="B154" s="33">
        <v>124156603</v>
      </c>
      <c r="C154" s="34" t="s">
        <v>504</v>
      </c>
      <c r="D154" s="34" t="s">
        <v>497</v>
      </c>
      <c r="E154" s="35">
        <v>105785283.56999999</v>
      </c>
      <c r="F154" s="35">
        <v>80702132.930000022</v>
      </c>
      <c r="G154" s="35">
        <v>2220663.5699999998</v>
      </c>
      <c r="H154" s="35">
        <v>82922796.5</v>
      </c>
      <c r="I154" s="36">
        <f t="shared" si="8"/>
        <v>0.78390000000000004</v>
      </c>
      <c r="J154" s="35">
        <v>21936707.23</v>
      </c>
      <c r="K154" s="36">
        <f t="shared" si="9"/>
        <v>0.2074</v>
      </c>
      <c r="L154" s="35">
        <v>925779.84</v>
      </c>
      <c r="M154" s="36">
        <f t="shared" si="10"/>
        <v>8.8000000000000005E-3</v>
      </c>
      <c r="N154" s="35"/>
      <c r="O154" s="36">
        <f t="shared" si="11"/>
        <v>0</v>
      </c>
      <c r="P154" s="34"/>
      <c r="Q154" s="34"/>
      <c r="R154" s="34"/>
      <c r="S154" s="35"/>
      <c r="T154" s="35"/>
    </row>
    <row r="155" spans="1:20" s="32" customFormat="1" ht="11.25" customHeight="1">
      <c r="A155" s="44">
        <v>1</v>
      </c>
      <c r="B155" s="33">
        <v>124156703</v>
      </c>
      <c r="C155" s="34" t="s">
        <v>505</v>
      </c>
      <c r="D155" s="34" t="s">
        <v>497</v>
      </c>
      <c r="E155" s="35">
        <v>65256377.200000003</v>
      </c>
      <c r="F155" s="35">
        <v>37350832.799999997</v>
      </c>
      <c r="G155" s="35">
        <v>1779452.8699999999</v>
      </c>
      <c r="H155" s="35">
        <v>39130285.670000002</v>
      </c>
      <c r="I155" s="36">
        <f t="shared" si="8"/>
        <v>0.59960000000000002</v>
      </c>
      <c r="J155" s="35">
        <v>25067220.350000001</v>
      </c>
      <c r="K155" s="36">
        <f t="shared" si="9"/>
        <v>0.3841</v>
      </c>
      <c r="L155" s="35">
        <v>947979.19</v>
      </c>
      <c r="M155" s="36">
        <f t="shared" si="10"/>
        <v>1.4500000000000001E-2</v>
      </c>
      <c r="N155" s="35">
        <v>110891.99</v>
      </c>
      <c r="O155" s="36">
        <f t="shared" si="11"/>
        <v>1.6999999999999999E-3</v>
      </c>
      <c r="P155" s="34"/>
      <c r="Q155" s="34"/>
      <c r="R155" s="34"/>
      <c r="S155" s="35"/>
      <c r="T155" s="35"/>
    </row>
    <row r="156" spans="1:20" s="32" customFormat="1" ht="11.25" customHeight="1">
      <c r="A156" s="44">
        <v>1</v>
      </c>
      <c r="B156" s="33">
        <v>124157203</v>
      </c>
      <c r="C156" s="34" t="s">
        <v>506</v>
      </c>
      <c r="D156" s="34" t="s">
        <v>497</v>
      </c>
      <c r="E156" s="35">
        <v>88933448.760000005</v>
      </c>
      <c r="F156" s="35">
        <v>69132480.549999997</v>
      </c>
      <c r="G156" s="35">
        <v>1517592.45</v>
      </c>
      <c r="H156" s="35">
        <v>70650073</v>
      </c>
      <c r="I156" s="36">
        <f t="shared" si="8"/>
        <v>0.7944</v>
      </c>
      <c r="J156" s="35">
        <v>17482427.77</v>
      </c>
      <c r="K156" s="36">
        <f t="shared" si="9"/>
        <v>0.1966</v>
      </c>
      <c r="L156" s="35">
        <v>800947.99</v>
      </c>
      <c r="M156" s="36">
        <f t="shared" si="10"/>
        <v>8.9999999999999993E-3</v>
      </c>
      <c r="N156" s="35"/>
      <c r="O156" s="36">
        <f t="shared" si="11"/>
        <v>0</v>
      </c>
      <c r="P156" s="34"/>
      <c r="Q156" s="34"/>
      <c r="R156" s="34"/>
      <c r="S156" s="35"/>
      <c r="T156" s="35"/>
    </row>
    <row r="157" spans="1:20" s="32" customFormat="1" ht="11.25" customHeight="1">
      <c r="A157" s="44">
        <v>1</v>
      </c>
      <c r="B157" s="33">
        <v>124157802</v>
      </c>
      <c r="C157" s="34" t="s">
        <v>507</v>
      </c>
      <c r="D157" s="34" t="s">
        <v>497</v>
      </c>
      <c r="E157" s="35">
        <v>137790087</v>
      </c>
      <c r="F157" s="35">
        <v>111248148</v>
      </c>
      <c r="G157" s="35">
        <v>2942438</v>
      </c>
      <c r="H157" s="35">
        <v>114190586</v>
      </c>
      <c r="I157" s="36">
        <f t="shared" si="8"/>
        <v>0.82869999999999999</v>
      </c>
      <c r="J157" s="35">
        <v>22126993</v>
      </c>
      <c r="K157" s="36">
        <f t="shared" si="9"/>
        <v>0.16059999999999999</v>
      </c>
      <c r="L157" s="35">
        <v>1472508</v>
      </c>
      <c r="M157" s="36">
        <f t="shared" si="10"/>
        <v>1.0699999999999999E-2</v>
      </c>
      <c r="N157" s="35"/>
      <c r="O157" s="36">
        <f t="shared" si="11"/>
        <v>0</v>
      </c>
      <c r="P157" s="34"/>
      <c r="Q157" s="34"/>
      <c r="R157" s="34"/>
      <c r="S157" s="35"/>
      <c r="T157" s="35"/>
    </row>
    <row r="158" spans="1:20" s="32" customFormat="1" ht="11.25" customHeight="1">
      <c r="A158" s="44">
        <v>1</v>
      </c>
      <c r="B158" s="33">
        <v>124158503</v>
      </c>
      <c r="C158" s="34" t="s">
        <v>508</v>
      </c>
      <c r="D158" s="34" t="s">
        <v>497</v>
      </c>
      <c r="E158" s="35">
        <v>84969648.420000002</v>
      </c>
      <c r="F158" s="35">
        <v>67518853.260000005</v>
      </c>
      <c r="G158" s="35">
        <v>1688496.3799999997</v>
      </c>
      <c r="H158" s="35">
        <v>69207349.640000001</v>
      </c>
      <c r="I158" s="36">
        <f t="shared" si="8"/>
        <v>0.8145</v>
      </c>
      <c r="J158" s="35">
        <v>15516987.34</v>
      </c>
      <c r="K158" s="36">
        <f t="shared" si="9"/>
        <v>0.18260000000000001</v>
      </c>
      <c r="L158" s="35">
        <v>240863.9</v>
      </c>
      <c r="M158" s="36">
        <f t="shared" si="10"/>
        <v>2.8E-3</v>
      </c>
      <c r="N158" s="35">
        <v>4447.54</v>
      </c>
      <c r="O158" s="36">
        <f t="shared" si="11"/>
        <v>1E-4</v>
      </c>
      <c r="P158" s="34"/>
      <c r="Q158" s="34"/>
      <c r="R158" s="34"/>
      <c r="S158" s="35"/>
      <c r="T158" s="35"/>
    </row>
    <row r="159" spans="1:20" s="32" customFormat="1" ht="11.25" customHeight="1">
      <c r="A159" s="44">
        <v>1</v>
      </c>
      <c r="B159" s="33">
        <v>124159002</v>
      </c>
      <c r="C159" s="34" t="s">
        <v>509</v>
      </c>
      <c r="D159" s="34" t="s">
        <v>497</v>
      </c>
      <c r="E159" s="35">
        <v>242175000.11000001</v>
      </c>
      <c r="F159" s="35">
        <v>193232733.98000002</v>
      </c>
      <c r="G159" s="35">
        <v>4140738.65</v>
      </c>
      <c r="H159" s="35">
        <v>197373472.63</v>
      </c>
      <c r="I159" s="36">
        <f t="shared" si="8"/>
        <v>0.81499999999999995</v>
      </c>
      <c r="J159" s="35">
        <v>42747950.909999996</v>
      </c>
      <c r="K159" s="36">
        <f t="shared" si="9"/>
        <v>0.17649999999999999</v>
      </c>
      <c r="L159" s="35">
        <v>2053576.57</v>
      </c>
      <c r="M159" s="36">
        <f t="shared" si="10"/>
        <v>8.5000000000000006E-3</v>
      </c>
      <c r="N159" s="35"/>
      <c r="O159" s="36">
        <f t="shared" si="11"/>
        <v>0</v>
      </c>
      <c r="P159" s="34"/>
      <c r="Q159" s="34"/>
      <c r="R159" s="34"/>
      <c r="S159" s="35"/>
      <c r="T159" s="35"/>
    </row>
    <row r="160" spans="1:20" s="32" customFormat="1" ht="11.25" customHeight="1">
      <c r="A160" s="44">
        <v>1</v>
      </c>
      <c r="B160" s="33">
        <v>106160303</v>
      </c>
      <c r="C160" s="34" t="s">
        <v>127</v>
      </c>
      <c r="D160" s="34" t="s">
        <v>126</v>
      </c>
      <c r="E160" s="35">
        <v>15058931.890000001</v>
      </c>
      <c r="F160" s="35">
        <v>3741107.5199999996</v>
      </c>
      <c r="G160" s="35">
        <v>1403280.78</v>
      </c>
      <c r="H160" s="35">
        <v>5144388.3</v>
      </c>
      <c r="I160" s="36">
        <f t="shared" si="8"/>
        <v>0.34160000000000001</v>
      </c>
      <c r="J160" s="35">
        <v>9401474.7400000002</v>
      </c>
      <c r="K160" s="36">
        <f t="shared" si="9"/>
        <v>0.62429999999999997</v>
      </c>
      <c r="L160" s="35">
        <v>512347.35</v>
      </c>
      <c r="M160" s="36">
        <f t="shared" si="10"/>
        <v>3.4000000000000002E-2</v>
      </c>
      <c r="N160" s="35">
        <v>721.5</v>
      </c>
      <c r="O160" s="36">
        <f t="shared" si="11"/>
        <v>0</v>
      </c>
      <c r="P160" s="34"/>
      <c r="Q160" s="34"/>
      <c r="R160" s="34"/>
      <c r="S160" s="35"/>
      <c r="T160" s="35"/>
    </row>
    <row r="161" spans="1:20" s="32" customFormat="1" ht="11.25" customHeight="1">
      <c r="A161" s="44">
        <v>1</v>
      </c>
      <c r="B161" s="33">
        <v>106161203</v>
      </c>
      <c r="C161" s="34" t="s">
        <v>128</v>
      </c>
      <c r="D161" s="34" t="s">
        <v>126</v>
      </c>
      <c r="E161" s="35">
        <v>13670412.619999999</v>
      </c>
      <c r="F161" s="35">
        <v>7915653.9299999988</v>
      </c>
      <c r="G161" s="35">
        <v>541982.28</v>
      </c>
      <c r="H161" s="35">
        <v>8457636.2100000009</v>
      </c>
      <c r="I161" s="36">
        <f t="shared" si="8"/>
        <v>0.61870000000000003</v>
      </c>
      <c r="J161" s="35">
        <v>5102714.74</v>
      </c>
      <c r="K161" s="36">
        <f t="shared" si="9"/>
        <v>0.37330000000000002</v>
      </c>
      <c r="L161" s="35">
        <v>110061.67</v>
      </c>
      <c r="M161" s="36">
        <f t="shared" si="10"/>
        <v>8.0999999999999996E-3</v>
      </c>
      <c r="N161" s="35"/>
      <c r="O161" s="36">
        <f t="shared" si="11"/>
        <v>0</v>
      </c>
      <c r="P161" s="34"/>
      <c r="Q161" s="34"/>
      <c r="R161" s="34"/>
      <c r="S161" s="35"/>
      <c r="T161" s="35"/>
    </row>
    <row r="162" spans="1:20" s="32" customFormat="1" ht="11.25" customHeight="1">
      <c r="A162" s="44">
        <v>1</v>
      </c>
      <c r="B162" s="33">
        <v>106161703</v>
      </c>
      <c r="C162" s="34" t="s">
        <v>129</v>
      </c>
      <c r="D162" s="34" t="s">
        <v>126</v>
      </c>
      <c r="E162" s="35">
        <v>14705271.93</v>
      </c>
      <c r="F162" s="35">
        <v>5093091.09</v>
      </c>
      <c r="G162" s="35">
        <v>303731.25999999995</v>
      </c>
      <c r="H162" s="35">
        <v>5396822.3499999996</v>
      </c>
      <c r="I162" s="36">
        <f t="shared" si="8"/>
        <v>0.36699999999999999</v>
      </c>
      <c r="J162" s="35">
        <v>8913814.4499999993</v>
      </c>
      <c r="K162" s="36">
        <f t="shared" si="9"/>
        <v>0.60619999999999996</v>
      </c>
      <c r="L162" s="35">
        <v>392635.13</v>
      </c>
      <c r="M162" s="36">
        <f t="shared" si="10"/>
        <v>2.6700000000000002E-2</v>
      </c>
      <c r="N162" s="35">
        <v>2000</v>
      </c>
      <c r="O162" s="36">
        <f t="shared" si="11"/>
        <v>1E-4</v>
      </c>
      <c r="P162" s="34"/>
      <c r="Q162" s="34"/>
      <c r="R162" s="34"/>
      <c r="S162" s="35"/>
      <c r="T162" s="35"/>
    </row>
    <row r="163" spans="1:20" s="32" customFormat="1" ht="11.25" customHeight="1">
      <c r="A163" s="44">
        <v>1</v>
      </c>
      <c r="B163" s="33">
        <v>106166503</v>
      </c>
      <c r="C163" s="34" t="s">
        <v>130</v>
      </c>
      <c r="D163" s="34" t="s">
        <v>126</v>
      </c>
      <c r="E163" s="35">
        <v>16192116.09</v>
      </c>
      <c r="F163" s="35">
        <v>4488727.05</v>
      </c>
      <c r="G163" s="35">
        <v>496068.65</v>
      </c>
      <c r="H163" s="35">
        <v>4984795.7</v>
      </c>
      <c r="I163" s="36">
        <f t="shared" si="8"/>
        <v>0.30790000000000001</v>
      </c>
      <c r="J163" s="35">
        <v>10848191.73</v>
      </c>
      <c r="K163" s="36">
        <f t="shared" si="9"/>
        <v>0.67</v>
      </c>
      <c r="L163" s="35">
        <v>359128.66</v>
      </c>
      <c r="M163" s="36">
        <f t="shared" si="10"/>
        <v>2.2200000000000001E-2</v>
      </c>
      <c r="N163" s="35"/>
      <c r="O163" s="36">
        <f t="shared" si="11"/>
        <v>0</v>
      </c>
      <c r="P163" s="34"/>
      <c r="Q163" s="34"/>
      <c r="R163" s="34"/>
      <c r="S163" s="35"/>
      <c r="T163" s="35"/>
    </row>
    <row r="164" spans="1:20" s="32" customFormat="1" ht="11.25" customHeight="1">
      <c r="A164" s="44">
        <v>1</v>
      </c>
      <c r="B164" s="33">
        <v>106167504</v>
      </c>
      <c r="C164" s="34" t="s">
        <v>131</v>
      </c>
      <c r="D164" s="34" t="s">
        <v>126</v>
      </c>
      <c r="E164" s="35">
        <v>8841559.8200000003</v>
      </c>
      <c r="F164" s="35">
        <v>2854566.790000001</v>
      </c>
      <c r="G164" s="35">
        <v>266652.73</v>
      </c>
      <c r="H164" s="35">
        <v>3121219.52</v>
      </c>
      <c r="I164" s="36">
        <f t="shared" si="8"/>
        <v>0.35299999999999998</v>
      </c>
      <c r="J164" s="35">
        <v>5505196.8099999996</v>
      </c>
      <c r="K164" s="36">
        <f t="shared" si="9"/>
        <v>0.62260000000000004</v>
      </c>
      <c r="L164" s="35">
        <v>215143.49</v>
      </c>
      <c r="M164" s="36">
        <f t="shared" si="10"/>
        <v>2.4299999999999999E-2</v>
      </c>
      <c r="N164" s="35"/>
      <c r="O164" s="36">
        <f t="shared" si="11"/>
        <v>0</v>
      </c>
      <c r="P164" s="34"/>
      <c r="Q164" s="34"/>
      <c r="R164" s="34"/>
      <c r="S164" s="35"/>
      <c r="T164" s="35"/>
    </row>
    <row r="165" spans="1:20" s="32" customFormat="1" ht="11.25" customHeight="1">
      <c r="A165" s="44">
        <v>1</v>
      </c>
      <c r="B165" s="33">
        <v>106168003</v>
      </c>
      <c r="C165" s="34" t="s">
        <v>132</v>
      </c>
      <c r="D165" s="34" t="s">
        <v>126</v>
      </c>
      <c r="E165" s="35">
        <v>23165443.760000002</v>
      </c>
      <c r="F165" s="35">
        <v>3128697.9400000004</v>
      </c>
      <c r="G165" s="35">
        <v>580625.34999999986</v>
      </c>
      <c r="H165" s="35">
        <v>3709323.29</v>
      </c>
      <c r="I165" s="36">
        <f t="shared" si="8"/>
        <v>0.16009999999999999</v>
      </c>
      <c r="J165" s="35">
        <v>13289966.23</v>
      </c>
      <c r="K165" s="36">
        <f t="shared" si="9"/>
        <v>0.57369999999999999</v>
      </c>
      <c r="L165" s="35">
        <v>416154.24</v>
      </c>
      <c r="M165" s="36">
        <f t="shared" si="10"/>
        <v>1.7999999999999999E-2</v>
      </c>
      <c r="N165" s="35">
        <v>5750000</v>
      </c>
      <c r="O165" s="36">
        <f t="shared" si="11"/>
        <v>0.2482</v>
      </c>
      <c r="P165" s="34"/>
      <c r="Q165" s="34"/>
      <c r="R165" s="34"/>
      <c r="S165" s="35"/>
      <c r="T165" s="35"/>
    </row>
    <row r="166" spans="1:20" s="32" customFormat="1" ht="11.25" customHeight="1">
      <c r="A166" s="44">
        <v>1</v>
      </c>
      <c r="B166" s="33">
        <v>106169003</v>
      </c>
      <c r="C166" s="34" t="s">
        <v>133</v>
      </c>
      <c r="D166" s="34" t="s">
        <v>126</v>
      </c>
      <c r="E166" s="35">
        <v>10761287.48</v>
      </c>
      <c r="F166" s="35">
        <v>2054557.1800000004</v>
      </c>
      <c r="G166" s="35">
        <v>174755.87000000002</v>
      </c>
      <c r="H166" s="35">
        <v>2229313.0499999998</v>
      </c>
      <c r="I166" s="36">
        <f t="shared" si="8"/>
        <v>0.2072</v>
      </c>
      <c r="J166" s="35">
        <v>8295221.8700000001</v>
      </c>
      <c r="K166" s="36">
        <f t="shared" si="9"/>
        <v>0.77080000000000004</v>
      </c>
      <c r="L166" s="35">
        <v>236752.56</v>
      </c>
      <c r="M166" s="36">
        <f t="shared" si="10"/>
        <v>2.1999999999999999E-2</v>
      </c>
      <c r="N166" s="35"/>
      <c r="O166" s="36">
        <f t="shared" si="11"/>
        <v>0</v>
      </c>
      <c r="P166" s="34"/>
      <c r="Q166" s="34"/>
      <c r="R166" s="34"/>
      <c r="S166" s="35"/>
      <c r="T166" s="35"/>
    </row>
    <row r="167" spans="1:20" s="32" customFormat="1" ht="11.25" customHeight="1">
      <c r="A167" s="44">
        <v>1</v>
      </c>
      <c r="B167" s="33">
        <v>110171003</v>
      </c>
      <c r="C167" s="34" t="s">
        <v>230</v>
      </c>
      <c r="D167" s="34" t="s">
        <v>135</v>
      </c>
      <c r="E167" s="35">
        <v>44314180.899999999</v>
      </c>
      <c r="F167" s="35">
        <v>14669716.010000002</v>
      </c>
      <c r="G167" s="35">
        <v>831433.20000000007</v>
      </c>
      <c r="H167" s="35">
        <v>15501149.210000001</v>
      </c>
      <c r="I167" s="36">
        <f t="shared" si="8"/>
        <v>0.3498</v>
      </c>
      <c r="J167" s="35">
        <v>21506860.059999999</v>
      </c>
      <c r="K167" s="36">
        <f t="shared" si="9"/>
        <v>0.48530000000000001</v>
      </c>
      <c r="L167" s="35">
        <v>1186034.55</v>
      </c>
      <c r="M167" s="36">
        <f t="shared" si="10"/>
        <v>2.6800000000000001E-2</v>
      </c>
      <c r="N167" s="35">
        <v>6120137.0800000001</v>
      </c>
      <c r="O167" s="36">
        <f t="shared" si="11"/>
        <v>0.1381</v>
      </c>
      <c r="P167" s="34"/>
      <c r="Q167" s="34"/>
      <c r="R167" s="34"/>
      <c r="S167" s="35"/>
      <c r="T167" s="35"/>
    </row>
    <row r="168" spans="1:20" s="32" customFormat="1" ht="11.25" customHeight="1">
      <c r="A168" s="44">
        <v>1</v>
      </c>
      <c r="B168" s="33">
        <v>110171803</v>
      </c>
      <c r="C168" s="34" t="s">
        <v>231</v>
      </c>
      <c r="D168" s="34" t="s">
        <v>135</v>
      </c>
      <c r="E168" s="35">
        <v>17605573.09</v>
      </c>
      <c r="F168" s="35">
        <v>4130903.7200000007</v>
      </c>
      <c r="G168" s="35">
        <v>359095.24</v>
      </c>
      <c r="H168" s="35">
        <v>4489998.96</v>
      </c>
      <c r="I168" s="36">
        <f t="shared" si="8"/>
        <v>0.255</v>
      </c>
      <c r="J168" s="35">
        <v>12582987.470000001</v>
      </c>
      <c r="K168" s="36">
        <f t="shared" si="9"/>
        <v>0.7147</v>
      </c>
      <c r="L168" s="35">
        <v>433596.66</v>
      </c>
      <c r="M168" s="36">
        <f t="shared" si="10"/>
        <v>2.46E-2</v>
      </c>
      <c r="N168" s="35">
        <v>98990</v>
      </c>
      <c r="O168" s="36">
        <f t="shared" si="11"/>
        <v>5.5999999999999999E-3</v>
      </c>
      <c r="P168" s="34"/>
      <c r="Q168" s="34"/>
      <c r="R168" s="34"/>
      <c r="S168" s="35"/>
      <c r="T168" s="35"/>
    </row>
    <row r="169" spans="1:20" s="32" customFormat="1" ht="11.25" customHeight="1">
      <c r="A169" s="44">
        <v>1</v>
      </c>
      <c r="B169" s="33">
        <v>106172003</v>
      </c>
      <c r="C169" s="34" t="s">
        <v>134</v>
      </c>
      <c r="D169" s="34" t="s">
        <v>135</v>
      </c>
      <c r="E169" s="35">
        <v>58812697.840000004</v>
      </c>
      <c r="F169" s="35">
        <v>24586746.299999997</v>
      </c>
      <c r="G169" s="35">
        <v>1978079.6900000002</v>
      </c>
      <c r="H169" s="35">
        <v>26564825.989999998</v>
      </c>
      <c r="I169" s="36">
        <f t="shared" si="8"/>
        <v>0.45169999999999999</v>
      </c>
      <c r="J169" s="35">
        <v>29666853.609999999</v>
      </c>
      <c r="K169" s="36">
        <f t="shared" si="9"/>
        <v>0.50439999999999996</v>
      </c>
      <c r="L169" s="35">
        <v>1957772.86</v>
      </c>
      <c r="M169" s="36">
        <f t="shared" si="10"/>
        <v>3.3300000000000003E-2</v>
      </c>
      <c r="N169" s="35">
        <v>623245.38</v>
      </c>
      <c r="O169" s="36">
        <f t="shared" si="11"/>
        <v>1.06E-2</v>
      </c>
      <c r="P169" s="34"/>
      <c r="Q169" s="34"/>
      <c r="R169" s="34"/>
      <c r="S169" s="35"/>
      <c r="T169" s="35"/>
    </row>
    <row r="170" spans="1:20" s="32" customFormat="1" ht="11.25" customHeight="1">
      <c r="A170" s="44">
        <v>1</v>
      </c>
      <c r="B170" s="33">
        <v>110173003</v>
      </c>
      <c r="C170" s="34" t="s">
        <v>232</v>
      </c>
      <c r="D170" s="34" t="s">
        <v>135</v>
      </c>
      <c r="E170" s="35">
        <v>12627578.390000001</v>
      </c>
      <c r="F170" s="35">
        <v>3049131.6500000004</v>
      </c>
      <c r="G170" s="35">
        <v>284846.44</v>
      </c>
      <c r="H170" s="35">
        <v>3333978.09</v>
      </c>
      <c r="I170" s="36">
        <f t="shared" si="8"/>
        <v>0.26400000000000001</v>
      </c>
      <c r="J170" s="35">
        <v>8856318.6600000001</v>
      </c>
      <c r="K170" s="36">
        <f t="shared" si="9"/>
        <v>0.70130000000000003</v>
      </c>
      <c r="L170" s="35">
        <v>423071.64</v>
      </c>
      <c r="M170" s="36">
        <f t="shared" si="10"/>
        <v>3.3500000000000002E-2</v>
      </c>
      <c r="N170" s="35">
        <v>14210</v>
      </c>
      <c r="O170" s="36">
        <f t="shared" si="11"/>
        <v>1.1000000000000001E-3</v>
      </c>
      <c r="P170" s="34"/>
      <c r="Q170" s="34"/>
      <c r="R170" s="34"/>
      <c r="S170" s="35"/>
      <c r="T170" s="35"/>
    </row>
    <row r="171" spans="1:20" s="32" customFormat="1" ht="11.25" customHeight="1">
      <c r="A171" s="44">
        <v>1</v>
      </c>
      <c r="B171" s="33">
        <v>110173504</v>
      </c>
      <c r="C171" s="34" t="s">
        <v>233</v>
      </c>
      <c r="D171" s="34" t="s">
        <v>135</v>
      </c>
      <c r="E171" s="35">
        <v>6075858.2800000003</v>
      </c>
      <c r="F171" s="35">
        <v>1224638.58</v>
      </c>
      <c r="G171" s="35">
        <v>86169.680000000008</v>
      </c>
      <c r="H171" s="35">
        <v>1310808.26</v>
      </c>
      <c r="I171" s="36">
        <f t="shared" si="8"/>
        <v>0.2157</v>
      </c>
      <c r="J171" s="35">
        <v>4269621.49</v>
      </c>
      <c r="K171" s="36">
        <f t="shared" si="9"/>
        <v>0.70269999999999999</v>
      </c>
      <c r="L171" s="35">
        <v>495428.53</v>
      </c>
      <c r="M171" s="36">
        <f t="shared" si="10"/>
        <v>8.1500000000000003E-2</v>
      </c>
      <c r="N171" s="35"/>
      <c r="O171" s="36">
        <f t="shared" si="11"/>
        <v>0</v>
      </c>
      <c r="P171" s="34"/>
      <c r="Q171" s="34"/>
      <c r="R171" s="34"/>
      <c r="S171" s="35"/>
      <c r="T171" s="35"/>
    </row>
    <row r="172" spans="1:20" s="32" customFormat="1" ht="11.25" customHeight="1">
      <c r="A172" s="44">
        <v>1</v>
      </c>
      <c r="B172" s="33">
        <v>110175003</v>
      </c>
      <c r="C172" s="34" t="s">
        <v>234</v>
      </c>
      <c r="D172" s="34" t="s">
        <v>135</v>
      </c>
      <c r="E172" s="35">
        <v>14814982.82</v>
      </c>
      <c r="F172" s="35">
        <v>3509423.6600000006</v>
      </c>
      <c r="G172" s="35">
        <v>298786.96999999997</v>
      </c>
      <c r="H172" s="35">
        <v>3808210.63</v>
      </c>
      <c r="I172" s="36">
        <f t="shared" si="8"/>
        <v>0.2571</v>
      </c>
      <c r="J172" s="35">
        <v>10624883.470000001</v>
      </c>
      <c r="K172" s="36">
        <f t="shared" si="9"/>
        <v>0.71719999999999995</v>
      </c>
      <c r="L172" s="35">
        <v>381888.72</v>
      </c>
      <c r="M172" s="36">
        <f t="shared" si="10"/>
        <v>2.58E-2</v>
      </c>
      <c r="N172" s="35"/>
      <c r="O172" s="36">
        <f t="shared" si="11"/>
        <v>0</v>
      </c>
      <c r="P172" s="34"/>
      <c r="Q172" s="34"/>
      <c r="R172" s="34"/>
      <c r="S172" s="35"/>
      <c r="T172" s="35"/>
    </row>
    <row r="173" spans="1:20" s="32" customFormat="1" ht="11.25" customHeight="1">
      <c r="A173" s="44">
        <v>1</v>
      </c>
      <c r="B173" s="33">
        <v>110177003</v>
      </c>
      <c r="C173" s="34" t="s">
        <v>235</v>
      </c>
      <c r="D173" s="34" t="s">
        <v>135</v>
      </c>
      <c r="E173" s="35">
        <v>30347512.34</v>
      </c>
      <c r="F173" s="35">
        <v>10960915.949999997</v>
      </c>
      <c r="G173" s="35">
        <v>605686.86</v>
      </c>
      <c r="H173" s="35">
        <v>11566602.810000001</v>
      </c>
      <c r="I173" s="36">
        <f t="shared" si="8"/>
        <v>0.38109999999999999</v>
      </c>
      <c r="J173" s="35">
        <v>18256524.34</v>
      </c>
      <c r="K173" s="36">
        <f t="shared" si="9"/>
        <v>0.60160000000000002</v>
      </c>
      <c r="L173" s="35">
        <v>523560.19</v>
      </c>
      <c r="M173" s="36">
        <f t="shared" si="10"/>
        <v>1.7299999999999999E-2</v>
      </c>
      <c r="N173" s="35">
        <v>825</v>
      </c>
      <c r="O173" s="36">
        <f t="shared" si="11"/>
        <v>0</v>
      </c>
      <c r="P173" s="34"/>
      <c r="Q173" s="34"/>
      <c r="R173" s="34"/>
      <c r="S173" s="35"/>
      <c r="T173" s="35"/>
    </row>
    <row r="174" spans="1:20" s="32" customFormat="1" ht="11.25" customHeight="1">
      <c r="A174" s="44">
        <v>1</v>
      </c>
      <c r="B174" s="33">
        <v>110179003</v>
      </c>
      <c r="C174" s="34" t="s">
        <v>236</v>
      </c>
      <c r="D174" s="34" t="s">
        <v>135</v>
      </c>
      <c r="E174" s="35">
        <v>17828621.710000001</v>
      </c>
      <c r="F174" s="35">
        <v>4915766.3</v>
      </c>
      <c r="G174" s="35">
        <v>563787.93000000005</v>
      </c>
      <c r="H174" s="35">
        <v>5479554.2300000004</v>
      </c>
      <c r="I174" s="36">
        <f t="shared" si="8"/>
        <v>0.30730000000000002</v>
      </c>
      <c r="J174" s="35">
        <v>11762755.279999999</v>
      </c>
      <c r="K174" s="36">
        <f t="shared" si="9"/>
        <v>0.65980000000000005</v>
      </c>
      <c r="L174" s="35">
        <v>586312.19999999995</v>
      </c>
      <c r="M174" s="36">
        <f t="shared" si="10"/>
        <v>3.2899999999999999E-2</v>
      </c>
      <c r="N174" s="35"/>
      <c r="O174" s="36">
        <f t="shared" si="11"/>
        <v>0</v>
      </c>
      <c r="P174" s="34"/>
      <c r="Q174" s="34"/>
      <c r="R174" s="34"/>
      <c r="S174" s="35"/>
      <c r="T174" s="35"/>
    </row>
    <row r="175" spans="1:20" s="32" customFormat="1" ht="11.25" customHeight="1">
      <c r="A175" s="44">
        <v>1</v>
      </c>
      <c r="B175" s="33">
        <v>110183602</v>
      </c>
      <c r="C175" s="34" t="s">
        <v>237</v>
      </c>
      <c r="D175" s="34" t="s">
        <v>30</v>
      </c>
      <c r="E175" s="35">
        <v>73180177.930000007</v>
      </c>
      <c r="F175" s="35">
        <v>31354467.839999996</v>
      </c>
      <c r="G175" s="35">
        <v>1448766.4</v>
      </c>
      <c r="H175" s="35">
        <v>32803234.239999998</v>
      </c>
      <c r="I175" s="36">
        <f t="shared" si="8"/>
        <v>0.44829999999999998</v>
      </c>
      <c r="J175" s="35">
        <v>38711693.530000001</v>
      </c>
      <c r="K175" s="36">
        <f t="shared" si="9"/>
        <v>0.52900000000000003</v>
      </c>
      <c r="L175" s="35">
        <v>1665250.16</v>
      </c>
      <c r="M175" s="36">
        <f t="shared" si="10"/>
        <v>2.2800000000000001E-2</v>
      </c>
      <c r="N175" s="35"/>
      <c r="O175" s="36">
        <f t="shared" si="11"/>
        <v>0</v>
      </c>
      <c r="P175" s="34"/>
      <c r="Q175" s="34"/>
      <c r="R175" s="34"/>
      <c r="S175" s="35"/>
      <c r="T175" s="35"/>
    </row>
    <row r="176" spans="1:20" s="32" customFormat="1" ht="11.25" customHeight="1">
      <c r="A176" s="44">
        <v>1</v>
      </c>
      <c r="B176" s="33">
        <v>116191004</v>
      </c>
      <c r="C176" s="34" t="s">
        <v>348</v>
      </c>
      <c r="D176" s="34" t="s">
        <v>349</v>
      </c>
      <c r="E176" s="35">
        <v>12443130.390000001</v>
      </c>
      <c r="F176" s="35">
        <v>5858213.0999999996</v>
      </c>
      <c r="G176" s="35">
        <v>377663.87</v>
      </c>
      <c r="H176" s="35">
        <v>6235876.9699999997</v>
      </c>
      <c r="I176" s="36">
        <f t="shared" si="8"/>
        <v>0.50119999999999998</v>
      </c>
      <c r="J176" s="35">
        <v>5880284.7000000002</v>
      </c>
      <c r="K176" s="36">
        <f t="shared" si="9"/>
        <v>0.47260000000000002</v>
      </c>
      <c r="L176" s="35">
        <v>196950.16</v>
      </c>
      <c r="M176" s="36">
        <f t="shared" si="10"/>
        <v>1.5800000000000002E-2</v>
      </c>
      <c r="N176" s="35">
        <v>130018.56</v>
      </c>
      <c r="O176" s="36">
        <f t="shared" si="11"/>
        <v>1.04E-2</v>
      </c>
      <c r="P176" s="34"/>
      <c r="Q176" s="34"/>
      <c r="R176" s="34"/>
      <c r="S176" s="35"/>
      <c r="T176" s="35"/>
    </row>
    <row r="177" spans="1:20" s="32" customFormat="1" ht="11.25" customHeight="1">
      <c r="A177" s="44">
        <v>1</v>
      </c>
      <c r="B177" s="33">
        <v>116191103</v>
      </c>
      <c r="C177" s="34" t="s">
        <v>350</v>
      </c>
      <c r="D177" s="34" t="s">
        <v>349</v>
      </c>
      <c r="E177" s="35">
        <v>45197305.439999998</v>
      </c>
      <c r="F177" s="35">
        <v>17872566.68</v>
      </c>
      <c r="G177" s="35">
        <v>1236550.8300000003</v>
      </c>
      <c r="H177" s="35">
        <v>19109117.510000002</v>
      </c>
      <c r="I177" s="36">
        <f t="shared" si="8"/>
        <v>0.42280000000000001</v>
      </c>
      <c r="J177" s="35">
        <v>24472918.949999999</v>
      </c>
      <c r="K177" s="36">
        <f t="shared" si="9"/>
        <v>0.54149999999999998</v>
      </c>
      <c r="L177" s="35">
        <v>1278569.8700000001</v>
      </c>
      <c r="M177" s="36">
        <f t="shared" si="10"/>
        <v>2.8299999999999999E-2</v>
      </c>
      <c r="N177" s="35">
        <v>336699.11</v>
      </c>
      <c r="O177" s="36">
        <f t="shared" si="11"/>
        <v>7.4000000000000003E-3</v>
      </c>
      <c r="P177" s="34"/>
      <c r="Q177" s="34"/>
      <c r="R177" s="34"/>
      <c r="S177" s="35"/>
      <c r="T177" s="35"/>
    </row>
    <row r="178" spans="1:20" s="32" customFormat="1" ht="11.25" customHeight="1">
      <c r="A178" s="44">
        <v>1</v>
      </c>
      <c r="B178" s="33">
        <v>116191203</v>
      </c>
      <c r="C178" s="34" t="s">
        <v>351</v>
      </c>
      <c r="D178" s="34" t="s">
        <v>349</v>
      </c>
      <c r="E178" s="35">
        <v>25642018.620000001</v>
      </c>
      <c r="F178" s="35">
        <v>14060148.77</v>
      </c>
      <c r="G178" s="35">
        <v>720416.94000000006</v>
      </c>
      <c r="H178" s="35">
        <v>14780565.710000001</v>
      </c>
      <c r="I178" s="36">
        <f t="shared" si="8"/>
        <v>0.57640000000000002</v>
      </c>
      <c r="J178" s="35">
        <v>10324448.25</v>
      </c>
      <c r="K178" s="36">
        <f t="shared" si="9"/>
        <v>0.40260000000000001</v>
      </c>
      <c r="L178" s="35">
        <v>523464.67</v>
      </c>
      <c r="M178" s="36">
        <f t="shared" si="10"/>
        <v>2.0400000000000001E-2</v>
      </c>
      <c r="N178" s="35">
        <v>13539.99</v>
      </c>
      <c r="O178" s="36">
        <f t="shared" si="11"/>
        <v>5.0000000000000001E-4</v>
      </c>
      <c r="P178" s="34"/>
      <c r="Q178" s="34"/>
      <c r="R178" s="34"/>
      <c r="S178" s="35"/>
      <c r="T178" s="35"/>
    </row>
    <row r="179" spans="1:20" s="32" customFormat="1" ht="11.25" customHeight="1">
      <c r="A179" s="44">
        <v>1</v>
      </c>
      <c r="B179" s="33">
        <v>116191503</v>
      </c>
      <c r="C179" s="34" t="s">
        <v>352</v>
      </c>
      <c r="D179" s="34" t="s">
        <v>349</v>
      </c>
      <c r="E179" s="35">
        <v>40787573.329999998</v>
      </c>
      <c r="F179" s="35">
        <v>17148364.989999998</v>
      </c>
      <c r="G179" s="35">
        <v>883848.82000000007</v>
      </c>
      <c r="H179" s="35">
        <v>18032213.809999999</v>
      </c>
      <c r="I179" s="36">
        <f t="shared" si="8"/>
        <v>0.44209999999999999</v>
      </c>
      <c r="J179" s="35">
        <v>12314234.359999999</v>
      </c>
      <c r="K179" s="36">
        <f t="shared" si="9"/>
        <v>0.3019</v>
      </c>
      <c r="L179" s="35">
        <v>443296.21</v>
      </c>
      <c r="M179" s="36">
        <f t="shared" si="10"/>
        <v>1.09E-2</v>
      </c>
      <c r="N179" s="35">
        <v>9997828.9499999993</v>
      </c>
      <c r="O179" s="36">
        <f t="shared" si="11"/>
        <v>0.24510000000000001</v>
      </c>
      <c r="P179" s="34"/>
      <c r="Q179" s="34"/>
      <c r="R179" s="34"/>
      <c r="S179" s="35"/>
      <c r="T179" s="35"/>
    </row>
    <row r="180" spans="1:20" s="32" customFormat="1" ht="11.25" customHeight="1">
      <c r="A180" s="44">
        <v>1</v>
      </c>
      <c r="B180" s="33">
        <v>116195004</v>
      </c>
      <c r="C180" s="34" t="s">
        <v>353</v>
      </c>
      <c r="D180" s="34" t="s">
        <v>349</v>
      </c>
      <c r="E180" s="35">
        <v>13434773</v>
      </c>
      <c r="F180" s="35">
        <v>5385741</v>
      </c>
      <c r="G180" s="35">
        <v>371537</v>
      </c>
      <c r="H180" s="35">
        <v>5757278</v>
      </c>
      <c r="I180" s="36">
        <f t="shared" si="8"/>
        <v>0.42849999999999999</v>
      </c>
      <c r="J180" s="35">
        <v>7440467</v>
      </c>
      <c r="K180" s="36">
        <f t="shared" si="9"/>
        <v>0.55379999999999996</v>
      </c>
      <c r="L180" s="35">
        <v>237028</v>
      </c>
      <c r="M180" s="36">
        <f t="shared" si="10"/>
        <v>1.7600000000000001E-2</v>
      </c>
      <c r="N180" s="35"/>
      <c r="O180" s="36">
        <f t="shared" si="11"/>
        <v>0</v>
      </c>
      <c r="P180" s="34"/>
      <c r="Q180" s="34"/>
      <c r="R180" s="34"/>
      <c r="S180" s="35"/>
      <c r="T180" s="35"/>
    </row>
    <row r="181" spans="1:20" s="32" customFormat="1" ht="11.25" customHeight="1">
      <c r="A181" s="44">
        <v>1</v>
      </c>
      <c r="B181" s="33">
        <v>116197503</v>
      </c>
      <c r="C181" s="34" t="s">
        <v>354</v>
      </c>
      <c r="D181" s="34" t="s">
        <v>349</v>
      </c>
      <c r="E181" s="35">
        <v>22004787.879999999</v>
      </c>
      <c r="F181" s="35">
        <v>12190002.429999998</v>
      </c>
      <c r="G181" s="35">
        <v>542134.5</v>
      </c>
      <c r="H181" s="35">
        <v>12732136.93</v>
      </c>
      <c r="I181" s="36">
        <f t="shared" si="8"/>
        <v>0.5786</v>
      </c>
      <c r="J181" s="35">
        <v>8944006.5899999999</v>
      </c>
      <c r="K181" s="36">
        <f t="shared" si="9"/>
        <v>0.40649999999999997</v>
      </c>
      <c r="L181" s="35">
        <v>328644.36</v>
      </c>
      <c r="M181" s="36">
        <f t="shared" si="10"/>
        <v>1.49E-2</v>
      </c>
      <c r="N181" s="35"/>
      <c r="O181" s="36">
        <f t="shared" si="11"/>
        <v>0</v>
      </c>
      <c r="P181" s="34"/>
      <c r="Q181" s="34"/>
      <c r="R181" s="34"/>
      <c r="S181" s="35"/>
      <c r="T181" s="35"/>
    </row>
    <row r="182" spans="1:20" s="32" customFormat="1" ht="11.25" customHeight="1">
      <c r="A182" s="44">
        <v>1</v>
      </c>
      <c r="B182" s="33">
        <v>105201033</v>
      </c>
      <c r="C182" s="34" t="s">
        <v>106</v>
      </c>
      <c r="D182" s="34" t="s">
        <v>107</v>
      </c>
      <c r="E182" s="35">
        <v>38263072.210000001</v>
      </c>
      <c r="F182" s="35">
        <v>15897015.210000001</v>
      </c>
      <c r="G182" s="35">
        <v>1029772</v>
      </c>
      <c r="H182" s="35">
        <v>16926787.210000001</v>
      </c>
      <c r="I182" s="36">
        <f t="shared" si="8"/>
        <v>0.44240000000000002</v>
      </c>
      <c r="J182" s="35">
        <v>20452656</v>
      </c>
      <c r="K182" s="36">
        <f t="shared" si="9"/>
        <v>0.53449999999999998</v>
      </c>
      <c r="L182" s="35">
        <v>868654</v>
      </c>
      <c r="M182" s="36">
        <f t="shared" si="10"/>
        <v>2.2700000000000001E-2</v>
      </c>
      <c r="N182" s="35">
        <v>14975</v>
      </c>
      <c r="O182" s="36">
        <f t="shared" si="11"/>
        <v>4.0000000000000002E-4</v>
      </c>
      <c r="P182" s="34"/>
      <c r="Q182" s="34"/>
      <c r="R182" s="34"/>
      <c r="S182" s="35"/>
      <c r="T182" s="35"/>
    </row>
    <row r="183" spans="1:20" s="32" customFormat="1" ht="11.25" customHeight="1">
      <c r="A183" s="44">
        <v>1</v>
      </c>
      <c r="B183" s="33">
        <v>105201352</v>
      </c>
      <c r="C183" s="34" t="s">
        <v>108</v>
      </c>
      <c r="D183" s="34" t="s">
        <v>107</v>
      </c>
      <c r="E183" s="35">
        <v>59813313.130000003</v>
      </c>
      <c r="F183" s="35">
        <v>24910443.140000004</v>
      </c>
      <c r="G183" s="35">
        <v>1904093.9299999997</v>
      </c>
      <c r="H183" s="35">
        <v>26814537.07</v>
      </c>
      <c r="I183" s="36">
        <f t="shared" si="8"/>
        <v>0.44829999999999998</v>
      </c>
      <c r="J183" s="35">
        <v>30875553.670000002</v>
      </c>
      <c r="K183" s="36">
        <f t="shared" si="9"/>
        <v>0.51619999999999999</v>
      </c>
      <c r="L183" s="35">
        <v>1760253.64</v>
      </c>
      <c r="M183" s="36">
        <f t="shared" si="10"/>
        <v>2.9399999999999999E-2</v>
      </c>
      <c r="N183" s="35">
        <v>362968.75</v>
      </c>
      <c r="O183" s="36">
        <f t="shared" si="11"/>
        <v>6.1000000000000004E-3</v>
      </c>
      <c r="P183" s="34"/>
      <c r="Q183" s="34"/>
      <c r="R183" s="34"/>
      <c r="S183" s="35"/>
      <c r="T183" s="35"/>
    </row>
    <row r="184" spans="1:20" s="32" customFormat="1" ht="11.25" customHeight="1">
      <c r="A184" s="44">
        <v>1</v>
      </c>
      <c r="B184" s="33">
        <v>105204703</v>
      </c>
      <c r="C184" s="34" t="s">
        <v>109</v>
      </c>
      <c r="D184" s="34" t="s">
        <v>107</v>
      </c>
      <c r="E184" s="35">
        <v>52250166.619999997</v>
      </c>
      <c r="F184" s="35">
        <v>16029894.490000002</v>
      </c>
      <c r="G184" s="35">
        <v>2971529.98</v>
      </c>
      <c r="H184" s="35">
        <v>19001424.469999999</v>
      </c>
      <c r="I184" s="36">
        <f t="shared" si="8"/>
        <v>0.36370000000000002</v>
      </c>
      <c r="J184" s="35">
        <v>31551525.18</v>
      </c>
      <c r="K184" s="36">
        <f t="shared" si="9"/>
        <v>0.60389999999999999</v>
      </c>
      <c r="L184" s="35">
        <v>1612216.02</v>
      </c>
      <c r="M184" s="36">
        <f t="shared" si="10"/>
        <v>3.09E-2</v>
      </c>
      <c r="N184" s="35">
        <v>85000.95</v>
      </c>
      <c r="O184" s="36">
        <f t="shared" si="11"/>
        <v>1.6000000000000001E-3</v>
      </c>
      <c r="P184" s="34"/>
      <c r="Q184" s="34"/>
      <c r="R184" s="34"/>
      <c r="S184" s="35"/>
      <c r="T184" s="35"/>
    </row>
    <row r="185" spans="1:20" s="32" customFormat="1" ht="11.25" customHeight="1">
      <c r="A185" s="44">
        <v>1</v>
      </c>
      <c r="B185" s="33">
        <v>115210503</v>
      </c>
      <c r="C185" s="34" t="s">
        <v>322</v>
      </c>
      <c r="D185" s="34" t="s">
        <v>321</v>
      </c>
      <c r="E185" s="35">
        <v>49804779.189999998</v>
      </c>
      <c r="F185" s="35">
        <v>29305252.039999999</v>
      </c>
      <c r="G185" s="35">
        <v>1353056.8499999999</v>
      </c>
      <c r="H185" s="35">
        <v>30658308.890000001</v>
      </c>
      <c r="I185" s="36">
        <f t="shared" si="8"/>
        <v>0.61560000000000004</v>
      </c>
      <c r="J185" s="35">
        <v>18612695.300000001</v>
      </c>
      <c r="K185" s="36">
        <f t="shared" si="9"/>
        <v>0.37369999999999998</v>
      </c>
      <c r="L185" s="35">
        <v>533775</v>
      </c>
      <c r="M185" s="36">
        <f t="shared" si="10"/>
        <v>1.0699999999999999E-2</v>
      </c>
      <c r="N185" s="35"/>
      <c r="O185" s="36">
        <f t="shared" si="11"/>
        <v>0</v>
      </c>
      <c r="P185" s="34"/>
      <c r="Q185" s="34"/>
      <c r="R185" s="34"/>
      <c r="S185" s="35"/>
      <c r="T185" s="35"/>
    </row>
    <row r="186" spans="1:20" s="32" customFormat="1" ht="11.25" customHeight="1">
      <c r="A186" s="44">
        <v>1</v>
      </c>
      <c r="B186" s="33">
        <v>115211003</v>
      </c>
      <c r="C186" s="34" t="s">
        <v>323</v>
      </c>
      <c r="D186" s="34" t="s">
        <v>321</v>
      </c>
      <c r="E186" s="35">
        <v>23220612.760000002</v>
      </c>
      <c r="F186" s="35">
        <v>17181806.330000002</v>
      </c>
      <c r="G186" s="35">
        <v>1321709.05</v>
      </c>
      <c r="H186" s="35">
        <v>18503515.379999999</v>
      </c>
      <c r="I186" s="36">
        <f t="shared" si="8"/>
        <v>0.79690000000000005</v>
      </c>
      <c r="J186" s="35">
        <v>4595124.96</v>
      </c>
      <c r="K186" s="36">
        <f t="shared" si="9"/>
        <v>0.19789999999999999</v>
      </c>
      <c r="L186" s="35">
        <v>118132.42</v>
      </c>
      <c r="M186" s="36">
        <f t="shared" si="10"/>
        <v>5.1000000000000004E-3</v>
      </c>
      <c r="N186" s="35">
        <v>3840</v>
      </c>
      <c r="O186" s="36">
        <f t="shared" si="11"/>
        <v>2.0000000000000001E-4</v>
      </c>
      <c r="P186" s="34"/>
      <c r="Q186" s="34"/>
      <c r="R186" s="34"/>
      <c r="S186" s="35"/>
      <c r="T186" s="35"/>
    </row>
    <row r="187" spans="1:20" s="32" customFormat="1" ht="11.25" customHeight="1">
      <c r="A187" s="44">
        <v>1</v>
      </c>
      <c r="B187" s="33">
        <v>115211103</v>
      </c>
      <c r="C187" s="34" t="s">
        <v>324</v>
      </c>
      <c r="D187" s="34" t="s">
        <v>321</v>
      </c>
      <c r="E187" s="35">
        <v>83200893.879999995</v>
      </c>
      <c r="F187" s="35">
        <v>53503557.490000002</v>
      </c>
      <c r="G187" s="35">
        <v>1917062.7</v>
      </c>
      <c r="H187" s="35">
        <v>55420620.189999998</v>
      </c>
      <c r="I187" s="36">
        <f t="shared" si="8"/>
        <v>0.66610000000000003</v>
      </c>
      <c r="J187" s="35">
        <v>26077751.399999999</v>
      </c>
      <c r="K187" s="36">
        <f t="shared" si="9"/>
        <v>0.31340000000000001</v>
      </c>
      <c r="L187" s="35">
        <v>1702522.29</v>
      </c>
      <c r="M187" s="36">
        <f t="shared" si="10"/>
        <v>2.0500000000000001E-2</v>
      </c>
      <c r="N187" s="35"/>
      <c r="O187" s="36">
        <f t="shared" si="11"/>
        <v>0</v>
      </c>
      <c r="P187" s="34"/>
      <c r="Q187" s="34"/>
      <c r="R187" s="34"/>
      <c r="S187" s="35"/>
      <c r="T187" s="35"/>
    </row>
    <row r="188" spans="1:20" s="32" customFormat="1" ht="11.25" customHeight="1">
      <c r="A188" s="44">
        <v>1</v>
      </c>
      <c r="B188" s="33">
        <v>115211603</v>
      </c>
      <c r="C188" s="34" t="s">
        <v>325</v>
      </c>
      <c r="D188" s="34" t="s">
        <v>321</v>
      </c>
      <c r="E188" s="35">
        <v>134423350</v>
      </c>
      <c r="F188" s="35">
        <v>100086282</v>
      </c>
      <c r="G188" s="35">
        <v>2383432</v>
      </c>
      <c r="H188" s="35">
        <v>102469714</v>
      </c>
      <c r="I188" s="36">
        <f t="shared" si="8"/>
        <v>0.76229999999999998</v>
      </c>
      <c r="J188" s="35">
        <v>30903551</v>
      </c>
      <c r="K188" s="36">
        <f t="shared" si="9"/>
        <v>0.22989999999999999</v>
      </c>
      <c r="L188" s="35">
        <v>1046422</v>
      </c>
      <c r="M188" s="36">
        <f t="shared" si="10"/>
        <v>7.7999999999999996E-3</v>
      </c>
      <c r="N188" s="35">
        <v>3663</v>
      </c>
      <c r="O188" s="36">
        <f t="shared" si="11"/>
        <v>0</v>
      </c>
      <c r="P188" s="34"/>
      <c r="Q188" s="34"/>
      <c r="R188" s="34"/>
      <c r="S188" s="35"/>
      <c r="T188" s="35"/>
    </row>
    <row r="189" spans="1:20" s="32" customFormat="1" ht="11.25" customHeight="1">
      <c r="A189" s="44">
        <v>1</v>
      </c>
      <c r="B189" s="33">
        <v>115212503</v>
      </c>
      <c r="C189" s="34" t="s">
        <v>326</v>
      </c>
      <c r="D189" s="34" t="s">
        <v>321</v>
      </c>
      <c r="E189" s="35">
        <v>41694094.450000003</v>
      </c>
      <c r="F189" s="35">
        <v>27245672.869999997</v>
      </c>
      <c r="G189" s="35">
        <v>1109100.6400000001</v>
      </c>
      <c r="H189" s="35">
        <v>28354773.510000002</v>
      </c>
      <c r="I189" s="36">
        <f t="shared" si="8"/>
        <v>0.68010000000000004</v>
      </c>
      <c r="J189" s="35">
        <v>12218279.77</v>
      </c>
      <c r="K189" s="36">
        <f t="shared" si="9"/>
        <v>0.29299999999999998</v>
      </c>
      <c r="L189" s="35">
        <v>418196.17</v>
      </c>
      <c r="M189" s="36">
        <f t="shared" si="10"/>
        <v>0.01</v>
      </c>
      <c r="N189" s="35">
        <v>702845</v>
      </c>
      <c r="O189" s="36">
        <f t="shared" si="11"/>
        <v>1.6899999999999998E-2</v>
      </c>
      <c r="P189" s="34"/>
      <c r="Q189" s="34"/>
      <c r="R189" s="34"/>
      <c r="S189" s="35"/>
      <c r="T189" s="35"/>
    </row>
    <row r="190" spans="1:20" s="32" customFormat="1" ht="11.25" customHeight="1">
      <c r="A190" s="44">
        <v>1</v>
      </c>
      <c r="B190" s="33">
        <v>115216503</v>
      </c>
      <c r="C190" s="34" t="s">
        <v>327</v>
      </c>
      <c r="D190" s="34" t="s">
        <v>321</v>
      </c>
      <c r="E190" s="35">
        <v>67357876.319999993</v>
      </c>
      <c r="F190" s="35">
        <v>47307532.970000014</v>
      </c>
      <c r="G190" s="35">
        <v>2700938.44</v>
      </c>
      <c r="H190" s="35">
        <v>50008471.409999996</v>
      </c>
      <c r="I190" s="36">
        <f t="shared" si="8"/>
        <v>0.74239999999999995</v>
      </c>
      <c r="J190" s="35">
        <v>16788201.260000002</v>
      </c>
      <c r="K190" s="36">
        <f t="shared" si="9"/>
        <v>0.2492</v>
      </c>
      <c r="L190" s="35">
        <v>560563.65</v>
      </c>
      <c r="M190" s="36">
        <f t="shared" si="10"/>
        <v>8.3000000000000001E-3</v>
      </c>
      <c r="N190" s="35">
        <v>640</v>
      </c>
      <c r="O190" s="36">
        <f t="shared" si="11"/>
        <v>0</v>
      </c>
      <c r="P190" s="34"/>
      <c r="Q190" s="34"/>
      <c r="R190" s="34"/>
      <c r="S190" s="35"/>
      <c r="T190" s="35"/>
    </row>
    <row r="191" spans="1:20" s="32" customFormat="1" ht="11.25" customHeight="1">
      <c r="A191" s="44">
        <v>1</v>
      </c>
      <c r="B191" s="33">
        <v>115218003</v>
      </c>
      <c r="C191" s="34" t="s">
        <v>328</v>
      </c>
      <c r="D191" s="34" t="s">
        <v>321</v>
      </c>
      <c r="E191" s="35">
        <v>52057253.5</v>
      </c>
      <c r="F191" s="35">
        <v>27499873.860000003</v>
      </c>
      <c r="G191" s="35">
        <v>1458133.2799999998</v>
      </c>
      <c r="H191" s="35">
        <v>28958007.140000001</v>
      </c>
      <c r="I191" s="36">
        <f t="shared" si="8"/>
        <v>0.55630000000000002</v>
      </c>
      <c r="J191" s="35">
        <v>19059053.710000001</v>
      </c>
      <c r="K191" s="36">
        <f t="shared" si="9"/>
        <v>0.36609999999999998</v>
      </c>
      <c r="L191" s="35">
        <v>1168192.6499999999</v>
      </c>
      <c r="M191" s="36">
        <f t="shared" si="10"/>
        <v>2.24E-2</v>
      </c>
      <c r="N191" s="35">
        <v>2872000</v>
      </c>
      <c r="O191" s="36">
        <f t="shared" si="11"/>
        <v>5.5199999999999999E-2</v>
      </c>
      <c r="P191" s="34"/>
      <c r="Q191" s="34"/>
      <c r="R191" s="34"/>
      <c r="S191" s="35"/>
      <c r="T191" s="35"/>
    </row>
    <row r="192" spans="1:20" s="32" customFormat="1" ht="11.25" customHeight="1">
      <c r="A192" s="44">
        <v>1</v>
      </c>
      <c r="B192" s="33">
        <v>115218303</v>
      </c>
      <c r="C192" s="34" t="s">
        <v>329</v>
      </c>
      <c r="D192" s="34" t="s">
        <v>321</v>
      </c>
      <c r="E192" s="35">
        <v>36600533.740000002</v>
      </c>
      <c r="F192" s="35">
        <v>25042902.659999996</v>
      </c>
      <c r="G192" s="35">
        <v>928515.8</v>
      </c>
      <c r="H192" s="35">
        <v>25971418.460000001</v>
      </c>
      <c r="I192" s="36">
        <f t="shared" si="8"/>
        <v>0.70960000000000001</v>
      </c>
      <c r="J192" s="35">
        <v>10372981.279999999</v>
      </c>
      <c r="K192" s="36">
        <f t="shared" si="9"/>
        <v>0.28339999999999999</v>
      </c>
      <c r="L192" s="35">
        <v>256134</v>
      </c>
      <c r="M192" s="36">
        <f t="shared" si="10"/>
        <v>7.0000000000000001E-3</v>
      </c>
      <c r="N192" s="35"/>
      <c r="O192" s="36">
        <f t="shared" si="11"/>
        <v>0</v>
      </c>
      <c r="P192" s="34"/>
      <c r="Q192" s="34"/>
      <c r="R192" s="34"/>
      <c r="S192" s="35"/>
      <c r="T192" s="35"/>
    </row>
    <row r="193" spans="1:20" s="32" customFormat="1" ht="11.25" customHeight="1">
      <c r="A193" s="44">
        <v>1</v>
      </c>
      <c r="B193" s="33">
        <v>115221402</v>
      </c>
      <c r="C193" s="34" t="s">
        <v>332</v>
      </c>
      <c r="D193" s="34" t="s">
        <v>331</v>
      </c>
      <c r="E193" s="35">
        <v>197125606.88</v>
      </c>
      <c r="F193" s="35">
        <v>134395595.54000002</v>
      </c>
      <c r="G193" s="35">
        <v>6683340.8600000003</v>
      </c>
      <c r="H193" s="35">
        <v>141078936.40000001</v>
      </c>
      <c r="I193" s="36">
        <f t="shared" si="8"/>
        <v>0.7157</v>
      </c>
      <c r="J193" s="35">
        <v>48085954.939999998</v>
      </c>
      <c r="K193" s="36">
        <f t="shared" si="9"/>
        <v>0.24390000000000001</v>
      </c>
      <c r="L193" s="35">
        <v>3144602.16</v>
      </c>
      <c r="M193" s="36">
        <f t="shared" si="10"/>
        <v>1.6E-2</v>
      </c>
      <c r="N193" s="35">
        <v>4816113.38</v>
      </c>
      <c r="O193" s="36">
        <f t="shared" si="11"/>
        <v>2.4400000000000002E-2</v>
      </c>
      <c r="P193" s="34"/>
      <c r="Q193" s="34"/>
      <c r="R193" s="34"/>
      <c r="S193" s="35"/>
      <c r="T193" s="35"/>
    </row>
    <row r="194" spans="1:20" s="32" customFormat="1" ht="11.25" customHeight="1">
      <c r="A194" s="44">
        <v>1</v>
      </c>
      <c r="B194" s="33">
        <v>115221753</v>
      </c>
      <c r="C194" s="34" t="s">
        <v>333</v>
      </c>
      <c r="D194" s="34" t="s">
        <v>331</v>
      </c>
      <c r="E194" s="35">
        <v>63300654.600000001</v>
      </c>
      <c r="F194" s="35">
        <v>46983215.269999996</v>
      </c>
      <c r="G194" s="35">
        <v>1363712.4100000001</v>
      </c>
      <c r="H194" s="35">
        <v>48346927.68</v>
      </c>
      <c r="I194" s="36">
        <f t="shared" ref="I194:I257" si="12">ROUND(H194/E194,4)</f>
        <v>0.76380000000000003</v>
      </c>
      <c r="J194" s="35">
        <v>11560914.789999999</v>
      </c>
      <c r="K194" s="36">
        <f t="shared" ref="K194:K257" si="13">ROUND(J194/E194,4)</f>
        <v>0.18260000000000001</v>
      </c>
      <c r="L194" s="35">
        <v>877835.43</v>
      </c>
      <c r="M194" s="36">
        <f t="shared" ref="M194:M257" si="14">ROUND(L194/E194,4)</f>
        <v>1.3899999999999999E-2</v>
      </c>
      <c r="N194" s="35">
        <v>2514976.7000000002</v>
      </c>
      <c r="O194" s="36">
        <f t="shared" ref="O194:O257" si="15">ROUND(N194/E194,4)</f>
        <v>3.9699999999999999E-2</v>
      </c>
      <c r="P194" s="34"/>
      <c r="Q194" s="34"/>
      <c r="R194" s="34"/>
      <c r="S194" s="35"/>
      <c r="T194" s="35"/>
    </row>
    <row r="195" spans="1:20" s="32" customFormat="1" ht="11.25" customHeight="1">
      <c r="A195" s="44">
        <v>1</v>
      </c>
      <c r="B195" s="33">
        <v>115222504</v>
      </c>
      <c r="C195" s="34" t="s">
        <v>334</v>
      </c>
      <c r="D195" s="34" t="s">
        <v>331</v>
      </c>
      <c r="E195" s="35">
        <v>20409613.039999999</v>
      </c>
      <c r="F195" s="35">
        <v>9258161.5499999989</v>
      </c>
      <c r="G195" s="35">
        <v>639714.65000000014</v>
      </c>
      <c r="H195" s="35">
        <v>9897876.1999999993</v>
      </c>
      <c r="I195" s="36">
        <f t="shared" si="12"/>
        <v>0.48499999999999999</v>
      </c>
      <c r="J195" s="35">
        <v>10213092.51</v>
      </c>
      <c r="K195" s="36">
        <f t="shared" si="13"/>
        <v>0.50039999999999996</v>
      </c>
      <c r="L195" s="35">
        <v>298327.33</v>
      </c>
      <c r="M195" s="36">
        <f t="shared" si="14"/>
        <v>1.46E-2</v>
      </c>
      <c r="N195" s="35">
        <v>317</v>
      </c>
      <c r="O195" s="36">
        <f t="shared" si="15"/>
        <v>0</v>
      </c>
      <c r="P195" s="34"/>
      <c r="Q195" s="34"/>
      <c r="R195" s="34"/>
      <c r="S195" s="35"/>
      <c r="T195" s="35"/>
    </row>
    <row r="196" spans="1:20" s="32" customFormat="1" ht="11.25" customHeight="1">
      <c r="A196" s="44">
        <v>1</v>
      </c>
      <c r="B196" s="33">
        <v>115222752</v>
      </c>
      <c r="C196" s="34" t="s">
        <v>335</v>
      </c>
      <c r="D196" s="34" t="s">
        <v>331</v>
      </c>
      <c r="E196" s="35">
        <v>146887838.34</v>
      </c>
      <c r="F196" s="35">
        <v>51421385.269999996</v>
      </c>
      <c r="G196" s="35">
        <v>3075147.19</v>
      </c>
      <c r="H196" s="35">
        <v>54496532.460000001</v>
      </c>
      <c r="I196" s="36">
        <f t="shared" si="12"/>
        <v>0.371</v>
      </c>
      <c r="J196" s="35">
        <v>78688288.209999993</v>
      </c>
      <c r="K196" s="36">
        <f t="shared" si="13"/>
        <v>0.53569999999999995</v>
      </c>
      <c r="L196" s="35">
        <v>13664403.98</v>
      </c>
      <c r="M196" s="36">
        <f t="shared" si="14"/>
        <v>9.2999999999999999E-2</v>
      </c>
      <c r="N196" s="35">
        <v>38613.69</v>
      </c>
      <c r="O196" s="36">
        <f t="shared" si="15"/>
        <v>2.9999999999999997E-4</v>
      </c>
      <c r="P196" s="34"/>
      <c r="Q196" s="34"/>
      <c r="R196" s="34"/>
      <c r="S196" s="35"/>
      <c r="T196" s="35"/>
    </row>
    <row r="197" spans="1:20" s="32" customFormat="1" ht="11.25" customHeight="1">
      <c r="A197" s="44">
        <v>1</v>
      </c>
      <c r="B197" s="33">
        <v>115224003</v>
      </c>
      <c r="C197" s="34" t="s">
        <v>336</v>
      </c>
      <c r="D197" s="34" t="s">
        <v>331</v>
      </c>
      <c r="E197" s="35">
        <v>61678216.079999998</v>
      </c>
      <c r="F197" s="35">
        <v>37337750.019999996</v>
      </c>
      <c r="G197" s="35">
        <v>1666005.4200000002</v>
      </c>
      <c r="H197" s="35">
        <v>39003755.439999998</v>
      </c>
      <c r="I197" s="36">
        <f t="shared" si="12"/>
        <v>0.63239999999999996</v>
      </c>
      <c r="J197" s="35">
        <v>21540874.75</v>
      </c>
      <c r="K197" s="36">
        <f t="shared" si="13"/>
        <v>0.34920000000000001</v>
      </c>
      <c r="L197" s="35">
        <v>658855.44999999995</v>
      </c>
      <c r="M197" s="36">
        <f t="shared" si="14"/>
        <v>1.0699999999999999E-2</v>
      </c>
      <c r="N197" s="35">
        <v>474730.44</v>
      </c>
      <c r="O197" s="36">
        <f t="shared" si="15"/>
        <v>7.7000000000000002E-3</v>
      </c>
      <c r="P197" s="34"/>
      <c r="Q197" s="34"/>
      <c r="R197" s="34"/>
      <c r="S197" s="35"/>
      <c r="T197" s="35"/>
    </row>
    <row r="198" spans="1:20" s="32" customFormat="1" ht="11.25" customHeight="1">
      <c r="A198" s="44">
        <v>1</v>
      </c>
      <c r="B198" s="33">
        <v>115226003</v>
      </c>
      <c r="C198" s="34" t="s">
        <v>337</v>
      </c>
      <c r="D198" s="34" t="s">
        <v>331</v>
      </c>
      <c r="E198" s="35">
        <v>46206639.979999997</v>
      </c>
      <c r="F198" s="35">
        <v>27058557.000000007</v>
      </c>
      <c r="G198" s="35">
        <v>1737547.53</v>
      </c>
      <c r="H198" s="35">
        <v>28796104.530000001</v>
      </c>
      <c r="I198" s="36">
        <f t="shared" si="12"/>
        <v>0.62319999999999998</v>
      </c>
      <c r="J198" s="35">
        <v>16019550.17</v>
      </c>
      <c r="K198" s="36">
        <f t="shared" si="13"/>
        <v>0.34670000000000001</v>
      </c>
      <c r="L198" s="35">
        <v>1017246.65</v>
      </c>
      <c r="M198" s="36">
        <f t="shared" si="14"/>
        <v>2.1999999999999999E-2</v>
      </c>
      <c r="N198" s="35">
        <v>373738.63</v>
      </c>
      <c r="O198" s="36">
        <f t="shared" si="15"/>
        <v>8.0999999999999996E-3</v>
      </c>
      <c r="P198" s="34"/>
      <c r="Q198" s="34"/>
      <c r="R198" s="34"/>
      <c r="S198" s="35"/>
      <c r="T198" s="35"/>
    </row>
    <row r="199" spans="1:20" s="32" customFormat="1" ht="11.25" customHeight="1">
      <c r="A199" s="44">
        <v>1</v>
      </c>
      <c r="B199" s="33">
        <v>115226103</v>
      </c>
      <c r="C199" s="34" t="s">
        <v>338</v>
      </c>
      <c r="D199" s="34" t="s">
        <v>331</v>
      </c>
      <c r="E199" s="35">
        <v>14526701.439999999</v>
      </c>
      <c r="F199" s="35">
        <v>6867336.1699999999</v>
      </c>
      <c r="G199" s="35">
        <v>862415.84999999986</v>
      </c>
      <c r="H199" s="35">
        <v>7729752.0199999996</v>
      </c>
      <c r="I199" s="36">
        <f t="shared" si="12"/>
        <v>0.53210000000000002</v>
      </c>
      <c r="J199" s="35">
        <v>6606840.3399999999</v>
      </c>
      <c r="K199" s="36">
        <f t="shared" si="13"/>
        <v>0.45479999999999998</v>
      </c>
      <c r="L199" s="35">
        <v>190109.08</v>
      </c>
      <c r="M199" s="36">
        <f t="shared" si="14"/>
        <v>1.3100000000000001E-2</v>
      </c>
      <c r="N199" s="35"/>
      <c r="O199" s="36">
        <f t="shared" si="15"/>
        <v>0</v>
      </c>
      <c r="P199" s="34"/>
      <c r="Q199" s="34"/>
      <c r="R199" s="34"/>
      <c r="S199" s="35"/>
      <c r="T199" s="35"/>
    </row>
    <row r="200" spans="1:20" s="32" customFormat="1" ht="11.25" customHeight="1">
      <c r="A200" s="44">
        <v>1</v>
      </c>
      <c r="B200" s="33">
        <v>115228003</v>
      </c>
      <c r="C200" s="34" t="s">
        <v>339</v>
      </c>
      <c r="D200" s="34" t="s">
        <v>331</v>
      </c>
      <c r="E200" s="35">
        <v>22520777.600000001</v>
      </c>
      <c r="F200" s="35">
        <v>5785773.7499999991</v>
      </c>
      <c r="G200" s="35">
        <v>1194883.57</v>
      </c>
      <c r="H200" s="35">
        <v>6980657.3200000003</v>
      </c>
      <c r="I200" s="36">
        <f t="shared" si="12"/>
        <v>0.31</v>
      </c>
      <c r="J200" s="35">
        <v>14429537.02</v>
      </c>
      <c r="K200" s="36">
        <f t="shared" si="13"/>
        <v>0.64070000000000005</v>
      </c>
      <c r="L200" s="35">
        <v>1110583.26</v>
      </c>
      <c r="M200" s="36">
        <f t="shared" si="14"/>
        <v>4.9299999999999997E-2</v>
      </c>
      <c r="N200" s="35"/>
      <c r="O200" s="36">
        <f t="shared" si="15"/>
        <v>0</v>
      </c>
      <c r="P200" s="34"/>
      <c r="Q200" s="34"/>
      <c r="R200" s="34"/>
      <c r="S200" s="35"/>
      <c r="T200" s="35"/>
    </row>
    <row r="201" spans="1:20" s="32" customFormat="1" ht="11.25" customHeight="1">
      <c r="A201" s="44">
        <v>1</v>
      </c>
      <c r="B201" s="33">
        <v>115228303</v>
      </c>
      <c r="C201" s="34" t="s">
        <v>340</v>
      </c>
      <c r="D201" s="34" t="s">
        <v>331</v>
      </c>
      <c r="E201" s="35">
        <v>49780967.310000002</v>
      </c>
      <c r="F201" s="35">
        <v>36965732</v>
      </c>
      <c r="G201" s="35">
        <v>862256.76</v>
      </c>
      <c r="H201" s="35">
        <v>37827988.759999998</v>
      </c>
      <c r="I201" s="36">
        <f t="shared" si="12"/>
        <v>0.75990000000000002</v>
      </c>
      <c r="J201" s="35">
        <v>10763689.83</v>
      </c>
      <c r="K201" s="36">
        <f t="shared" si="13"/>
        <v>0.2162</v>
      </c>
      <c r="L201" s="35">
        <v>720524.83</v>
      </c>
      <c r="M201" s="36">
        <f t="shared" si="14"/>
        <v>1.4500000000000001E-2</v>
      </c>
      <c r="N201" s="35">
        <v>468763.89</v>
      </c>
      <c r="O201" s="36">
        <f t="shared" si="15"/>
        <v>9.4000000000000004E-3</v>
      </c>
      <c r="P201" s="34"/>
      <c r="Q201" s="34"/>
      <c r="R201" s="34"/>
      <c r="S201" s="35"/>
      <c r="T201" s="35"/>
    </row>
    <row r="202" spans="1:20" s="32" customFormat="1" ht="11.25" customHeight="1">
      <c r="A202" s="44">
        <v>1</v>
      </c>
      <c r="B202" s="33">
        <v>115229003</v>
      </c>
      <c r="C202" s="34" t="s">
        <v>341</v>
      </c>
      <c r="D202" s="34" t="s">
        <v>331</v>
      </c>
      <c r="E202" s="35">
        <v>20003702.050000001</v>
      </c>
      <c r="F202" s="35">
        <v>8802117.2200000007</v>
      </c>
      <c r="G202" s="35">
        <v>495551.71</v>
      </c>
      <c r="H202" s="35">
        <v>9297668.9299999997</v>
      </c>
      <c r="I202" s="36">
        <f t="shared" si="12"/>
        <v>0.46479999999999999</v>
      </c>
      <c r="J202" s="35">
        <v>10176358.77</v>
      </c>
      <c r="K202" s="36">
        <f t="shared" si="13"/>
        <v>0.50870000000000004</v>
      </c>
      <c r="L202" s="35">
        <v>520374.35</v>
      </c>
      <c r="M202" s="36">
        <f t="shared" si="14"/>
        <v>2.5999999999999999E-2</v>
      </c>
      <c r="N202" s="35">
        <v>9300</v>
      </c>
      <c r="O202" s="36">
        <f t="shared" si="15"/>
        <v>5.0000000000000001E-4</v>
      </c>
      <c r="P202" s="34"/>
      <c r="Q202" s="34"/>
      <c r="R202" s="34"/>
      <c r="S202" s="35"/>
      <c r="T202" s="35"/>
    </row>
    <row r="203" spans="1:20" s="32" customFormat="1" ht="11.25" customHeight="1">
      <c r="A203" s="44">
        <v>1</v>
      </c>
      <c r="B203" s="33">
        <v>125231232</v>
      </c>
      <c r="C203" s="34" t="s">
        <v>511</v>
      </c>
      <c r="D203" s="34" t="s">
        <v>510</v>
      </c>
      <c r="E203" s="35">
        <v>128662314.88</v>
      </c>
      <c r="F203" s="35">
        <v>24640288.100000001</v>
      </c>
      <c r="G203" s="35">
        <v>1030635.12</v>
      </c>
      <c r="H203" s="35">
        <v>25670923.219999999</v>
      </c>
      <c r="I203" s="36">
        <f t="shared" si="12"/>
        <v>0.19950000000000001</v>
      </c>
      <c r="J203" s="35">
        <v>97418271.310000002</v>
      </c>
      <c r="K203" s="36">
        <f t="shared" si="13"/>
        <v>0.75719999999999998</v>
      </c>
      <c r="L203" s="35">
        <v>5568126.1100000003</v>
      </c>
      <c r="M203" s="36">
        <f t="shared" si="14"/>
        <v>4.3299999999999998E-2</v>
      </c>
      <c r="N203" s="35">
        <v>4994.24</v>
      </c>
      <c r="O203" s="36">
        <f t="shared" si="15"/>
        <v>0</v>
      </c>
      <c r="P203" s="34"/>
      <c r="Q203" s="34"/>
      <c r="R203" s="34"/>
      <c r="S203" s="35"/>
      <c r="T203" s="35"/>
    </row>
    <row r="204" spans="1:20" s="32" customFormat="1" ht="11.25" customHeight="1">
      <c r="A204" s="44">
        <v>1</v>
      </c>
      <c r="B204" s="33">
        <v>125231303</v>
      </c>
      <c r="C204" s="34" t="s">
        <v>512</v>
      </c>
      <c r="D204" s="34" t="s">
        <v>510</v>
      </c>
      <c r="E204" s="35">
        <v>74979888.930000007</v>
      </c>
      <c r="F204" s="35">
        <v>46487569.629999995</v>
      </c>
      <c r="G204" s="35">
        <v>1842827.2799999998</v>
      </c>
      <c r="H204" s="35">
        <v>48330396.909999996</v>
      </c>
      <c r="I204" s="36">
        <f t="shared" si="12"/>
        <v>0.64459999999999995</v>
      </c>
      <c r="J204" s="35">
        <v>25245813.079999998</v>
      </c>
      <c r="K204" s="36">
        <f t="shared" si="13"/>
        <v>0.3367</v>
      </c>
      <c r="L204" s="35">
        <v>1380870.54</v>
      </c>
      <c r="M204" s="36">
        <f t="shared" si="14"/>
        <v>1.84E-2</v>
      </c>
      <c r="N204" s="35">
        <v>22808.400000000001</v>
      </c>
      <c r="O204" s="36">
        <f t="shared" si="15"/>
        <v>2.9999999999999997E-4</v>
      </c>
      <c r="P204" s="34"/>
      <c r="Q204" s="34"/>
      <c r="R204" s="34"/>
      <c r="S204" s="35"/>
      <c r="T204" s="35"/>
    </row>
    <row r="205" spans="1:20" s="32" customFormat="1" ht="11.25" customHeight="1">
      <c r="A205" s="44">
        <v>1</v>
      </c>
      <c r="B205" s="33">
        <v>125234103</v>
      </c>
      <c r="C205" s="34" t="s">
        <v>513</v>
      </c>
      <c r="D205" s="34" t="s">
        <v>510</v>
      </c>
      <c r="E205" s="35">
        <v>104435735</v>
      </c>
      <c r="F205" s="35">
        <v>81830529</v>
      </c>
      <c r="G205" s="35">
        <v>3291347</v>
      </c>
      <c r="H205" s="35">
        <v>85121876</v>
      </c>
      <c r="I205" s="36">
        <f t="shared" si="12"/>
        <v>0.81510000000000005</v>
      </c>
      <c r="J205" s="35">
        <v>18865161</v>
      </c>
      <c r="K205" s="36">
        <f t="shared" si="13"/>
        <v>0.18060000000000001</v>
      </c>
      <c r="L205" s="35">
        <v>444578</v>
      </c>
      <c r="M205" s="36">
        <f t="shared" si="14"/>
        <v>4.3E-3</v>
      </c>
      <c r="N205" s="35">
        <v>4120</v>
      </c>
      <c r="O205" s="36">
        <f t="shared" si="15"/>
        <v>0</v>
      </c>
      <c r="P205" s="34"/>
      <c r="Q205" s="34"/>
      <c r="R205" s="34"/>
      <c r="S205" s="35"/>
      <c r="T205" s="35"/>
    </row>
    <row r="206" spans="1:20" s="32" customFormat="1" ht="11.25" customHeight="1">
      <c r="A206" s="44">
        <v>1</v>
      </c>
      <c r="B206" s="33">
        <v>125234502</v>
      </c>
      <c r="C206" s="34" t="s">
        <v>514</v>
      </c>
      <c r="D206" s="34" t="s">
        <v>510</v>
      </c>
      <c r="E206" s="35">
        <v>119297764.51000001</v>
      </c>
      <c r="F206" s="35">
        <v>96176329.129999995</v>
      </c>
      <c r="G206" s="35">
        <v>1680278.4100000001</v>
      </c>
      <c r="H206" s="35">
        <v>97856607.540000007</v>
      </c>
      <c r="I206" s="36">
        <f t="shared" si="12"/>
        <v>0.82030000000000003</v>
      </c>
      <c r="J206" s="35">
        <v>20578976.960000001</v>
      </c>
      <c r="K206" s="36">
        <f t="shared" si="13"/>
        <v>0.17249999999999999</v>
      </c>
      <c r="L206" s="35">
        <v>859080.01</v>
      </c>
      <c r="M206" s="36">
        <f t="shared" si="14"/>
        <v>7.1999999999999998E-3</v>
      </c>
      <c r="N206" s="35">
        <v>3100</v>
      </c>
      <c r="O206" s="36">
        <f t="shared" si="15"/>
        <v>0</v>
      </c>
      <c r="P206" s="34"/>
      <c r="Q206" s="34"/>
      <c r="R206" s="34"/>
      <c r="S206" s="35"/>
      <c r="T206" s="35"/>
    </row>
    <row r="207" spans="1:20" s="32" customFormat="1" ht="11.25" customHeight="1">
      <c r="A207" s="44">
        <v>1</v>
      </c>
      <c r="B207" s="33">
        <v>125235103</v>
      </c>
      <c r="C207" s="34" t="s">
        <v>515</v>
      </c>
      <c r="D207" s="34" t="s">
        <v>510</v>
      </c>
      <c r="E207" s="35">
        <v>64747417.850000001</v>
      </c>
      <c r="F207" s="35">
        <v>40185880.520000003</v>
      </c>
      <c r="G207" s="35">
        <v>1845648.6</v>
      </c>
      <c r="H207" s="35">
        <v>42031529.119999997</v>
      </c>
      <c r="I207" s="36">
        <f t="shared" si="12"/>
        <v>0.6492</v>
      </c>
      <c r="J207" s="35">
        <v>21813938.199999999</v>
      </c>
      <c r="K207" s="36">
        <f t="shared" si="13"/>
        <v>0.33689999999999998</v>
      </c>
      <c r="L207" s="35">
        <v>901950.53</v>
      </c>
      <c r="M207" s="36">
        <f t="shared" si="14"/>
        <v>1.3899999999999999E-2</v>
      </c>
      <c r="N207" s="35"/>
      <c r="O207" s="36">
        <f t="shared" si="15"/>
        <v>0</v>
      </c>
      <c r="P207" s="34"/>
      <c r="Q207" s="34"/>
      <c r="R207" s="34"/>
      <c r="S207" s="35"/>
      <c r="T207" s="35"/>
    </row>
    <row r="208" spans="1:20" s="32" customFormat="1" ht="11.25" customHeight="1">
      <c r="A208" s="44">
        <v>1</v>
      </c>
      <c r="B208" s="33">
        <v>125235502</v>
      </c>
      <c r="C208" s="34" t="s">
        <v>516</v>
      </c>
      <c r="D208" s="34" t="s">
        <v>510</v>
      </c>
      <c r="E208" s="35">
        <v>84172463.920000002</v>
      </c>
      <c r="F208" s="35">
        <v>66096543.320000008</v>
      </c>
      <c r="G208" s="35">
        <v>2519130.23</v>
      </c>
      <c r="H208" s="35">
        <v>68615673.549999997</v>
      </c>
      <c r="I208" s="36">
        <f t="shared" si="12"/>
        <v>0.81520000000000004</v>
      </c>
      <c r="J208" s="35">
        <v>14694824.1</v>
      </c>
      <c r="K208" s="36">
        <f t="shared" si="13"/>
        <v>0.17460000000000001</v>
      </c>
      <c r="L208" s="35">
        <v>861966.27</v>
      </c>
      <c r="M208" s="36">
        <f t="shared" si="14"/>
        <v>1.0200000000000001E-2</v>
      </c>
      <c r="N208" s="35"/>
      <c r="O208" s="36">
        <f t="shared" si="15"/>
        <v>0</v>
      </c>
      <c r="P208" s="34"/>
      <c r="Q208" s="34"/>
      <c r="R208" s="34"/>
      <c r="S208" s="35"/>
      <c r="T208" s="35"/>
    </row>
    <row r="209" spans="1:20" s="32" customFormat="1" ht="11.25" customHeight="1">
      <c r="A209" s="44">
        <v>1</v>
      </c>
      <c r="B209" s="33">
        <v>125236903</v>
      </c>
      <c r="C209" s="34" t="s">
        <v>517</v>
      </c>
      <c r="D209" s="34" t="s">
        <v>510</v>
      </c>
      <c r="E209" s="35">
        <v>58749070.140000001</v>
      </c>
      <c r="F209" s="35">
        <v>41279289.409999996</v>
      </c>
      <c r="G209" s="35">
        <v>1070984.52</v>
      </c>
      <c r="H209" s="35">
        <v>42350273.93</v>
      </c>
      <c r="I209" s="36">
        <f t="shared" si="12"/>
        <v>0.72089999999999999</v>
      </c>
      <c r="J209" s="35">
        <v>16013784.18</v>
      </c>
      <c r="K209" s="36">
        <f t="shared" si="13"/>
        <v>0.27260000000000001</v>
      </c>
      <c r="L209" s="35">
        <v>385012.03</v>
      </c>
      <c r="M209" s="36">
        <f t="shared" si="14"/>
        <v>6.6E-3</v>
      </c>
      <c r="N209" s="35"/>
      <c r="O209" s="36">
        <f t="shared" si="15"/>
        <v>0</v>
      </c>
      <c r="P209" s="34"/>
      <c r="Q209" s="34"/>
      <c r="R209" s="34"/>
      <c r="S209" s="35"/>
      <c r="T209" s="35"/>
    </row>
    <row r="210" spans="1:20" s="32" customFormat="1" ht="11.25" customHeight="1">
      <c r="A210" s="44">
        <v>1</v>
      </c>
      <c r="B210" s="33">
        <v>125237603</v>
      </c>
      <c r="C210" s="34" t="s">
        <v>518</v>
      </c>
      <c r="D210" s="34" t="s">
        <v>510</v>
      </c>
      <c r="E210" s="35">
        <v>95719779.280000001</v>
      </c>
      <c r="F210" s="35">
        <v>75907022.879999995</v>
      </c>
      <c r="G210" s="35">
        <v>4235916.54</v>
      </c>
      <c r="H210" s="35">
        <v>80142939.420000002</v>
      </c>
      <c r="I210" s="36">
        <f t="shared" si="12"/>
        <v>0.83730000000000004</v>
      </c>
      <c r="J210" s="35">
        <v>14873620.609999999</v>
      </c>
      <c r="K210" s="36">
        <f t="shared" si="13"/>
        <v>0.15540000000000001</v>
      </c>
      <c r="L210" s="35">
        <v>695543.75</v>
      </c>
      <c r="M210" s="36">
        <f t="shared" si="14"/>
        <v>7.3000000000000001E-3</v>
      </c>
      <c r="N210" s="35">
        <v>7675.5</v>
      </c>
      <c r="O210" s="36">
        <f t="shared" si="15"/>
        <v>1E-4</v>
      </c>
      <c r="P210" s="34"/>
      <c r="Q210" s="34"/>
      <c r="R210" s="34"/>
      <c r="S210" s="35"/>
      <c r="T210" s="35"/>
    </row>
    <row r="211" spans="1:20" s="32" customFormat="1" ht="11.25" customHeight="1">
      <c r="A211" s="44">
        <v>1</v>
      </c>
      <c r="B211" s="33">
        <v>125237702</v>
      </c>
      <c r="C211" s="34" t="s">
        <v>519</v>
      </c>
      <c r="D211" s="34" t="s">
        <v>510</v>
      </c>
      <c r="E211" s="35">
        <v>106572329.56</v>
      </c>
      <c r="F211" s="35">
        <v>72480297.040000007</v>
      </c>
      <c r="G211" s="35">
        <v>2571054.8499999996</v>
      </c>
      <c r="H211" s="35">
        <v>75051351.890000001</v>
      </c>
      <c r="I211" s="36">
        <f t="shared" si="12"/>
        <v>0.70420000000000005</v>
      </c>
      <c r="J211" s="35">
        <v>30116056.039999999</v>
      </c>
      <c r="K211" s="36">
        <f t="shared" si="13"/>
        <v>0.28260000000000002</v>
      </c>
      <c r="L211" s="35">
        <v>1404921.63</v>
      </c>
      <c r="M211" s="36">
        <f t="shared" si="14"/>
        <v>1.32E-2</v>
      </c>
      <c r="N211" s="35"/>
      <c r="O211" s="36">
        <f t="shared" si="15"/>
        <v>0</v>
      </c>
      <c r="P211" s="34"/>
      <c r="Q211" s="34"/>
      <c r="R211" s="34"/>
      <c r="S211" s="35"/>
      <c r="T211" s="35"/>
    </row>
    <row r="212" spans="1:20" s="32" customFormat="1" ht="11.25" customHeight="1">
      <c r="A212" s="44">
        <v>1</v>
      </c>
      <c r="B212" s="33">
        <v>125237903</v>
      </c>
      <c r="C212" s="34" t="s">
        <v>520</v>
      </c>
      <c r="D212" s="34" t="s">
        <v>510</v>
      </c>
      <c r="E212" s="35">
        <v>92482649.890000001</v>
      </c>
      <c r="F212" s="35">
        <v>72947839.049999982</v>
      </c>
      <c r="G212" s="35">
        <v>3126212.3</v>
      </c>
      <c r="H212" s="35">
        <v>76074051.349999994</v>
      </c>
      <c r="I212" s="36">
        <f t="shared" si="12"/>
        <v>0.8226</v>
      </c>
      <c r="J212" s="35">
        <v>15685220.82</v>
      </c>
      <c r="K212" s="36">
        <f t="shared" si="13"/>
        <v>0.1696</v>
      </c>
      <c r="L212" s="35">
        <v>514834.93</v>
      </c>
      <c r="M212" s="36">
        <f t="shared" si="14"/>
        <v>5.5999999999999999E-3</v>
      </c>
      <c r="N212" s="35">
        <v>208542.79</v>
      </c>
      <c r="O212" s="36">
        <f t="shared" si="15"/>
        <v>2.3E-3</v>
      </c>
      <c r="P212" s="34"/>
      <c r="Q212" s="34"/>
      <c r="R212" s="34"/>
      <c r="S212" s="35"/>
      <c r="T212" s="35"/>
    </row>
    <row r="213" spans="1:20" s="32" customFormat="1" ht="11.25" customHeight="1">
      <c r="A213" s="44">
        <v>1</v>
      </c>
      <c r="B213" s="33">
        <v>125238402</v>
      </c>
      <c r="C213" s="34" t="s">
        <v>521</v>
      </c>
      <c r="D213" s="34" t="s">
        <v>510</v>
      </c>
      <c r="E213" s="35">
        <v>78273267</v>
      </c>
      <c r="F213" s="35">
        <v>38117160</v>
      </c>
      <c r="G213" s="35">
        <v>1652788</v>
      </c>
      <c r="H213" s="35">
        <v>39769948</v>
      </c>
      <c r="I213" s="36">
        <f t="shared" si="12"/>
        <v>0.5081</v>
      </c>
      <c r="J213" s="35">
        <v>34352064</v>
      </c>
      <c r="K213" s="36">
        <f t="shared" si="13"/>
        <v>0.43890000000000001</v>
      </c>
      <c r="L213" s="35">
        <v>4151255</v>
      </c>
      <c r="M213" s="36">
        <f t="shared" si="14"/>
        <v>5.2999999999999999E-2</v>
      </c>
      <c r="N213" s="35"/>
      <c r="O213" s="36">
        <f t="shared" si="15"/>
        <v>0</v>
      </c>
      <c r="P213" s="34"/>
      <c r="Q213" s="34"/>
      <c r="R213" s="34"/>
      <c r="S213" s="35"/>
      <c r="T213" s="35"/>
    </row>
    <row r="214" spans="1:20" s="32" customFormat="1" ht="11.25" customHeight="1">
      <c r="A214" s="44">
        <v>1</v>
      </c>
      <c r="B214" s="33">
        <v>125238502</v>
      </c>
      <c r="C214" s="34" t="s">
        <v>522</v>
      </c>
      <c r="D214" s="34" t="s">
        <v>510</v>
      </c>
      <c r="E214" s="35">
        <v>72706245.349999994</v>
      </c>
      <c r="F214" s="35">
        <v>58229990.43</v>
      </c>
      <c r="G214" s="35">
        <v>1303875.71</v>
      </c>
      <c r="H214" s="35">
        <v>59533866.140000001</v>
      </c>
      <c r="I214" s="36">
        <f t="shared" si="12"/>
        <v>0.81879999999999997</v>
      </c>
      <c r="J214" s="35">
        <v>12947075.460000001</v>
      </c>
      <c r="K214" s="36">
        <f t="shared" si="13"/>
        <v>0.17810000000000001</v>
      </c>
      <c r="L214" s="35">
        <v>225303.75</v>
      </c>
      <c r="M214" s="36">
        <f t="shared" si="14"/>
        <v>3.0999999999999999E-3</v>
      </c>
      <c r="N214" s="35"/>
      <c r="O214" s="36">
        <f t="shared" si="15"/>
        <v>0</v>
      </c>
      <c r="P214" s="34"/>
      <c r="Q214" s="34"/>
      <c r="R214" s="34"/>
      <c r="S214" s="35"/>
      <c r="T214" s="35"/>
    </row>
    <row r="215" spans="1:20" s="32" customFormat="1" ht="11.25" customHeight="1">
      <c r="A215" s="44">
        <v>1</v>
      </c>
      <c r="B215" s="33">
        <v>125239452</v>
      </c>
      <c r="C215" s="34" t="s">
        <v>523</v>
      </c>
      <c r="D215" s="34" t="s">
        <v>510</v>
      </c>
      <c r="E215" s="35">
        <v>195513374.25999999</v>
      </c>
      <c r="F215" s="35">
        <v>102226205.62</v>
      </c>
      <c r="G215" s="35">
        <v>4817981.93</v>
      </c>
      <c r="H215" s="35">
        <v>107044187.55</v>
      </c>
      <c r="I215" s="36">
        <f t="shared" si="12"/>
        <v>0.54749999999999999</v>
      </c>
      <c r="J215" s="35">
        <v>79309907.079999998</v>
      </c>
      <c r="K215" s="36">
        <f t="shared" si="13"/>
        <v>0.40560000000000002</v>
      </c>
      <c r="L215" s="35">
        <v>6427056.8099999996</v>
      </c>
      <c r="M215" s="36">
        <f t="shared" si="14"/>
        <v>3.2899999999999999E-2</v>
      </c>
      <c r="N215" s="35">
        <v>2732222.82</v>
      </c>
      <c r="O215" s="36">
        <f t="shared" si="15"/>
        <v>1.4E-2</v>
      </c>
      <c r="P215" s="34"/>
      <c r="Q215" s="34"/>
      <c r="R215" s="34"/>
      <c r="S215" s="35"/>
      <c r="T215" s="35"/>
    </row>
    <row r="216" spans="1:20" s="32" customFormat="1" ht="11.25" customHeight="1">
      <c r="A216" s="44">
        <v>1</v>
      </c>
      <c r="B216" s="33">
        <v>125239603</v>
      </c>
      <c r="C216" s="34" t="s">
        <v>524</v>
      </c>
      <c r="D216" s="34" t="s">
        <v>510</v>
      </c>
      <c r="E216" s="35">
        <v>78351349.269999996</v>
      </c>
      <c r="F216" s="35">
        <v>60620000.269999996</v>
      </c>
      <c r="G216" s="35">
        <v>2026986.2399999998</v>
      </c>
      <c r="H216" s="35">
        <v>62646986.509999998</v>
      </c>
      <c r="I216" s="36">
        <f t="shared" si="12"/>
        <v>0.79959999999999998</v>
      </c>
      <c r="J216" s="35">
        <v>15539764.449999999</v>
      </c>
      <c r="K216" s="36">
        <f t="shared" si="13"/>
        <v>0.1983</v>
      </c>
      <c r="L216" s="35">
        <v>164598.31</v>
      </c>
      <c r="M216" s="36">
        <f t="shared" si="14"/>
        <v>2.0999999999999999E-3</v>
      </c>
      <c r="N216" s="35"/>
      <c r="O216" s="36">
        <f t="shared" si="15"/>
        <v>0</v>
      </c>
      <c r="P216" s="34"/>
      <c r="Q216" s="34"/>
      <c r="R216" s="34"/>
      <c r="S216" s="35"/>
      <c r="T216" s="35"/>
    </row>
    <row r="217" spans="1:20" s="32" customFormat="1" ht="11.25" customHeight="1">
      <c r="A217" s="44">
        <v>1</v>
      </c>
      <c r="B217" s="33">
        <v>125239652</v>
      </c>
      <c r="C217" s="34" t="s">
        <v>525</v>
      </c>
      <c r="D217" s="34" t="s">
        <v>510</v>
      </c>
      <c r="E217" s="35">
        <v>96908299</v>
      </c>
      <c r="F217" s="35">
        <v>48010893</v>
      </c>
      <c r="G217" s="35">
        <v>1295650</v>
      </c>
      <c r="H217" s="35">
        <v>49306543</v>
      </c>
      <c r="I217" s="36">
        <f t="shared" si="12"/>
        <v>0.50880000000000003</v>
      </c>
      <c r="J217" s="35">
        <v>43769716</v>
      </c>
      <c r="K217" s="36">
        <f t="shared" si="13"/>
        <v>0.45169999999999999</v>
      </c>
      <c r="L217" s="35">
        <v>3832040</v>
      </c>
      <c r="M217" s="36">
        <f t="shared" si="14"/>
        <v>3.95E-2</v>
      </c>
      <c r="N217" s="35"/>
      <c r="O217" s="36">
        <f t="shared" si="15"/>
        <v>0</v>
      </c>
      <c r="P217" s="34"/>
      <c r="Q217" s="34"/>
      <c r="R217" s="34"/>
      <c r="S217" s="35"/>
      <c r="T217" s="35"/>
    </row>
    <row r="218" spans="1:20" s="32" customFormat="1" ht="11.25" customHeight="1">
      <c r="A218" s="44">
        <v>1</v>
      </c>
      <c r="B218" s="33">
        <v>109243503</v>
      </c>
      <c r="C218" s="34" t="s">
        <v>210</v>
      </c>
      <c r="D218" s="34" t="s">
        <v>211</v>
      </c>
      <c r="E218" s="35">
        <v>10809898.119999999</v>
      </c>
      <c r="F218" s="35">
        <v>2551890.96</v>
      </c>
      <c r="G218" s="35">
        <v>219958.6</v>
      </c>
      <c r="H218" s="35">
        <v>2771849.56</v>
      </c>
      <c r="I218" s="36">
        <f t="shared" si="12"/>
        <v>0.25640000000000002</v>
      </c>
      <c r="J218" s="35">
        <v>7777737.6900000004</v>
      </c>
      <c r="K218" s="36">
        <f t="shared" si="13"/>
        <v>0.71950000000000003</v>
      </c>
      <c r="L218" s="35">
        <v>260310.87</v>
      </c>
      <c r="M218" s="36">
        <f t="shared" si="14"/>
        <v>2.41E-2</v>
      </c>
      <c r="N218" s="35"/>
      <c r="O218" s="36">
        <f t="shared" si="15"/>
        <v>0</v>
      </c>
      <c r="P218" s="34"/>
      <c r="Q218" s="34"/>
      <c r="R218" s="34"/>
      <c r="S218" s="35"/>
      <c r="T218" s="35"/>
    </row>
    <row r="219" spans="1:20" s="32" customFormat="1" ht="11.25" customHeight="1">
      <c r="A219" s="44">
        <v>1</v>
      </c>
      <c r="B219" s="33">
        <v>109246003</v>
      </c>
      <c r="C219" s="34" t="s">
        <v>212</v>
      </c>
      <c r="D219" s="34" t="s">
        <v>211</v>
      </c>
      <c r="E219" s="35">
        <v>13484207.210000001</v>
      </c>
      <c r="F219" s="35">
        <v>4750479.16</v>
      </c>
      <c r="G219" s="35">
        <v>531211.29</v>
      </c>
      <c r="H219" s="35">
        <v>5281690.45</v>
      </c>
      <c r="I219" s="36">
        <f t="shared" si="12"/>
        <v>0.39169999999999999</v>
      </c>
      <c r="J219" s="35">
        <v>8120381.4299999997</v>
      </c>
      <c r="K219" s="36">
        <f t="shared" si="13"/>
        <v>0.60219999999999996</v>
      </c>
      <c r="L219" s="35">
        <v>82135.33</v>
      </c>
      <c r="M219" s="36">
        <f t="shared" si="14"/>
        <v>6.1000000000000004E-3</v>
      </c>
      <c r="N219" s="35"/>
      <c r="O219" s="36">
        <f t="shared" si="15"/>
        <v>0</v>
      </c>
      <c r="P219" s="34"/>
      <c r="Q219" s="34"/>
      <c r="R219" s="34"/>
      <c r="S219" s="35"/>
      <c r="T219" s="35"/>
    </row>
    <row r="220" spans="1:20" s="32" customFormat="1" ht="11.25" customHeight="1">
      <c r="A220" s="44">
        <v>1</v>
      </c>
      <c r="B220" s="33">
        <v>109248003</v>
      </c>
      <c r="C220" s="34" t="s">
        <v>213</v>
      </c>
      <c r="D220" s="34" t="s">
        <v>211</v>
      </c>
      <c r="E220" s="35">
        <v>27817339.059999999</v>
      </c>
      <c r="F220" s="35">
        <v>14533965.500000004</v>
      </c>
      <c r="G220" s="35">
        <v>591271.41</v>
      </c>
      <c r="H220" s="35">
        <v>15125236.91</v>
      </c>
      <c r="I220" s="36">
        <f t="shared" si="12"/>
        <v>0.54369999999999996</v>
      </c>
      <c r="J220" s="35">
        <v>12134173.050000001</v>
      </c>
      <c r="K220" s="36">
        <f t="shared" si="13"/>
        <v>0.43619999999999998</v>
      </c>
      <c r="L220" s="35">
        <v>557929.1</v>
      </c>
      <c r="M220" s="36">
        <f t="shared" si="14"/>
        <v>2.01E-2</v>
      </c>
      <c r="N220" s="35"/>
      <c r="O220" s="36">
        <f t="shared" si="15"/>
        <v>0</v>
      </c>
      <c r="P220" s="34"/>
      <c r="Q220" s="34"/>
      <c r="R220" s="34"/>
      <c r="S220" s="35"/>
      <c r="T220" s="35"/>
    </row>
    <row r="221" spans="1:20" s="32" customFormat="1" ht="11.25" customHeight="1">
      <c r="A221" s="44">
        <v>1</v>
      </c>
      <c r="B221" s="33">
        <v>105251453</v>
      </c>
      <c r="C221" s="34" t="s">
        <v>110</v>
      </c>
      <c r="D221" s="34" t="s">
        <v>105</v>
      </c>
      <c r="E221" s="35">
        <v>32479286.649999999</v>
      </c>
      <c r="F221" s="35">
        <v>8260187.9699999988</v>
      </c>
      <c r="G221" s="35">
        <v>835079.3899999999</v>
      </c>
      <c r="H221" s="35">
        <v>9095267.3599999994</v>
      </c>
      <c r="I221" s="36">
        <f t="shared" si="12"/>
        <v>0.28000000000000003</v>
      </c>
      <c r="J221" s="35">
        <v>21918948.149999999</v>
      </c>
      <c r="K221" s="36">
        <f t="shared" si="13"/>
        <v>0.67490000000000006</v>
      </c>
      <c r="L221" s="35">
        <v>1465071.14</v>
      </c>
      <c r="M221" s="36">
        <f t="shared" si="14"/>
        <v>4.5100000000000001E-2</v>
      </c>
      <c r="N221" s="35"/>
      <c r="O221" s="36">
        <f t="shared" si="15"/>
        <v>0</v>
      </c>
      <c r="P221" s="34"/>
      <c r="Q221" s="34"/>
      <c r="R221" s="34"/>
      <c r="S221" s="35"/>
      <c r="T221" s="35"/>
    </row>
    <row r="222" spans="1:20" s="32" customFormat="1" ht="11.25" customHeight="1">
      <c r="A222" s="44">
        <v>1</v>
      </c>
      <c r="B222" s="33">
        <v>105252602</v>
      </c>
      <c r="C222" s="34" t="s">
        <v>111</v>
      </c>
      <c r="D222" s="34" t="s">
        <v>105</v>
      </c>
      <c r="E222" s="35">
        <v>211769012</v>
      </c>
      <c r="F222" s="35">
        <v>55586482</v>
      </c>
      <c r="G222" s="35">
        <v>6000833</v>
      </c>
      <c r="H222" s="35">
        <v>61587315</v>
      </c>
      <c r="I222" s="36">
        <f t="shared" si="12"/>
        <v>0.2908</v>
      </c>
      <c r="J222" s="35">
        <v>126673003</v>
      </c>
      <c r="K222" s="36">
        <f t="shared" si="13"/>
        <v>0.59819999999999995</v>
      </c>
      <c r="L222" s="35">
        <v>14513656</v>
      </c>
      <c r="M222" s="36">
        <f t="shared" si="14"/>
        <v>6.8500000000000005E-2</v>
      </c>
      <c r="N222" s="35">
        <v>8995038</v>
      </c>
      <c r="O222" s="36">
        <f t="shared" si="15"/>
        <v>4.2500000000000003E-2</v>
      </c>
      <c r="P222" s="34"/>
      <c r="Q222" s="34"/>
      <c r="R222" s="34"/>
      <c r="S222" s="35"/>
      <c r="T222" s="35"/>
    </row>
    <row r="223" spans="1:20" s="32" customFormat="1" ht="11.25" customHeight="1">
      <c r="A223" s="44">
        <v>1</v>
      </c>
      <c r="B223" s="33">
        <v>105253303</v>
      </c>
      <c r="C223" s="34" t="s">
        <v>113</v>
      </c>
      <c r="D223" s="34" t="s">
        <v>105</v>
      </c>
      <c r="E223" s="35">
        <v>26182873</v>
      </c>
      <c r="F223" s="35">
        <v>18054139</v>
      </c>
      <c r="G223" s="35">
        <v>501771</v>
      </c>
      <c r="H223" s="35">
        <v>18555910</v>
      </c>
      <c r="I223" s="36">
        <f t="shared" si="12"/>
        <v>0.7087</v>
      </c>
      <c r="J223" s="35">
        <v>7383136</v>
      </c>
      <c r="K223" s="36">
        <f t="shared" si="13"/>
        <v>0.28199999999999997</v>
      </c>
      <c r="L223" s="35">
        <v>242627</v>
      </c>
      <c r="M223" s="36">
        <f t="shared" si="14"/>
        <v>9.2999999999999992E-3</v>
      </c>
      <c r="N223" s="35">
        <v>1200</v>
      </c>
      <c r="O223" s="36">
        <f t="shared" si="15"/>
        <v>0</v>
      </c>
      <c r="P223" s="34"/>
      <c r="Q223" s="34"/>
      <c r="R223" s="34"/>
      <c r="S223" s="35"/>
      <c r="T223" s="35"/>
    </row>
    <row r="224" spans="1:20" s="32" customFormat="1" ht="11.25" customHeight="1">
      <c r="A224" s="44">
        <v>1</v>
      </c>
      <c r="B224" s="33">
        <v>105253553</v>
      </c>
      <c r="C224" s="34" t="s">
        <v>114</v>
      </c>
      <c r="D224" s="34" t="s">
        <v>105</v>
      </c>
      <c r="E224" s="35">
        <v>33472951.91</v>
      </c>
      <c r="F224" s="35">
        <v>18137217.91</v>
      </c>
      <c r="G224" s="35">
        <v>732763.10000000009</v>
      </c>
      <c r="H224" s="35">
        <v>18869981.010000002</v>
      </c>
      <c r="I224" s="36">
        <f t="shared" si="12"/>
        <v>0.56369999999999998</v>
      </c>
      <c r="J224" s="35">
        <v>13956748.289999999</v>
      </c>
      <c r="K224" s="36">
        <f t="shared" si="13"/>
        <v>0.41699999999999998</v>
      </c>
      <c r="L224" s="35">
        <v>632401</v>
      </c>
      <c r="M224" s="36">
        <f t="shared" si="14"/>
        <v>1.89E-2</v>
      </c>
      <c r="N224" s="35">
        <v>13821.61</v>
      </c>
      <c r="O224" s="36">
        <f t="shared" si="15"/>
        <v>4.0000000000000002E-4</v>
      </c>
      <c r="P224" s="34"/>
      <c r="Q224" s="34"/>
      <c r="R224" s="34"/>
      <c r="S224" s="35"/>
      <c r="T224" s="35"/>
    </row>
    <row r="225" spans="1:20" s="32" customFormat="1" ht="11.25" customHeight="1">
      <c r="A225" s="44">
        <v>1</v>
      </c>
      <c r="B225" s="33">
        <v>105253903</v>
      </c>
      <c r="C225" s="34" t="s">
        <v>115</v>
      </c>
      <c r="D225" s="34" t="s">
        <v>105</v>
      </c>
      <c r="E225" s="35">
        <v>32519952.370000001</v>
      </c>
      <c r="F225" s="35">
        <v>13556630.039999999</v>
      </c>
      <c r="G225" s="35">
        <v>1191748.3600000001</v>
      </c>
      <c r="H225" s="35">
        <v>14748378.4</v>
      </c>
      <c r="I225" s="36">
        <f t="shared" si="12"/>
        <v>0.45350000000000001</v>
      </c>
      <c r="J225" s="35">
        <v>17214693.850000001</v>
      </c>
      <c r="K225" s="36">
        <f t="shared" si="13"/>
        <v>0.52939999999999998</v>
      </c>
      <c r="L225" s="35">
        <v>497549.79</v>
      </c>
      <c r="M225" s="36">
        <f t="shared" si="14"/>
        <v>1.5299999999999999E-2</v>
      </c>
      <c r="N225" s="35">
        <v>59330.33</v>
      </c>
      <c r="O225" s="36">
        <f t="shared" si="15"/>
        <v>1.8E-3</v>
      </c>
      <c r="P225" s="34"/>
      <c r="Q225" s="34"/>
      <c r="R225" s="34"/>
      <c r="S225" s="35"/>
      <c r="T225" s="35"/>
    </row>
    <row r="226" spans="1:20" s="32" customFormat="1" ht="11.25" customHeight="1">
      <c r="A226" s="44">
        <v>1</v>
      </c>
      <c r="B226" s="33">
        <v>105254053</v>
      </c>
      <c r="C226" s="34" t="s">
        <v>116</v>
      </c>
      <c r="D226" s="34" t="s">
        <v>105</v>
      </c>
      <c r="E226" s="35">
        <v>34084411.719999999</v>
      </c>
      <c r="F226" s="35">
        <v>9504286.2999999989</v>
      </c>
      <c r="G226" s="35">
        <v>798529.59000000008</v>
      </c>
      <c r="H226" s="35">
        <v>10302815.890000001</v>
      </c>
      <c r="I226" s="36">
        <f t="shared" si="12"/>
        <v>0.30230000000000001</v>
      </c>
      <c r="J226" s="35">
        <v>15665241.140000001</v>
      </c>
      <c r="K226" s="36">
        <f t="shared" si="13"/>
        <v>0.45960000000000001</v>
      </c>
      <c r="L226" s="35">
        <v>891354.69</v>
      </c>
      <c r="M226" s="36">
        <f t="shared" si="14"/>
        <v>2.6200000000000001E-2</v>
      </c>
      <c r="N226" s="35">
        <v>7225000</v>
      </c>
      <c r="O226" s="36">
        <f t="shared" si="15"/>
        <v>0.21199999999999999</v>
      </c>
      <c r="P226" s="34"/>
      <c r="Q226" s="34"/>
      <c r="R226" s="34"/>
      <c r="S226" s="35"/>
      <c r="T226" s="35"/>
    </row>
    <row r="227" spans="1:20" s="32" customFormat="1" ht="11.25" customHeight="1">
      <c r="A227" s="44">
        <v>1</v>
      </c>
      <c r="B227" s="33">
        <v>105254353</v>
      </c>
      <c r="C227" s="34" t="s">
        <v>117</v>
      </c>
      <c r="D227" s="34" t="s">
        <v>105</v>
      </c>
      <c r="E227" s="35">
        <v>34520861.57</v>
      </c>
      <c r="F227" s="35">
        <v>17085042.009999998</v>
      </c>
      <c r="G227" s="35">
        <v>727607.95999999985</v>
      </c>
      <c r="H227" s="35">
        <v>17812649.969999999</v>
      </c>
      <c r="I227" s="36">
        <f t="shared" si="12"/>
        <v>0.51600000000000001</v>
      </c>
      <c r="J227" s="35">
        <v>16362936.26</v>
      </c>
      <c r="K227" s="36">
        <f t="shared" si="13"/>
        <v>0.47399999999999998</v>
      </c>
      <c r="L227" s="35">
        <v>345275.34</v>
      </c>
      <c r="M227" s="36">
        <f t="shared" si="14"/>
        <v>0.01</v>
      </c>
      <c r="N227" s="35"/>
      <c r="O227" s="36">
        <f t="shared" si="15"/>
        <v>0</v>
      </c>
      <c r="P227" s="34"/>
      <c r="Q227" s="34"/>
      <c r="R227" s="34"/>
      <c r="S227" s="35"/>
      <c r="T227" s="35"/>
    </row>
    <row r="228" spans="1:20" s="32" customFormat="1" ht="11.25" customHeight="1">
      <c r="A228" s="44">
        <v>1</v>
      </c>
      <c r="B228" s="33">
        <v>105256553</v>
      </c>
      <c r="C228" s="34" t="s">
        <v>118</v>
      </c>
      <c r="D228" s="34" t="s">
        <v>105</v>
      </c>
      <c r="E228" s="35">
        <v>19896508.030000001</v>
      </c>
      <c r="F228" s="35">
        <v>5718094.5499999989</v>
      </c>
      <c r="G228" s="35">
        <v>740633.22</v>
      </c>
      <c r="H228" s="35">
        <v>6458727.7699999996</v>
      </c>
      <c r="I228" s="36">
        <f t="shared" si="12"/>
        <v>0.3246</v>
      </c>
      <c r="J228" s="35">
        <v>13090793.59</v>
      </c>
      <c r="K228" s="36">
        <f t="shared" si="13"/>
        <v>0.65790000000000004</v>
      </c>
      <c r="L228" s="35">
        <v>346986.67</v>
      </c>
      <c r="M228" s="36">
        <f t="shared" si="14"/>
        <v>1.7399999999999999E-2</v>
      </c>
      <c r="N228" s="35"/>
      <c r="O228" s="36">
        <f t="shared" si="15"/>
        <v>0</v>
      </c>
      <c r="P228" s="34"/>
      <c r="Q228" s="34"/>
      <c r="R228" s="34"/>
      <c r="S228" s="35"/>
      <c r="T228" s="35"/>
    </row>
    <row r="229" spans="1:20" s="32" customFormat="1" ht="11.25" customHeight="1">
      <c r="A229" s="44">
        <v>1</v>
      </c>
      <c r="B229" s="33">
        <v>105257602</v>
      </c>
      <c r="C229" s="34" t="s">
        <v>119</v>
      </c>
      <c r="D229" s="34" t="s">
        <v>105</v>
      </c>
      <c r="E229" s="35">
        <v>98436687.319999993</v>
      </c>
      <c r="F229" s="35">
        <v>62541968.739999995</v>
      </c>
      <c r="G229" s="35">
        <v>3411475.7600000007</v>
      </c>
      <c r="H229" s="35">
        <v>65953444.5</v>
      </c>
      <c r="I229" s="36">
        <f t="shared" si="12"/>
        <v>0.67</v>
      </c>
      <c r="J229" s="35">
        <v>30077833.969999999</v>
      </c>
      <c r="K229" s="36">
        <f t="shared" si="13"/>
        <v>0.30559999999999998</v>
      </c>
      <c r="L229" s="35">
        <v>2405408.85</v>
      </c>
      <c r="M229" s="36">
        <f t="shared" si="14"/>
        <v>2.4400000000000002E-2</v>
      </c>
      <c r="N229" s="35"/>
      <c r="O229" s="36">
        <f t="shared" si="15"/>
        <v>0</v>
      </c>
      <c r="P229" s="34"/>
      <c r="Q229" s="34"/>
      <c r="R229" s="34"/>
      <c r="S229" s="35"/>
      <c r="T229" s="35"/>
    </row>
    <row r="230" spans="1:20" s="32" customFormat="1" ht="11.25" customHeight="1">
      <c r="A230" s="44">
        <v>1</v>
      </c>
      <c r="B230" s="33">
        <v>105258303</v>
      </c>
      <c r="C230" s="34" t="s">
        <v>120</v>
      </c>
      <c r="D230" s="34" t="s">
        <v>105</v>
      </c>
      <c r="E230" s="35">
        <v>24736295.280000001</v>
      </c>
      <c r="F230" s="35">
        <v>9283510.7199999988</v>
      </c>
      <c r="G230" s="35">
        <v>504730.84</v>
      </c>
      <c r="H230" s="35">
        <v>9788241.5600000005</v>
      </c>
      <c r="I230" s="36">
        <f t="shared" si="12"/>
        <v>0.3957</v>
      </c>
      <c r="J230" s="35">
        <v>14256274.33</v>
      </c>
      <c r="K230" s="36">
        <f t="shared" si="13"/>
        <v>0.57630000000000003</v>
      </c>
      <c r="L230" s="35">
        <v>691779.39</v>
      </c>
      <c r="M230" s="36">
        <f t="shared" si="14"/>
        <v>2.8000000000000001E-2</v>
      </c>
      <c r="N230" s="35"/>
      <c r="O230" s="36">
        <f t="shared" si="15"/>
        <v>0</v>
      </c>
      <c r="P230" s="34"/>
      <c r="Q230" s="34"/>
      <c r="R230" s="34"/>
      <c r="S230" s="35"/>
      <c r="T230" s="35"/>
    </row>
    <row r="231" spans="1:20" s="32" customFormat="1" ht="11.25" customHeight="1">
      <c r="A231" s="44">
        <v>1</v>
      </c>
      <c r="B231" s="33">
        <v>105258503</v>
      </c>
      <c r="C231" s="34" t="s">
        <v>121</v>
      </c>
      <c r="D231" s="34" t="s">
        <v>105</v>
      </c>
      <c r="E231" s="35">
        <v>20952111.879999999</v>
      </c>
      <c r="F231" s="35">
        <v>5092538.59</v>
      </c>
      <c r="G231" s="35">
        <v>835301.57</v>
      </c>
      <c r="H231" s="35">
        <v>5927840.1600000001</v>
      </c>
      <c r="I231" s="36">
        <f t="shared" si="12"/>
        <v>0.28289999999999998</v>
      </c>
      <c r="J231" s="35">
        <v>14341523.859999999</v>
      </c>
      <c r="K231" s="36">
        <f t="shared" si="13"/>
        <v>0.6845</v>
      </c>
      <c r="L231" s="35">
        <v>682747.86</v>
      </c>
      <c r="M231" s="36">
        <f t="shared" si="14"/>
        <v>3.2599999999999997E-2</v>
      </c>
      <c r="N231" s="35"/>
      <c r="O231" s="36">
        <f t="shared" si="15"/>
        <v>0</v>
      </c>
      <c r="P231" s="34"/>
      <c r="Q231" s="34"/>
      <c r="R231" s="34"/>
      <c r="S231" s="35"/>
      <c r="T231" s="35"/>
    </row>
    <row r="232" spans="1:20" s="32" customFormat="1" ht="11.25" customHeight="1">
      <c r="A232" s="44">
        <v>1</v>
      </c>
      <c r="B232" s="33">
        <v>105259103</v>
      </c>
      <c r="C232" s="34" t="s">
        <v>122</v>
      </c>
      <c r="D232" s="34" t="s">
        <v>105</v>
      </c>
      <c r="E232" s="35">
        <v>18477107.449999999</v>
      </c>
      <c r="F232" s="35">
        <v>3425704.2999999993</v>
      </c>
      <c r="G232" s="35">
        <v>507248.7</v>
      </c>
      <c r="H232" s="35">
        <v>3932953</v>
      </c>
      <c r="I232" s="36">
        <f t="shared" si="12"/>
        <v>0.21290000000000001</v>
      </c>
      <c r="J232" s="35">
        <v>14115286.59</v>
      </c>
      <c r="K232" s="36">
        <f t="shared" si="13"/>
        <v>0.76390000000000002</v>
      </c>
      <c r="L232" s="35">
        <v>428867.86</v>
      </c>
      <c r="M232" s="36">
        <f t="shared" si="14"/>
        <v>2.3199999999999998E-2</v>
      </c>
      <c r="N232" s="35"/>
      <c r="O232" s="36">
        <f t="shared" si="15"/>
        <v>0</v>
      </c>
      <c r="P232" s="34"/>
      <c r="Q232" s="34"/>
      <c r="R232" s="34"/>
      <c r="S232" s="35"/>
      <c r="T232" s="35"/>
    </row>
    <row r="233" spans="1:20" s="32" customFormat="1" ht="11.25" customHeight="1">
      <c r="A233" s="44">
        <v>1</v>
      </c>
      <c r="B233" s="33">
        <v>105259703</v>
      </c>
      <c r="C233" s="34" t="s">
        <v>123</v>
      </c>
      <c r="D233" s="34" t="s">
        <v>105</v>
      </c>
      <c r="E233" s="35">
        <v>24962400.32</v>
      </c>
      <c r="F233" s="35">
        <v>11603091.27</v>
      </c>
      <c r="G233" s="35">
        <v>768234.16999999993</v>
      </c>
      <c r="H233" s="35">
        <v>12371325.439999999</v>
      </c>
      <c r="I233" s="36">
        <f t="shared" si="12"/>
        <v>0.49559999999999998</v>
      </c>
      <c r="J233" s="35">
        <v>12229169.800000001</v>
      </c>
      <c r="K233" s="36">
        <f t="shared" si="13"/>
        <v>0.4899</v>
      </c>
      <c r="L233" s="35">
        <v>361905.08</v>
      </c>
      <c r="M233" s="36">
        <f t="shared" si="14"/>
        <v>1.4500000000000001E-2</v>
      </c>
      <c r="N233" s="35"/>
      <c r="O233" s="36">
        <f t="shared" si="15"/>
        <v>0</v>
      </c>
      <c r="P233" s="34"/>
      <c r="Q233" s="34"/>
      <c r="R233" s="34"/>
      <c r="S233" s="35"/>
      <c r="T233" s="35"/>
    </row>
    <row r="234" spans="1:20" s="32" customFormat="1" ht="11.25" customHeight="1">
      <c r="A234" s="44">
        <v>1</v>
      </c>
      <c r="B234" s="33">
        <v>101260303</v>
      </c>
      <c r="C234" s="34" t="s">
        <v>3</v>
      </c>
      <c r="D234" s="34" t="s">
        <v>4</v>
      </c>
      <c r="E234" s="35">
        <v>52355210.899999999</v>
      </c>
      <c r="F234" s="35">
        <v>11508955.920000002</v>
      </c>
      <c r="G234" s="35">
        <v>1467190.24</v>
      </c>
      <c r="H234" s="35">
        <v>12976146.16</v>
      </c>
      <c r="I234" s="36">
        <f t="shared" si="12"/>
        <v>0.24779999999999999</v>
      </c>
      <c r="J234" s="35">
        <v>37360912.25</v>
      </c>
      <c r="K234" s="36">
        <f t="shared" si="13"/>
        <v>0.71360000000000001</v>
      </c>
      <c r="L234" s="35">
        <v>1854756.54</v>
      </c>
      <c r="M234" s="36">
        <f t="shared" si="14"/>
        <v>3.5400000000000001E-2</v>
      </c>
      <c r="N234" s="35">
        <v>163395.95000000001</v>
      </c>
      <c r="O234" s="36">
        <f t="shared" si="15"/>
        <v>3.0999999999999999E-3</v>
      </c>
      <c r="P234" s="34"/>
      <c r="Q234" s="34"/>
      <c r="R234" s="34"/>
      <c r="S234" s="35"/>
      <c r="T234" s="35"/>
    </row>
    <row r="235" spans="1:20" s="32" customFormat="1" ht="11.25" customHeight="1">
      <c r="A235" s="44">
        <v>1</v>
      </c>
      <c r="B235" s="33">
        <v>101260803</v>
      </c>
      <c r="C235" s="34" t="s">
        <v>5</v>
      </c>
      <c r="D235" s="34" t="s">
        <v>4</v>
      </c>
      <c r="E235" s="35">
        <v>38517388.549999997</v>
      </c>
      <c r="F235" s="35">
        <v>6497460.4900000012</v>
      </c>
      <c r="G235" s="35">
        <v>694246.83000000007</v>
      </c>
      <c r="H235" s="35">
        <v>7191707.3200000003</v>
      </c>
      <c r="I235" s="36">
        <f t="shared" si="12"/>
        <v>0.1867</v>
      </c>
      <c r="J235" s="35">
        <v>19985642.050000001</v>
      </c>
      <c r="K235" s="36">
        <f t="shared" si="13"/>
        <v>0.51890000000000003</v>
      </c>
      <c r="L235" s="35">
        <v>910039.18</v>
      </c>
      <c r="M235" s="36">
        <f t="shared" si="14"/>
        <v>2.3599999999999999E-2</v>
      </c>
      <c r="N235" s="35">
        <v>10430000</v>
      </c>
      <c r="O235" s="36">
        <f t="shared" si="15"/>
        <v>0.27079999999999999</v>
      </c>
      <c r="P235" s="34"/>
      <c r="Q235" s="34"/>
      <c r="R235" s="34"/>
      <c r="S235" s="35"/>
      <c r="T235" s="35"/>
    </row>
    <row r="236" spans="1:20" s="32" customFormat="1" ht="11.25" customHeight="1">
      <c r="A236" s="44">
        <v>1</v>
      </c>
      <c r="B236" s="33">
        <v>101261302</v>
      </c>
      <c r="C236" s="34" t="s">
        <v>6</v>
      </c>
      <c r="D236" s="34" t="s">
        <v>4</v>
      </c>
      <c r="E236" s="35">
        <v>73119846.950000003</v>
      </c>
      <c r="F236" s="35">
        <v>17849687.41</v>
      </c>
      <c r="G236" s="35">
        <v>2063940.2499999998</v>
      </c>
      <c r="H236" s="35">
        <v>19913627.66</v>
      </c>
      <c r="I236" s="36">
        <f t="shared" si="12"/>
        <v>0.27229999999999999</v>
      </c>
      <c r="J236" s="35">
        <v>49878809.700000003</v>
      </c>
      <c r="K236" s="36">
        <f t="shared" si="13"/>
        <v>0.68220000000000003</v>
      </c>
      <c r="L236" s="35">
        <v>2976733.33</v>
      </c>
      <c r="M236" s="36">
        <f t="shared" si="14"/>
        <v>4.07E-2</v>
      </c>
      <c r="N236" s="35">
        <v>350676.26</v>
      </c>
      <c r="O236" s="36">
        <f t="shared" si="15"/>
        <v>4.7999999999999996E-3</v>
      </c>
      <c r="P236" s="34"/>
      <c r="Q236" s="34"/>
      <c r="R236" s="34"/>
      <c r="S236" s="35"/>
      <c r="T236" s="35"/>
    </row>
    <row r="237" spans="1:20" s="32" customFormat="1" ht="11.25" customHeight="1">
      <c r="A237" s="44">
        <v>1</v>
      </c>
      <c r="B237" s="33">
        <v>101262903</v>
      </c>
      <c r="C237" s="34" t="s">
        <v>7</v>
      </c>
      <c r="D237" s="34" t="s">
        <v>4</v>
      </c>
      <c r="E237" s="35">
        <v>17682807.489999998</v>
      </c>
      <c r="F237" s="35">
        <v>5916473.3499999996</v>
      </c>
      <c r="G237" s="35">
        <v>267526.94</v>
      </c>
      <c r="H237" s="35">
        <v>6184000.29</v>
      </c>
      <c r="I237" s="36">
        <f t="shared" si="12"/>
        <v>0.34970000000000001</v>
      </c>
      <c r="J237" s="35">
        <v>11142182.07</v>
      </c>
      <c r="K237" s="36">
        <f t="shared" si="13"/>
        <v>0.63009999999999999</v>
      </c>
      <c r="L237" s="35">
        <v>356625.13</v>
      </c>
      <c r="M237" s="36">
        <f t="shared" si="14"/>
        <v>2.0199999999999999E-2</v>
      </c>
      <c r="N237" s="35"/>
      <c r="O237" s="36">
        <f t="shared" si="15"/>
        <v>0</v>
      </c>
      <c r="P237" s="34"/>
      <c r="Q237" s="34"/>
      <c r="R237" s="34"/>
      <c r="S237" s="35"/>
      <c r="T237" s="35"/>
    </row>
    <row r="238" spans="1:20" s="32" customFormat="1" ht="11.25" customHeight="1">
      <c r="A238" s="44">
        <v>1</v>
      </c>
      <c r="B238" s="33">
        <v>101264003</v>
      </c>
      <c r="C238" s="34" t="s">
        <v>8</v>
      </c>
      <c r="D238" s="34" t="s">
        <v>4</v>
      </c>
      <c r="E238" s="35">
        <v>49112865.560000002</v>
      </c>
      <c r="F238" s="35">
        <v>20805845.799999993</v>
      </c>
      <c r="G238" s="35">
        <v>1218111.67</v>
      </c>
      <c r="H238" s="35">
        <v>22023957.469999999</v>
      </c>
      <c r="I238" s="36">
        <f t="shared" si="12"/>
        <v>0.44840000000000002</v>
      </c>
      <c r="J238" s="35">
        <v>25133003.440000001</v>
      </c>
      <c r="K238" s="36">
        <f t="shared" si="13"/>
        <v>0.51170000000000004</v>
      </c>
      <c r="L238" s="35">
        <v>1955904.65</v>
      </c>
      <c r="M238" s="36">
        <f t="shared" si="14"/>
        <v>3.9800000000000002E-2</v>
      </c>
      <c r="N238" s="35"/>
      <c r="O238" s="36">
        <f t="shared" si="15"/>
        <v>0</v>
      </c>
      <c r="P238" s="34"/>
      <c r="Q238" s="34"/>
      <c r="R238" s="34"/>
      <c r="S238" s="35"/>
      <c r="T238" s="35"/>
    </row>
    <row r="239" spans="1:20" s="32" customFormat="1" ht="11.25" customHeight="1">
      <c r="A239" s="44">
        <v>1</v>
      </c>
      <c r="B239" s="33">
        <v>101268003</v>
      </c>
      <c r="C239" s="34" t="s">
        <v>9</v>
      </c>
      <c r="D239" s="34" t="s">
        <v>4</v>
      </c>
      <c r="E239" s="35">
        <v>45310147.009999998</v>
      </c>
      <c r="F239" s="35">
        <v>14933756.550000001</v>
      </c>
      <c r="G239" s="35">
        <v>1316703.1900000002</v>
      </c>
      <c r="H239" s="35">
        <v>16250459.74</v>
      </c>
      <c r="I239" s="36">
        <f t="shared" si="12"/>
        <v>0.35859999999999997</v>
      </c>
      <c r="J239" s="35">
        <v>26633486.719999999</v>
      </c>
      <c r="K239" s="36">
        <f t="shared" si="13"/>
        <v>0.58779999999999999</v>
      </c>
      <c r="L239" s="35">
        <v>2426200.5499999998</v>
      </c>
      <c r="M239" s="36">
        <f t="shared" si="14"/>
        <v>5.3499999999999999E-2</v>
      </c>
      <c r="N239" s="35"/>
      <c r="O239" s="36">
        <f t="shared" si="15"/>
        <v>0</v>
      </c>
      <c r="P239" s="34"/>
      <c r="Q239" s="34"/>
      <c r="R239" s="34"/>
      <c r="S239" s="35"/>
      <c r="T239" s="35"/>
    </row>
    <row r="240" spans="1:20" s="32" customFormat="1" ht="11.25" customHeight="1">
      <c r="A240" s="44">
        <v>1</v>
      </c>
      <c r="B240" s="33">
        <v>106272003</v>
      </c>
      <c r="C240" s="34" t="s">
        <v>136</v>
      </c>
      <c r="D240" s="34" t="s">
        <v>137</v>
      </c>
      <c r="E240" s="35">
        <v>12712368.560000001</v>
      </c>
      <c r="F240" s="35">
        <v>6806255.209999999</v>
      </c>
      <c r="G240" s="35">
        <v>299386.99</v>
      </c>
      <c r="H240" s="35">
        <v>7105642.2000000002</v>
      </c>
      <c r="I240" s="36">
        <f t="shared" si="12"/>
        <v>0.55900000000000005</v>
      </c>
      <c r="J240" s="35">
        <v>5177523.25</v>
      </c>
      <c r="K240" s="36">
        <f t="shared" si="13"/>
        <v>0.4073</v>
      </c>
      <c r="L240" s="35">
        <v>337079.47</v>
      </c>
      <c r="M240" s="36">
        <f t="shared" si="14"/>
        <v>2.6499999999999999E-2</v>
      </c>
      <c r="N240" s="35">
        <v>92123.64</v>
      </c>
      <c r="O240" s="36">
        <f t="shared" si="15"/>
        <v>7.1999999999999998E-3</v>
      </c>
      <c r="P240" s="34"/>
      <c r="Q240" s="34"/>
      <c r="R240" s="34"/>
      <c r="S240" s="35"/>
      <c r="T240" s="35"/>
    </row>
    <row r="241" spans="1:20" s="32" customFormat="1" ht="11.25" customHeight="1">
      <c r="A241" s="44">
        <v>1</v>
      </c>
      <c r="B241" s="33">
        <v>112281302</v>
      </c>
      <c r="C241" s="34" t="s">
        <v>257</v>
      </c>
      <c r="D241" s="34" t="s">
        <v>258</v>
      </c>
      <c r="E241" s="35">
        <v>134765856</v>
      </c>
      <c r="F241" s="35">
        <v>82746967</v>
      </c>
      <c r="G241" s="35">
        <v>2865358</v>
      </c>
      <c r="H241" s="35">
        <v>85612325</v>
      </c>
      <c r="I241" s="36">
        <f t="shared" si="12"/>
        <v>0.63529999999999998</v>
      </c>
      <c r="J241" s="35">
        <v>44884684</v>
      </c>
      <c r="K241" s="36">
        <f t="shared" si="13"/>
        <v>0.33310000000000001</v>
      </c>
      <c r="L241" s="35">
        <v>3651272</v>
      </c>
      <c r="M241" s="36">
        <f t="shared" si="14"/>
        <v>2.7099999999999999E-2</v>
      </c>
      <c r="N241" s="35">
        <v>617575</v>
      </c>
      <c r="O241" s="36">
        <f t="shared" si="15"/>
        <v>4.5999999999999999E-3</v>
      </c>
      <c r="P241" s="34"/>
      <c r="Q241" s="34"/>
      <c r="R241" s="34"/>
      <c r="S241" s="35"/>
      <c r="T241" s="35"/>
    </row>
    <row r="242" spans="1:20" s="32" customFormat="1" ht="11.25" customHeight="1">
      <c r="A242" s="44">
        <v>1</v>
      </c>
      <c r="B242" s="33">
        <v>112282004</v>
      </c>
      <c r="C242" s="34" t="s">
        <v>259</v>
      </c>
      <c r="D242" s="34" t="s">
        <v>258</v>
      </c>
      <c r="E242" s="35">
        <v>7833357.5800000001</v>
      </c>
      <c r="F242" s="35">
        <v>3320121.4799999995</v>
      </c>
      <c r="G242" s="35">
        <v>218263.34</v>
      </c>
      <c r="H242" s="35">
        <v>3538384.82</v>
      </c>
      <c r="I242" s="36">
        <f t="shared" si="12"/>
        <v>0.45169999999999999</v>
      </c>
      <c r="J242" s="35">
        <v>3978326.23</v>
      </c>
      <c r="K242" s="36">
        <f t="shared" si="13"/>
        <v>0.50790000000000002</v>
      </c>
      <c r="L242" s="35">
        <v>316646.53000000003</v>
      </c>
      <c r="M242" s="36">
        <f t="shared" si="14"/>
        <v>4.0399999999999998E-2</v>
      </c>
      <c r="N242" s="35"/>
      <c r="O242" s="36">
        <f t="shared" si="15"/>
        <v>0</v>
      </c>
      <c r="P242" s="34"/>
      <c r="Q242" s="34"/>
      <c r="R242" s="34"/>
      <c r="S242" s="35"/>
      <c r="T242" s="35"/>
    </row>
    <row r="243" spans="1:20" s="32" customFormat="1" ht="11.25" customHeight="1">
      <c r="A243" s="44">
        <v>1</v>
      </c>
      <c r="B243" s="33">
        <v>112283003</v>
      </c>
      <c r="C243" s="34" t="s">
        <v>260</v>
      </c>
      <c r="D243" s="34" t="s">
        <v>258</v>
      </c>
      <c r="E243" s="35">
        <v>39815134.189999998</v>
      </c>
      <c r="F243" s="35">
        <v>25166265.169999994</v>
      </c>
      <c r="G243" s="35">
        <v>951800.8899999999</v>
      </c>
      <c r="H243" s="35">
        <v>26118066.059999999</v>
      </c>
      <c r="I243" s="36">
        <f t="shared" si="12"/>
        <v>0.65600000000000003</v>
      </c>
      <c r="J243" s="35">
        <v>12929344.800000001</v>
      </c>
      <c r="K243" s="36">
        <f t="shared" si="13"/>
        <v>0.32469999999999999</v>
      </c>
      <c r="L243" s="35">
        <v>752971.33</v>
      </c>
      <c r="M243" s="36">
        <f t="shared" si="14"/>
        <v>1.89E-2</v>
      </c>
      <c r="N243" s="35">
        <v>14752</v>
      </c>
      <c r="O243" s="36">
        <f t="shared" si="15"/>
        <v>4.0000000000000002E-4</v>
      </c>
      <c r="P243" s="34"/>
      <c r="Q243" s="34"/>
      <c r="R243" s="34"/>
      <c r="S243" s="35"/>
      <c r="T243" s="35"/>
    </row>
    <row r="244" spans="1:20" s="32" customFormat="1" ht="11.25" customHeight="1">
      <c r="A244" s="44">
        <v>1</v>
      </c>
      <c r="B244" s="33">
        <v>112286003</v>
      </c>
      <c r="C244" s="34" t="s">
        <v>261</v>
      </c>
      <c r="D244" s="34" t="s">
        <v>258</v>
      </c>
      <c r="E244" s="35">
        <v>40166812.700000003</v>
      </c>
      <c r="F244" s="35">
        <v>20469599.289999999</v>
      </c>
      <c r="G244" s="35">
        <v>729542.64</v>
      </c>
      <c r="H244" s="35">
        <v>21199141.93</v>
      </c>
      <c r="I244" s="36">
        <f t="shared" si="12"/>
        <v>0.52780000000000005</v>
      </c>
      <c r="J244" s="35">
        <v>16923756.449999999</v>
      </c>
      <c r="K244" s="36">
        <f t="shared" si="13"/>
        <v>0.42130000000000001</v>
      </c>
      <c r="L244" s="35">
        <v>518914.32</v>
      </c>
      <c r="M244" s="36">
        <f t="shared" si="14"/>
        <v>1.29E-2</v>
      </c>
      <c r="N244" s="35">
        <v>1525000</v>
      </c>
      <c r="O244" s="36">
        <f t="shared" si="15"/>
        <v>3.7999999999999999E-2</v>
      </c>
      <c r="P244" s="34"/>
      <c r="Q244" s="34"/>
      <c r="R244" s="34"/>
      <c r="S244" s="35"/>
      <c r="T244" s="35"/>
    </row>
    <row r="245" spans="1:20" s="32" customFormat="1" ht="11.25" customHeight="1">
      <c r="A245" s="44">
        <v>1</v>
      </c>
      <c r="B245" s="33">
        <v>112289003</v>
      </c>
      <c r="C245" s="34" t="s">
        <v>262</v>
      </c>
      <c r="D245" s="34" t="s">
        <v>258</v>
      </c>
      <c r="E245" s="35">
        <v>57563846.130000003</v>
      </c>
      <c r="F245" s="35">
        <v>27300681.349999998</v>
      </c>
      <c r="G245" s="35">
        <v>4080259.66</v>
      </c>
      <c r="H245" s="35">
        <v>31380941.010000002</v>
      </c>
      <c r="I245" s="36">
        <f t="shared" si="12"/>
        <v>0.54520000000000002</v>
      </c>
      <c r="J245" s="35">
        <v>24625466.52</v>
      </c>
      <c r="K245" s="36">
        <f t="shared" si="13"/>
        <v>0.42780000000000001</v>
      </c>
      <c r="L245" s="35">
        <v>1226267.5900000001</v>
      </c>
      <c r="M245" s="36">
        <f t="shared" si="14"/>
        <v>2.1299999999999999E-2</v>
      </c>
      <c r="N245" s="35">
        <v>331171.01</v>
      </c>
      <c r="O245" s="36">
        <f t="shared" si="15"/>
        <v>5.7999999999999996E-3</v>
      </c>
      <c r="P245" s="34"/>
      <c r="Q245" s="34"/>
      <c r="R245" s="34"/>
      <c r="S245" s="35"/>
      <c r="T245" s="35"/>
    </row>
    <row r="246" spans="1:20" s="32" customFormat="1" ht="11.25" customHeight="1">
      <c r="A246" s="44">
        <v>1</v>
      </c>
      <c r="B246" s="33">
        <v>111291304</v>
      </c>
      <c r="C246" s="34" t="s">
        <v>239</v>
      </c>
      <c r="D246" s="34" t="s">
        <v>240</v>
      </c>
      <c r="E246" s="35">
        <v>15975967.6</v>
      </c>
      <c r="F246" s="35">
        <v>5689003.5999999996</v>
      </c>
      <c r="G246" s="35">
        <v>309917</v>
      </c>
      <c r="H246" s="35">
        <v>5998920.5999999996</v>
      </c>
      <c r="I246" s="36">
        <f t="shared" si="12"/>
        <v>0.3755</v>
      </c>
      <c r="J246" s="35">
        <v>9156803</v>
      </c>
      <c r="K246" s="36">
        <f t="shared" si="13"/>
        <v>0.57320000000000004</v>
      </c>
      <c r="L246" s="35">
        <v>820244</v>
      </c>
      <c r="M246" s="36">
        <f t="shared" si="14"/>
        <v>5.1299999999999998E-2</v>
      </c>
      <c r="N246" s="35"/>
      <c r="O246" s="36">
        <f t="shared" si="15"/>
        <v>0</v>
      </c>
      <c r="P246" s="34"/>
      <c r="Q246" s="34"/>
      <c r="R246" s="34"/>
      <c r="S246" s="35"/>
      <c r="T246" s="35"/>
    </row>
    <row r="247" spans="1:20" s="32" customFormat="1" ht="11.25" customHeight="1">
      <c r="A247" s="44">
        <v>1</v>
      </c>
      <c r="B247" s="33">
        <v>111292304</v>
      </c>
      <c r="C247" s="34" t="s">
        <v>241</v>
      </c>
      <c r="D247" s="34" t="s">
        <v>240</v>
      </c>
      <c r="E247" s="35">
        <v>7338223.04</v>
      </c>
      <c r="F247" s="35">
        <v>2572287.6</v>
      </c>
      <c r="G247" s="35">
        <v>109184.05</v>
      </c>
      <c r="H247" s="35">
        <v>2681471.65</v>
      </c>
      <c r="I247" s="36">
        <f t="shared" si="12"/>
        <v>0.3654</v>
      </c>
      <c r="J247" s="35">
        <v>4481450.47</v>
      </c>
      <c r="K247" s="36">
        <f t="shared" si="13"/>
        <v>0.61070000000000002</v>
      </c>
      <c r="L247" s="35">
        <v>175300.92</v>
      </c>
      <c r="M247" s="36">
        <f t="shared" si="14"/>
        <v>2.3900000000000001E-2</v>
      </c>
      <c r="N247" s="35"/>
      <c r="O247" s="36">
        <f t="shared" si="15"/>
        <v>0</v>
      </c>
      <c r="P247" s="34"/>
      <c r="Q247" s="34"/>
      <c r="R247" s="34"/>
      <c r="S247" s="35"/>
      <c r="T247" s="35"/>
    </row>
    <row r="248" spans="1:20" s="32" customFormat="1" ht="11.25" customHeight="1">
      <c r="A248" s="44">
        <v>1</v>
      </c>
      <c r="B248" s="33">
        <v>111297504</v>
      </c>
      <c r="C248" s="34" t="s">
        <v>242</v>
      </c>
      <c r="D248" s="34" t="s">
        <v>240</v>
      </c>
      <c r="E248" s="35">
        <v>18141524.25</v>
      </c>
      <c r="F248" s="35">
        <v>4213836.93</v>
      </c>
      <c r="G248" s="35">
        <v>384569.46</v>
      </c>
      <c r="H248" s="35">
        <v>4598406.3899999997</v>
      </c>
      <c r="I248" s="36">
        <f t="shared" si="12"/>
        <v>0.2535</v>
      </c>
      <c r="J248" s="35">
        <v>7576490.2800000003</v>
      </c>
      <c r="K248" s="36">
        <f t="shared" si="13"/>
        <v>0.41760000000000003</v>
      </c>
      <c r="L248" s="35">
        <v>255764.33</v>
      </c>
      <c r="M248" s="36">
        <f t="shared" si="14"/>
        <v>1.41E-2</v>
      </c>
      <c r="N248" s="35">
        <v>5710863.25</v>
      </c>
      <c r="O248" s="36">
        <f t="shared" si="15"/>
        <v>0.31480000000000002</v>
      </c>
      <c r="P248" s="34"/>
      <c r="Q248" s="34"/>
      <c r="R248" s="34"/>
      <c r="S248" s="35"/>
      <c r="T248" s="35"/>
    </row>
    <row r="249" spans="1:20" s="32" customFormat="1" ht="11.25" customHeight="1">
      <c r="A249" s="44">
        <v>1</v>
      </c>
      <c r="B249" s="33">
        <v>101301303</v>
      </c>
      <c r="C249" s="34" t="s">
        <v>10</v>
      </c>
      <c r="D249" s="34" t="s">
        <v>11</v>
      </c>
      <c r="E249" s="35">
        <v>17360676.550000001</v>
      </c>
      <c r="F249" s="35">
        <v>4583938.79</v>
      </c>
      <c r="G249" s="35">
        <v>540104.28</v>
      </c>
      <c r="H249" s="35">
        <v>5124043.07</v>
      </c>
      <c r="I249" s="36">
        <f t="shared" si="12"/>
        <v>0.29520000000000002</v>
      </c>
      <c r="J249" s="35">
        <v>11784401.949999999</v>
      </c>
      <c r="K249" s="36">
        <f t="shared" si="13"/>
        <v>0.67879999999999996</v>
      </c>
      <c r="L249" s="35">
        <v>452231.53</v>
      </c>
      <c r="M249" s="36">
        <f t="shared" si="14"/>
        <v>2.5999999999999999E-2</v>
      </c>
      <c r="N249" s="35"/>
      <c r="O249" s="36">
        <f t="shared" si="15"/>
        <v>0</v>
      </c>
      <c r="P249" s="34"/>
      <c r="Q249" s="34"/>
      <c r="R249" s="34"/>
      <c r="S249" s="35"/>
      <c r="T249" s="35"/>
    </row>
    <row r="250" spans="1:20" s="32" customFormat="1" ht="11.25" customHeight="1">
      <c r="A250" s="44">
        <v>1</v>
      </c>
      <c r="B250" s="33">
        <v>101301403</v>
      </c>
      <c r="C250" s="34" t="s">
        <v>12</v>
      </c>
      <c r="D250" s="34" t="s">
        <v>11</v>
      </c>
      <c r="E250" s="35">
        <v>37039637.409999996</v>
      </c>
      <c r="F250" s="35">
        <v>19974134.940000001</v>
      </c>
      <c r="G250" s="35">
        <v>864640.21000000008</v>
      </c>
      <c r="H250" s="35">
        <v>20838775.149999999</v>
      </c>
      <c r="I250" s="36">
        <f t="shared" si="12"/>
        <v>0.56259999999999999</v>
      </c>
      <c r="J250" s="35">
        <v>15281876.939999999</v>
      </c>
      <c r="K250" s="36">
        <f t="shared" si="13"/>
        <v>0.41260000000000002</v>
      </c>
      <c r="L250" s="35">
        <v>912515.32</v>
      </c>
      <c r="M250" s="36">
        <f t="shared" si="14"/>
        <v>2.46E-2</v>
      </c>
      <c r="N250" s="35">
        <v>6470</v>
      </c>
      <c r="O250" s="36">
        <f t="shared" si="15"/>
        <v>2.0000000000000001E-4</v>
      </c>
      <c r="P250" s="34"/>
      <c r="Q250" s="34"/>
      <c r="R250" s="34"/>
      <c r="S250" s="35"/>
      <c r="T250" s="35"/>
    </row>
    <row r="251" spans="1:20" s="32" customFormat="1" ht="11.25" customHeight="1">
      <c r="A251" s="44">
        <v>1</v>
      </c>
      <c r="B251" s="33">
        <v>101303503</v>
      </c>
      <c r="C251" s="34" t="s">
        <v>13</v>
      </c>
      <c r="D251" s="34" t="s">
        <v>11</v>
      </c>
      <c r="E251" s="35">
        <v>14954065.689999999</v>
      </c>
      <c r="F251" s="35">
        <v>5195448.49</v>
      </c>
      <c r="G251" s="35">
        <v>521901.06999999995</v>
      </c>
      <c r="H251" s="35">
        <v>5717349.5599999996</v>
      </c>
      <c r="I251" s="36">
        <f t="shared" si="12"/>
        <v>0.38229999999999997</v>
      </c>
      <c r="J251" s="35">
        <v>8889553.7599999998</v>
      </c>
      <c r="K251" s="36">
        <f t="shared" si="13"/>
        <v>0.59450000000000003</v>
      </c>
      <c r="L251" s="35">
        <v>347162.37</v>
      </c>
      <c r="M251" s="36">
        <f t="shared" si="14"/>
        <v>2.3199999999999998E-2</v>
      </c>
      <c r="N251" s="35"/>
      <c r="O251" s="36">
        <f t="shared" si="15"/>
        <v>0</v>
      </c>
      <c r="P251" s="34"/>
      <c r="Q251" s="34"/>
      <c r="R251" s="34"/>
      <c r="S251" s="35"/>
      <c r="T251" s="35"/>
    </row>
    <row r="252" spans="1:20" s="32" customFormat="1" ht="11.25" customHeight="1">
      <c r="A252" s="44">
        <v>1</v>
      </c>
      <c r="B252" s="33">
        <v>101306503</v>
      </c>
      <c r="C252" s="34" t="s">
        <v>14</v>
      </c>
      <c r="D252" s="34" t="s">
        <v>11</v>
      </c>
      <c r="E252" s="35">
        <v>11488758.210000001</v>
      </c>
      <c r="F252" s="35">
        <v>2815176.19</v>
      </c>
      <c r="G252" s="35">
        <v>417070.24</v>
      </c>
      <c r="H252" s="35">
        <v>3232246.43</v>
      </c>
      <c r="I252" s="36">
        <f t="shared" si="12"/>
        <v>0.28129999999999999</v>
      </c>
      <c r="J252" s="35">
        <v>7890285.4699999997</v>
      </c>
      <c r="K252" s="36">
        <f t="shared" si="13"/>
        <v>0.68679999999999997</v>
      </c>
      <c r="L252" s="35">
        <v>236526.31</v>
      </c>
      <c r="M252" s="36">
        <f t="shared" si="14"/>
        <v>2.06E-2</v>
      </c>
      <c r="N252" s="35">
        <v>129700</v>
      </c>
      <c r="O252" s="36">
        <f t="shared" si="15"/>
        <v>1.1299999999999999E-2</v>
      </c>
      <c r="P252" s="34"/>
      <c r="Q252" s="34"/>
      <c r="R252" s="34"/>
      <c r="S252" s="35"/>
      <c r="T252" s="35"/>
    </row>
    <row r="253" spans="1:20" s="32" customFormat="1" ht="11.25" customHeight="1">
      <c r="A253" s="44">
        <v>1</v>
      </c>
      <c r="B253" s="33">
        <v>101308503</v>
      </c>
      <c r="C253" s="34" t="s">
        <v>15</v>
      </c>
      <c r="D253" s="34" t="s">
        <v>11</v>
      </c>
      <c r="E253" s="35">
        <v>20862308.239999998</v>
      </c>
      <c r="F253" s="35">
        <v>13473769.369999999</v>
      </c>
      <c r="G253" s="35">
        <v>565191.99</v>
      </c>
      <c r="H253" s="35">
        <v>14038961.359999999</v>
      </c>
      <c r="I253" s="36">
        <f t="shared" si="12"/>
        <v>0.67290000000000005</v>
      </c>
      <c r="J253" s="35">
        <v>6438318.6200000001</v>
      </c>
      <c r="K253" s="36">
        <f t="shared" si="13"/>
        <v>0.30859999999999999</v>
      </c>
      <c r="L253" s="35">
        <v>385028.26</v>
      </c>
      <c r="M253" s="36">
        <f t="shared" si="14"/>
        <v>1.8499999999999999E-2</v>
      </c>
      <c r="N253" s="35"/>
      <c r="O253" s="36">
        <f t="shared" si="15"/>
        <v>0</v>
      </c>
      <c r="P253" s="34"/>
      <c r="Q253" s="34"/>
      <c r="R253" s="34"/>
      <c r="S253" s="35"/>
      <c r="T253" s="35"/>
    </row>
    <row r="254" spans="1:20" s="32" customFormat="1" ht="11.25" customHeight="1">
      <c r="A254" s="44">
        <v>1</v>
      </c>
      <c r="B254" s="33">
        <v>111312503</v>
      </c>
      <c r="C254" s="34" t="s">
        <v>243</v>
      </c>
      <c r="D254" s="34" t="s">
        <v>244</v>
      </c>
      <c r="E254" s="35">
        <v>28486561.600000001</v>
      </c>
      <c r="F254" s="35">
        <v>12024383.41</v>
      </c>
      <c r="G254" s="35">
        <v>651712.48</v>
      </c>
      <c r="H254" s="35">
        <v>12676095.890000001</v>
      </c>
      <c r="I254" s="36">
        <f t="shared" si="12"/>
        <v>0.44500000000000001</v>
      </c>
      <c r="J254" s="35">
        <v>14779022.289999999</v>
      </c>
      <c r="K254" s="36">
        <f t="shared" si="13"/>
        <v>0.51880000000000004</v>
      </c>
      <c r="L254" s="35">
        <v>1003942.42</v>
      </c>
      <c r="M254" s="36">
        <f t="shared" si="14"/>
        <v>3.5200000000000002E-2</v>
      </c>
      <c r="N254" s="35">
        <v>27501</v>
      </c>
      <c r="O254" s="36">
        <f t="shared" si="15"/>
        <v>1E-3</v>
      </c>
      <c r="P254" s="34"/>
      <c r="Q254" s="34"/>
      <c r="R254" s="34"/>
      <c r="S254" s="35"/>
      <c r="T254" s="35"/>
    </row>
    <row r="255" spans="1:20" s="32" customFormat="1" ht="11.25" customHeight="1">
      <c r="A255" s="44">
        <v>1</v>
      </c>
      <c r="B255" s="33">
        <v>111312804</v>
      </c>
      <c r="C255" s="34" t="s">
        <v>245</v>
      </c>
      <c r="D255" s="34" t="s">
        <v>244</v>
      </c>
      <c r="E255" s="35">
        <v>12450121.76</v>
      </c>
      <c r="F255" s="35">
        <v>4104285.16</v>
      </c>
      <c r="G255" s="35">
        <v>301055.33</v>
      </c>
      <c r="H255" s="35">
        <v>4405340.49</v>
      </c>
      <c r="I255" s="36">
        <f t="shared" si="12"/>
        <v>0.3538</v>
      </c>
      <c r="J255" s="35">
        <v>7737854.2599999998</v>
      </c>
      <c r="K255" s="36">
        <f t="shared" si="13"/>
        <v>0.62150000000000005</v>
      </c>
      <c r="L255" s="35">
        <v>304535.99</v>
      </c>
      <c r="M255" s="36">
        <f t="shared" si="14"/>
        <v>2.4500000000000001E-2</v>
      </c>
      <c r="N255" s="35">
        <v>2391.02</v>
      </c>
      <c r="O255" s="36">
        <f t="shared" si="15"/>
        <v>2.0000000000000001E-4</v>
      </c>
      <c r="P255" s="34"/>
      <c r="Q255" s="34"/>
      <c r="R255" s="34"/>
      <c r="S255" s="35"/>
      <c r="T255" s="35"/>
    </row>
    <row r="256" spans="1:20" s="32" customFormat="1" ht="11.25" customHeight="1">
      <c r="A256" s="44">
        <v>1</v>
      </c>
      <c r="B256" s="33">
        <v>111316003</v>
      </c>
      <c r="C256" s="34" t="s">
        <v>246</v>
      </c>
      <c r="D256" s="34" t="s">
        <v>244</v>
      </c>
      <c r="E256" s="35">
        <v>31522353.68</v>
      </c>
      <c r="F256" s="35">
        <v>5266958.8599999994</v>
      </c>
      <c r="G256" s="35">
        <v>643957.26</v>
      </c>
      <c r="H256" s="35">
        <v>5910916.1200000001</v>
      </c>
      <c r="I256" s="36">
        <f t="shared" si="12"/>
        <v>0.1875</v>
      </c>
      <c r="J256" s="35">
        <v>14406066.939999999</v>
      </c>
      <c r="K256" s="36">
        <f t="shared" si="13"/>
        <v>0.45700000000000002</v>
      </c>
      <c r="L256" s="35">
        <v>1619370.62</v>
      </c>
      <c r="M256" s="36">
        <f t="shared" si="14"/>
        <v>5.1400000000000001E-2</v>
      </c>
      <c r="N256" s="35">
        <v>9586000</v>
      </c>
      <c r="O256" s="36">
        <f t="shared" si="15"/>
        <v>0.30409999999999998</v>
      </c>
      <c r="P256" s="34"/>
      <c r="Q256" s="34"/>
      <c r="R256" s="34"/>
      <c r="S256" s="35"/>
      <c r="T256" s="35"/>
    </row>
    <row r="257" spans="1:20" s="32" customFormat="1" ht="11.25" customHeight="1">
      <c r="A257" s="44">
        <v>1</v>
      </c>
      <c r="B257" s="33">
        <v>111317503</v>
      </c>
      <c r="C257" s="34" t="s">
        <v>247</v>
      </c>
      <c r="D257" s="34" t="s">
        <v>244</v>
      </c>
      <c r="E257" s="35">
        <v>17246288.859999999</v>
      </c>
      <c r="F257" s="35">
        <v>4948243.1000000006</v>
      </c>
      <c r="G257" s="35">
        <v>740701.52</v>
      </c>
      <c r="H257" s="35">
        <v>5688944.6200000001</v>
      </c>
      <c r="I257" s="36">
        <f t="shared" si="12"/>
        <v>0.32990000000000003</v>
      </c>
      <c r="J257" s="35">
        <v>11029706.09</v>
      </c>
      <c r="K257" s="36">
        <f t="shared" si="13"/>
        <v>0.63949999999999996</v>
      </c>
      <c r="L257" s="35">
        <v>527638.15</v>
      </c>
      <c r="M257" s="36">
        <f t="shared" si="14"/>
        <v>3.0599999999999999E-2</v>
      </c>
      <c r="N257" s="35"/>
      <c r="O257" s="36">
        <f t="shared" si="15"/>
        <v>0</v>
      </c>
      <c r="P257" s="34"/>
      <c r="Q257" s="34"/>
      <c r="R257" s="34"/>
      <c r="S257" s="35"/>
      <c r="T257" s="35"/>
    </row>
    <row r="258" spans="1:20" s="32" customFormat="1" ht="11.25" customHeight="1">
      <c r="A258" s="44">
        <v>1</v>
      </c>
      <c r="B258" s="33">
        <v>128321103</v>
      </c>
      <c r="C258" s="34" t="s">
        <v>548</v>
      </c>
      <c r="D258" s="34" t="s">
        <v>542</v>
      </c>
      <c r="E258" s="35">
        <v>32587833.859999999</v>
      </c>
      <c r="F258" s="35">
        <v>12437599.669999996</v>
      </c>
      <c r="G258" s="35">
        <v>1065621.47</v>
      </c>
      <c r="H258" s="35">
        <v>13503221.140000001</v>
      </c>
      <c r="I258" s="36">
        <f t="shared" ref="I258:I321" si="16">ROUND(H258/E258,4)</f>
        <v>0.41439999999999999</v>
      </c>
      <c r="J258" s="35">
        <v>18014150.960000001</v>
      </c>
      <c r="K258" s="36">
        <f t="shared" ref="K258:K321" si="17">ROUND(J258/E258,4)</f>
        <v>0.55279999999999996</v>
      </c>
      <c r="L258" s="35">
        <v>1070461.76</v>
      </c>
      <c r="M258" s="36">
        <f t="shared" ref="M258:M321" si="18">ROUND(L258/E258,4)</f>
        <v>3.2800000000000003E-2</v>
      </c>
      <c r="N258" s="35"/>
      <c r="O258" s="36">
        <f t="shared" ref="O258:O321" si="19">ROUND(N258/E258,4)</f>
        <v>0</v>
      </c>
      <c r="P258" s="34"/>
      <c r="Q258" s="34"/>
      <c r="R258" s="34"/>
      <c r="S258" s="35"/>
      <c r="T258" s="35"/>
    </row>
    <row r="259" spans="1:20" s="32" customFormat="1" ht="11.25" customHeight="1">
      <c r="A259" s="44">
        <v>1</v>
      </c>
      <c r="B259" s="33">
        <v>128323303</v>
      </c>
      <c r="C259" s="34" t="s">
        <v>549</v>
      </c>
      <c r="D259" s="34" t="s">
        <v>542</v>
      </c>
      <c r="E259" s="35">
        <v>16282805.24</v>
      </c>
      <c r="F259" s="35">
        <v>6519475.7400000002</v>
      </c>
      <c r="G259" s="35">
        <v>311357.05000000005</v>
      </c>
      <c r="H259" s="35">
        <v>6830832.79</v>
      </c>
      <c r="I259" s="36">
        <f t="shared" si="16"/>
        <v>0.41949999999999998</v>
      </c>
      <c r="J259" s="35">
        <v>9157611.3200000003</v>
      </c>
      <c r="K259" s="36">
        <f t="shared" si="17"/>
        <v>0.56240000000000001</v>
      </c>
      <c r="L259" s="35">
        <v>288465.40000000002</v>
      </c>
      <c r="M259" s="36">
        <f t="shared" si="18"/>
        <v>1.77E-2</v>
      </c>
      <c r="N259" s="35">
        <v>5895.73</v>
      </c>
      <c r="O259" s="36">
        <f t="shared" si="19"/>
        <v>4.0000000000000002E-4</v>
      </c>
      <c r="P259" s="34"/>
      <c r="Q259" s="34"/>
      <c r="R259" s="34"/>
      <c r="S259" s="35"/>
      <c r="T259" s="35"/>
    </row>
    <row r="260" spans="1:20" s="32" customFormat="1" ht="11.25" customHeight="1">
      <c r="A260" s="44">
        <v>1</v>
      </c>
      <c r="B260" s="33">
        <v>128323703</v>
      </c>
      <c r="C260" s="34" t="s">
        <v>550</v>
      </c>
      <c r="D260" s="34" t="s">
        <v>542</v>
      </c>
      <c r="E260" s="35">
        <v>54707359.100000001</v>
      </c>
      <c r="F260" s="35">
        <v>33894059.810000002</v>
      </c>
      <c r="G260" s="35">
        <v>1293456</v>
      </c>
      <c r="H260" s="35">
        <v>35187515.810000002</v>
      </c>
      <c r="I260" s="36">
        <f t="shared" si="16"/>
        <v>0.64319999999999999</v>
      </c>
      <c r="J260" s="35">
        <v>18799695.699999999</v>
      </c>
      <c r="K260" s="36">
        <f t="shared" si="17"/>
        <v>0.34360000000000002</v>
      </c>
      <c r="L260" s="35">
        <v>715292.13</v>
      </c>
      <c r="M260" s="36">
        <f t="shared" si="18"/>
        <v>1.3100000000000001E-2</v>
      </c>
      <c r="N260" s="35">
        <v>4855.46</v>
      </c>
      <c r="O260" s="36">
        <f t="shared" si="19"/>
        <v>1E-4</v>
      </c>
      <c r="P260" s="34"/>
      <c r="Q260" s="34"/>
      <c r="R260" s="34"/>
      <c r="S260" s="35"/>
      <c r="T260" s="35"/>
    </row>
    <row r="261" spans="1:20" s="32" customFormat="1" ht="11.25" customHeight="1">
      <c r="A261" s="44">
        <v>1</v>
      </c>
      <c r="B261" s="33">
        <v>128325203</v>
      </c>
      <c r="C261" s="34" t="s">
        <v>551</v>
      </c>
      <c r="D261" s="34" t="s">
        <v>542</v>
      </c>
      <c r="E261" s="35">
        <v>24354209.109999999</v>
      </c>
      <c r="F261" s="35">
        <v>7421249.8199999994</v>
      </c>
      <c r="G261" s="35">
        <v>444187.4</v>
      </c>
      <c r="H261" s="35">
        <v>7865437.2199999997</v>
      </c>
      <c r="I261" s="36">
        <f t="shared" si="16"/>
        <v>0.32300000000000001</v>
      </c>
      <c r="J261" s="35">
        <v>15877361.57</v>
      </c>
      <c r="K261" s="36">
        <f t="shared" si="17"/>
        <v>0.65190000000000003</v>
      </c>
      <c r="L261" s="35">
        <v>598403.54</v>
      </c>
      <c r="M261" s="36">
        <f t="shared" si="18"/>
        <v>2.46E-2</v>
      </c>
      <c r="N261" s="35">
        <v>13006.78</v>
      </c>
      <c r="O261" s="36">
        <f t="shared" si="19"/>
        <v>5.0000000000000001E-4</v>
      </c>
      <c r="P261" s="34"/>
      <c r="Q261" s="34"/>
      <c r="R261" s="34"/>
      <c r="S261" s="35"/>
      <c r="T261" s="35"/>
    </row>
    <row r="262" spans="1:20" s="32" customFormat="1" ht="11.25" customHeight="1">
      <c r="A262" s="44">
        <v>1</v>
      </c>
      <c r="B262" s="33">
        <v>128326303</v>
      </c>
      <c r="C262" s="34" t="s">
        <v>552</v>
      </c>
      <c r="D262" s="34" t="s">
        <v>542</v>
      </c>
      <c r="E262" s="35">
        <v>17350579.93</v>
      </c>
      <c r="F262" s="35">
        <v>4441982.71</v>
      </c>
      <c r="G262" s="35">
        <v>544970.34000000008</v>
      </c>
      <c r="H262" s="35">
        <v>4986953.05</v>
      </c>
      <c r="I262" s="36">
        <f t="shared" si="16"/>
        <v>0.28739999999999999</v>
      </c>
      <c r="J262" s="35">
        <v>11914689.82</v>
      </c>
      <c r="K262" s="36">
        <f t="shared" si="17"/>
        <v>0.68669999999999998</v>
      </c>
      <c r="L262" s="35">
        <v>448937.06</v>
      </c>
      <c r="M262" s="36">
        <f t="shared" si="18"/>
        <v>2.5899999999999999E-2</v>
      </c>
      <c r="N262" s="35"/>
      <c r="O262" s="36">
        <f t="shared" si="19"/>
        <v>0</v>
      </c>
      <c r="P262" s="34"/>
      <c r="Q262" s="34"/>
      <c r="R262" s="34"/>
      <c r="S262" s="35"/>
      <c r="T262" s="35"/>
    </row>
    <row r="263" spans="1:20" s="32" customFormat="1" ht="11.25" customHeight="1">
      <c r="A263" s="44">
        <v>1</v>
      </c>
      <c r="B263" s="33">
        <v>128327303</v>
      </c>
      <c r="C263" s="34" t="s">
        <v>553</v>
      </c>
      <c r="D263" s="34" t="s">
        <v>542</v>
      </c>
      <c r="E263" s="35">
        <v>18218701.210000001</v>
      </c>
      <c r="F263" s="35">
        <v>3206220.3200000003</v>
      </c>
      <c r="G263" s="35">
        <v>333545.90000000002</v>
      </c>
      <c r="H263" s="35">
        <v>3539766.22</v>
      </c>
      <c r="I263" s="36">
        <f t="shared" si="16"/>
        <v>0.1943</v>
      </c>
      <c r="J263" s="35">
        <v>13763076</v>
      </c>
      <c r="K263" s="36">
        <f t="shared" si="17"/>
        <v>0.75539999999999996</v>
      </c>
      <c r="L263" s="35">
        <v>915858.99</v>
      </c>
      <c r="M263" s="36">
        <f t="shared" si="18"/>
        <v>5.0299999999999997E-2</v>
      </c>
      <c r="N263" s="35"/>
      <c r="O263" s="36">
        <f t="shared" si="19"/>
        <v>0</v>
      </c>
      <c r="P263" s="34"/>
      <c r="Q263" s="34"/>
      <c r="R263" s="34"/>
      <c r="S263" s="35"/>
      <c r="T263" s="35"/>
    </row>
    <row r="264" spans="1:20" s="32" customFormat="1" ht="11.25" customHeight="1">
      <c r="A264" s="44">
        <v>1</v>
      </c>
      <c r="B264" s="33">
        <v>128328003</v>
      </c>
      <c r="C264" s="34" t="s">
        <v>554</v>
      </c>
      <c r="D264" s="34" t="s">
        <v>542</v>
      </c>
      <c r="E264" s="35">
        <v>21491554.18</v>
      </c>
      <c r="F264" s="35">
        <v>5753085.0200000005</v>
      </c>
      <c r="G264" s="35">
        <v>342033.69</v>
      </c>
      <c r="H264" s="35">
        <v>6095118.71</v>
      </c>
      <c r="I264" s="36">
        <f t="shared" si="16"/>
        <v>0.28360000000000002</v>
      </c>
      <c r="J264" s="35">
        <v>14623303.449999999</v>
      </c>
      <c r="K264" s="36">
        <f t="shared" si="17"/>
        <v>0.6804</v>
      </c>
      <c r="L264" s="35">
        <v>773132.02</v>
      </c>
      <c r="M264" s="36">
        <f t="shared" si="18"/>
        <v>3.5999999999999997E-2</v>
      </c>
      <c r="N264" s="35"/>
      <c r="O264" s="36">
        <f t="shared" si="19"/>
        <v>0</v>
      </c>
      <c r="P264" s="34"/>
      <c r="Q264" s="34"/>
      <c r="R264" s="34"/>
      <c r="S264" s="35"/>
      <c r="T264" s="35"/>
    </row>
    <row r="265" spans="1:20" s="32" customFormat="1" ht="11.25" customHeight="1">
      <c r="A265" s="44">
        <v>1</v>
      </c>
      <c r="B265" s="33">
        <v>106330703</v>
      </c>
      <c r="C265" s="34" t="s">
        <v>138</v>
      </c>
      <c r="D265" s="34" t="s">
        <v>139</v>
      </c>
      <c r="E265" s="35">
        <v>15779706.939999999</v>
      </c>
      <c r="F265" s="35">
        <v>3648027.5599999996</v>
      </c>
      <c r="G265" s="35">
        <v>351603.24000000005</v>
      </c>
      <c r="H265" s="35">
        <v>3999630.8</v>
      </c>
      <c r="I265" s="36">
        <f t="shared" si="16"/>
        <v>0.2535</v>
      </c>
      <c r="J265" s="35">
        <v>11367490.720000001</v>
      </c>
      <c r="K265" s="36">
        <f t="shared" si="17"/>
        <v>0.72040000000000004</v>
      </c>
      <c r="L265" s="35">
        <v>407779.11</v>
      </c>
      <c r="M265" s="36">
        <f t="shared" si="18"/>
        <v>2.58E-2</v>
      </c>
      <c r="N265" s="35">
        <v>4806.3100000000004</v>
      </c>
      <c r="O265" s="36">
        <f t="shared" si="19"/>
        <v>2.9999999999999997E-4</v>
      </c>
      <c r="P265" s="34"/>
      <c r="Q265" s="34"/>
      <c r="R265" s="34"/>
      <c r="S265" s="35"/>
      <c r="T265" s="35"/>
    </row>
    <row r="266" spans="1:20" s="32" customFormat="1" ht="11.25" customHeight="1">
      <c r="A266" s="44">
        <v>1</v>
      </c>
      <c r="B266" s="33">
        <v>106330803</v>
      </c>
      <c r="C266" s="34" t="s">
        <v>140</v>
      </c>
      <c r="D266" s="34" t="s">
        <v>139</v>
      </c>
      <c r="E266" s="35">
        <v>25059863.25</v>
      </c>
      <c r="F266" s="35">
        <v>8652264.4500000011</v>
      </c>
      <c r="G266" s="35">
        <v>478840.32000000007</v>
      </c>
      <c r="H266" s="35">
        <v>9131104.7699999996</v>
      </c>
      <c r="I266" s="36">
        <f t="shared" si="16"/>
        <v>0.3644</v>
      </c>
      <c r="J266" s="35">
        <v>15277862.4</v>
      </c>
      <c r="K266" s="36">
        <f t="shared" si="17"/>
        <v>0.60970000000000002</v>
      </c>
      <c r="L266" s="35">
        <v>650896.07999999996</v>
      </c>
      <c r="M266" s="36">
        <f t="shared" si="18"/>
        <v>2.5999999999999999E-2</v>
      </c>
      <c r="N266" s="35"/>
      <c r="O266" s="36">
        <f t="shared" si="19"/>
        <v>0</v>
      </c>
      <c r="P266" s="34"/>
      <c r="Q266" s="34"/>
      <c r="R266" s="34"/>
      <c r="S266" s="35"/>
      <c r="T266" s="35"/>
    </row>
    <row r="267" spans="1:20" s="32" customFormat="1" ht="11.25" customHeight="1">
      <c r="A267" s="44">
        <v>1</v>
      </c>
      <c r="B267" s="33">
        <v>106338003</v>
      </c>
      <c r="C267" s="34" t="s">
        <v>141</v>
      </c>
      <c r="D267" s="34" t="s">
        <v>139</v>
      </c>
      <c r="E267" s="35">
        <v>38610805.490000002</v>
      </c>
      <c r="F267" s="35">
        <v>10832134.98</v>
      </c>
      <c r="G267" s="35">
        <v>884515.80999999994</v>
      </c>
      <c r="H267" s="35">
        <v>11716650.789999999</v>
      </c>
      <c r="I267" s="36">
        <f t="shared" si="16"/>
        <v>0.30349999999999999</v>
      </c>
      <c r="J267" s="35">
        <v>25654674.579999998</v>
      </c>
      <c r="K267" s="36">
        <f t="shared" si="17"/>
        <v>0.66439999999999999</v>
      </c>
      <c r="L267" s="35">
        <v>1230000.1200000001</v>
      </c>
      <c r="M267" s="36">
        <f t="shared" si="18"/>
        <v>3.1899999999999998E-2</v>
      </c>
      <c r="N267" s="35">
        <v>9480</v>
      </c>
      <c r="O267" s="36">
        <f t="shared" si="19"/>
        <v>2.0000000000000001E-4</v>
      </c>
      <c r="P267" s="34"/>
      <c r="Q267" s="34"/>
      <c r="R267" s="34"/>
      <c r="S267" s="35"/>
      <c r="T267" s="35"/>
    </row>
    <row r="268" spans="1:20" s="32" customFormat="1" ht="11.25" customHeight="1">
      <c r="A268" s="44">
        <v>1</v>
      </c>
      <c r="B268" s="33">
        <v>111343603</v>
      </c>
      <c r="C268" s="34" t="s">
        <v>248</v>
      </c>
      <c r="D268" s="34" t="s">
        <v>249</v>
      </c>
      <c r="E268" s="35">
        <v>38233507.68</v>
      </c>
      <c r="F268" s="35">
        <v>16963720.890000001</v>
      </c>
      <c r="G268" s="35">
        <v>816407.65999999992</v>
      </c>
      <c r="H268" s="35">
        <v>17780128.550000001</v>
      </c>
      <c r="I268" s="36">
        <f t="shared" si="16"/>
        <v>0.46500000000000002</v>
      </c>
      <c r="J268" s="35">
        <v>19273244.600000001</v>
      </c>
      <c r="K268" s="36">
        <f t="shared" si="17"/>
        <v>0.50409999999999999</v>
      </c>
      <c r="L268" s="35">
        <v>1164062.53</v>
      </c>
      <c r="M268" s="36">
        <f t="shared" si="18"/>
        <v>3.04E-2</v>
      </c>
      <c r="N268" s="35">
        <v>16072</v>
      </c>
      <c r="O268" s="36">
        <f t="shared" si="19"/>
        <v>4.0000000000000002E-4</v>
      </c>
      <c r="P268" s="34"/>
      <c r="Q268" s="34"/>
      <c r="R268" s="34"/>
      <c r="S268" s="35"/>
      <c r="T268" s="35"/>
    </row>
    <row r="269" spans="1:20" s="32" customFormat="1" ht="11.25" customHeight="1">
      <c r="A269" s="44">
        <v>1</v>
      </c>
      <c r="B269" s="33">
        <v>119350303</v>
      </c>
      <c r="C269" s="34" t="s">
        <v>407</v>
      </c>
      <c r="D269" s="34" t="s">
        <v>406</v>
      </c>
      <c r="E269" s="35">
        <v>48221816.200000003</v>
      </c>
      <c r="F269" s="35">
        <v>31712888.280000001</v>
      </c>
      <c r="G269" s="35">
        <v>864535.97</v>
      </c>
      <c r="H269" s="35">
        <v>32577424.25</v>
      </c>
      <c r="I269" s="36">
        <f t="shared" si="16"/>
        <v>0.67559999999999998</v>
      </c>
      <c r="J269" s="35">
        <v>15079132.18</v>
      </c>
      <c r="K269" s="36">
        <f t="shared" si="17"/>
        <v>0.31269999999999998</v>
      </c>
      <c r="L269" s="35">
        <v>565259.77</v>
      </c>
      <c r="M269" s="36">
        <f t="shared" si="18"/>
        <v>1.17E-2</v>
      </c>
      <c r="N269" s="35"/>
      <c r="O269" s="36">
        <f t="shared" si="19"/>
        <v>0</v>
      </c>
      <c r="P269" s="34"/>
      <c r="Q269" s="34"/>
      <c r="R269" s="34"/>
      <c r="S269" s="35"/>
      <c r="T269" s="35"/>
    </row>
    <row r="270" spans="1:20" s="32" customFormat="1" ht="11.25" customHeight="1">
      <c r="A270" s="44">
        <v>1</v>
      </c>
      <c r="B270" s="33">
        <v>119351303</v>
      </c>
      <c r="C270" s="34" t="s">
        <v>408</v>
      </c>
      <c r="D270" s="34" t="s">
        <v>406</v>
      </c>
      <c r="E270" s="35">
        <v>24381321.329999998</v>
      </c>
      <c r="F270" s="35">
        <v>7011435.7199999988</v>
      </c>
      <c r="G270" s="35">
        <v>836778.72</v>
      </c>
      <c r="H270" s="35">
        <v>7848214.4400000004</v>
      </c>
      <c r="I270" s="36">
        <f t="shared" si="16"/>
        <v>0.32190000000000002</v>
      </c>
      <c r="J270" s="35">
        <v>14827440.73</v>
      </c>
      <c r="K270" s="36">
        <f t="shared" si="17"/>
        <v>0.60809999999999997</v>
      </c>
      <c r="L270" s="35">
        <v>1705666.16</v>
      </c>
      <c r="M270" s="36">
        <f t="shared" si="18"/>
        <v>7.0000000000000007E-2</v>
      </c>
      <c r="N270" s="35"/>
      <c r="O270" s="36">
        <f t="shared" si="19"/>
        <v>0</v>
      </c>
      <c r="P270" s="34"/>
      <c r="Q270" s="34"/>
      <c r="R270" s="34"/>
      <c r="S270" s="35"/>
      <c r="T270" s="35"/>
    </row>
    <row r="271" spans="1:20" s="32" customFormat="1" ht="11.25" customHeight="1">
      <c r="A271" s="44">
        <v>1</v>
      </c>
      <c r="B271" s="33">
        <v>119352203</v>
      </c>
      <c r="C271" s="34" t="s">
        <v>409</v>
      </c>
      <c r="D271" s="34" t="s">
        <v>406</v>
      </c>
      <c r="E271" s="35">
        <v>20885877.27</v>
      </c>
      <c r="F271" s="35">
        <v>11865019.969999999</v>
      </c>
      <c r="G271" s="35">
        <v>555994.03</v>
      </c>
      <c r="H271" s="35">
        <v>12421014</v>
      </c>
      <c r="I271" s="36">
        <f t="shared" si="16"/>
        <v>0.59470000000000001</v>
      </c>
      <c r="J271" s="35">
        <v>7921591.1100000003</v>
      </c>
      <c r="K271" s="36">
        <f t="shared" si="17"/>
        <v>0.37930000000000003</v>
      </c>
      <c r="L271" s="35">
        <v>543272.16</v>
      </c>
      <c r="M271" s="36">
        <f t="shared" si="18"/>
        <v>2.5999999999999999E-2</v>
      </c>
      <c r="N271" s="35"/>
      <c r="O271" s="36">
        <f t="shared" si="19"/>
        <v>0</v>
      </c>
      <c r="P271" s="34"/>
      <c r="Q271" s="34"/>
      <c r="R271" s="34"/>
      <c r="S271" s="35"/>
      <c r="T271" s="35"/>
    </row>
    <row r="272" spans="1:20" s="32" customFormat="1" ht="11.25" customHeight="1">
      <c r="A272" s="44">
        <v>1</v>
      </c>
      <c r="B272" s="33">
        <v>119354603</v>
      </c>
      <c r="C272" s="34" t="s">
        <v>410</v>
      </c>
      <c r="D272" s="34" t="s">
        <v>406</v>
      </c>
      <c r="E272" s="35">
        <v>22962771.66</v>
      </c>
      <c r="F272" s="35">
        <v>11389138.99</v>
      </c>
      <c r="G272" s="35">
        <v>731408.98999999987</v>
      </c>
      <c r="H272" s="35">
        <v>12120547.98</v>
      </c>
      <c r="I272" s="36">
        <f t="shared" si="16"/>
        <v>0.52780000000000005</v>
      </c>
      <c r="J272" s="35">
        <v>10444800.98</v>
      </c>
      <c r="K272" s="36">
        <f t="shared" si="17"/>
        <v>0.45490000000000003</v>
      </c>
      <c r="L272" s="35">
        <v>321873.78000000003</v>
      </c>
      <c r="M272" s="36">
        <f t="shared" si="18"/>
        <v>1.4E-2</v>
      </c>
      <c r="N272" s="35">
        <v>75548.92</v>
      </c>
      <c r="O272" s="36">
        <f t="shared" si="19"/>
        <v>3.3E-3</v>
      </c>
      <c r="P272" s="34"/>
      <c r="Q272" s="34"/>
      <c r="R272" s="34"/>
      <c r="S272" s="35"/>
      <c r="T272" s="35"/>
    </row>
    <row r="273" spans="1:20" s="32" customFormat="1" ht="11.25" customHeight="1">
      <c r="A273" s="44">
        <v>1</v>
      </c>
      <c r="B273" s="33">
        <v>119355503</v>
      </c>
      <c r="C273" s="34" t="s">
        <v>411</v>
      </c>
      <c r="D273" s="34" t="s">
        <v>406</v>
      </c>
      <c r="E273" s="35">
        <v>27304363.969999999</v>
      </c>
      <c r="F273" s="35">
        <v>16751209.98</v>
      </c>
      <c r="G273" s="35">
        <v>1178993.6599999999</v>
      </c>
      <c r="H273" s="35">
        <v>17930203.640000001</v>
      </c>
      <c r="I273" s="36">
        <f t="shared" si="16"/>
        <v>0.65669999999999995</v>
      </c>
      <c r="J273" s="35">
        <v>8454428.4900000002</v>
      </c>
      <c r="K273" s="36">
        <f t="shared" si="17"/>
        <v>0.30959999999999999</v>
      </c>
      <c r="L273" s="35">
        <v>720042.55</v>
      </c>
      <c r="M273" s="36">
        <f t="shared" si="18"/>
        <v>2.64E-2</v>
      </c>
      <c r="N273" s="35">
        <v>199689.29</v>
      </c>
      <c r="O273" s="36">
        <f t="shared" si="19"/>
        <v>7.3000000000000001E-3</v>
      </c>
      <c r="P273" s="34"/>
      <c r="Q273" s="34"/>
      <c r="R273" s="34"/>
      <c r="S273" s="35"/>
      <c r="T273" s="35"/>
    </row>
    <row r="274" spans="1:20" s="32" customFormat="1" ht="11.25" customHeight="1">
      <c r="A274" s="44">
        <v>1</v>
      </c>
      <c r="B274" s="33">
        <v>119356503</v>
      </c>
      <c r="C274" s="34" t="s">
        <v>412</v>
      </c>
      <c r="D274" s="34" t="s">
        <v>406</v>
      </c>
      <c r="E274" s="35">
        <v>52321833.140000001</v>
      </c>
      <c r="F274" s="35">
        <v>31749309.280000001</v>
      </c>
      <c r="G274" s="35">
        <v>1266050.4300000002</v>
      </c>
      <c r="H274" s="35">
        <v>33015359.710000001</v>
      </c>
      <c r="I274" s="36">
        <f t="shared" si="16"/>
        <v>0.63100000000000001</v>
      </c>
      <c r="J274" s="35">
        <v>18663095.07</v>
      </c>
      <c r="K274" s="36">
        <f t="shared" si="17"/>
        <v>0.35670000000000002</v>
      </c>
      <c r="L274" s="35">
        <v>643378.36</v>
      </c>
      <c r="M274" s="36">
        <f t="shared" si="18"/>
        <v>1.23E-2</v>
      </c>
      <c r="N274" s="35"/>
      <c r="O274" s="36">
        <f t="shared" si="19"/>
        <v>0</v>
      </c>
      <c r="P274" s="34"/>
      <c r="Q274" s="34"/>
      <c r="R274" s="34"/>
      <c r="S274" s="35"/>
      <c r="T274" s="35"/>
    </row>
    <row r="275" spans="1:20" s="32" customFormat="1" ht="11.25" customHeight="1">
      <c r="A275" s="44">
        <v>1</v>
      </c>
      <c r="B275" s="33">
        <v>119356603</v>
      </c>
      <c r="C275" s="34" t="s">
        <v>413</v>
      </c>
      <c r="D275" s="34" t="s">
        <v>406</v>
      </c>
      <c r="E275" s="35">
        <v>13107693.59</v>
      </c>
      <c r="F275" s="35">
        <v>7219817.830000001</v>
      </c>
      <c r="G275" s="35">
        <v>330819.24</v>
      </c>
      <c r="H275" s="35">
        <v>7550637.0700000003</v>
      </c>
      <c r="I275" s="36">
        <f t="shared" si="16"/>
        <v>0.57599999999999996</v>
      </c>
      <c r="J275" s="35">
        <v>5244312.3499999996</v>
      </c>
      <c r="K275" s="36">
        <f t="shared" si="17"/>
        <v>0.40010000000000001</v>
      </c>
      <c r="L275" s="35">
        <v>312744.17</v>
      </c>
      <c r="M275" s="36">
        <f t="shared" si="18"/>
        <v>2.3900000000000001E-2</v>
      </c>
      <c r="N275" s="35"/>
      <c r="O275" s="36">
        <f t="shared" si="19"/>
        <v>0</v>
      </c>
      <c r="P275" s="34"/>
      <c r="Q275" s="34"/>
      <c r="R275" s="34"/>
      <c r="S275" s="35"/>
      <c r="T275" s="35"/>
    </row>
    <row r="276" spans="1:20" s="32" customFormat="1" ht="11.25" customHeight="1">
      <c r="A276" s="44">
        <v>1</v>
      </c>
      <c r="B276" s="33">
        <v>119357003</v>
      </c>
      <c r="C276" s="34" t="s">
        <v>414</v>
      </c>
      <c r="D276" s="34" t="s">
        <v>406</v>
      </c>
      <c r="E276" s="35">
        <v>25431390.57</v>
      </c>
      <c r="F276" s="35">
        <v>15071846.390000001</v>
      </c>
      <c r="G276" s="35">
        <v>417410.79</v>
      </c>
      <c r="H276" s="35">
        <v>15489257.18</v>
      </c>
      <c r="I276" s="36">
        <f t="shared" si="16"/>
        <v>0.60909999999999997</v>
      </c>
      <c r="J276" s="35">
        <v>9431889.0899999999</v>
      </c>
      <c r="K276" s="36">
        <f t="shared" si="17"/>
        <v>0.37090000000000001</v>
      </c>
      <c r="L276" s="35">
        <v>510244.3</v>
      </c>
      <c r="M276" s="36">
        <f t="shared" si="18"/>
        <v>2.01E-2</v>
      </c>
      <c r="N276" s="35"/>
      <c r="O276" s="36">
        <f t="shared" si="19"/>
        <v>0</v>
      </c>
      <c r="P276" s="34"/>
      <c r="Q276" s="34"/>
      <c r="R276" s="34"/>
      <c r="S276" s="35"/>
      <c r="T276" s="35"/>
    </row>
    <row r="277" spans="1:20" s="32" customFormat="1" ht="11.25" customHeight="1">
      <c r="A277" s="44">
        <v>1</v>
      </c>
      <c r="B277" s="33">
        <v>119357402</v>
      </c>
      <c r="C277" s="34" t="s">
        <v>415</v>
      </c>
      <c r="D277" s="34" t="s">
        <v>406</v>
      </c>
      <c r="E277" s="35">
        <v>150847059.13999999</v>
      </c>
      <c r="F277" s="35">
        <v>63681923.829999998</v>
      </c>
      <c r="G277" s="35">
        <v>2878686.94</v>
      </c>
      <c r="H277" s="35">
        <v>66560610.770000003</v>
      </c>
      <c r="I277" s="36">
        <f t="shared" si="16"/>
        <v>0.44119999999999998</v>
      </c>
      <c r="J277" s="35">
        <v>77675972.650000006</v>
      </c>
      <c r="K277" s="36">
        <f t="shared" si="17"/>
        <v>0.51490000000000002</v>
      </c>
      <c r="L277" s="35">
        <v>6152544.7199999997</v>
      </c>
      <c r="M277" s="36">
        <f t="shared" si="18"/>
        <v>4.0800000000000003E-2</v>
      </c>
      <c r="N277" s="35">
        <v>457931</v>
      </c>
      <c r="O277" s="36">
        <f t="shared" si="19"/>
        <v>3.0000000000000001E-3</v>
      </c>
      <c r="P277" s="34"/>
      <c r="Q277" s="34"/>
      <c r="R277" s="34"/>
      <c r="S277" s="35"/>
      <c r="T277" s="35"/>
    </row>
    <row r="278" spans="1:20" s="32" customFormat="1" ht="11.25" customHeight="1">
      <c r="A278" s="44">
        <v>1</v>
      </c>
      <c r="B278" s="33">
        <v>119358403</v>
      </c>
      <c r="C278" s="34" t="s">
        <v>416</v>
      </c>
      <c r="D278" s="34" t="s">
        <v>406</v>
      </c>
      <c r="E278" s="35">
        <v>32237897</v>
      </c>
      <c r="F278" s="35">
        <v>15827970</v>
      </c>
      <c r="G278" s="35">
        <v>752879</v>
      </c>
      <c r="H278" s="35">
        <v>16580849</v>
      </c>
      <c r="I278" s="36">
        <f t="shared" si="16"/>
        <v>0.51429999999999998</v>
      </c>
      <c r="J278" s="35">
        <v>14906492</v>
      </c>
      <c r="K278" s="36">
        <f t="shared" si="17"/>
        <v>0.46239999999999998</v>
      </c>
      <c r="L278" s="35">
        <v>750556</v>
      </c>
      <c r="M278" s="36">
        <f t="shared" si="18"/>
        <v>2.3300000000000001E-2</v>
      </c>
      <c r="N278" s="35"/>
      <c r="O278" s="36">
        <f t="shared" si="19"/>
        <v>0</v>
      </c>
      <c r="P278" s="34"/>
      <c r="Q278" s="34"/>
      <c r="R278" s="34"/>
      <c r="S278" s="35"/>
      <c r="T278" s="35"/>
    </row>
    <row r="279" spans="1:20" s="32" customFormat="1" ht="11.25" customHeight="1">
      <c r="A279" s="44">
        <v>1</v>
      </c>
      <c r="B279" s="33">
        <v>113361303</v>
      </c>
      <c r="C279" s="34" t="s">
        <v>279</v>
      </c>
      <c r="D279" s="34" t="s">
        <v>278</v>
      </c>
      <c r="E279" s="35">
        <v>56296683.579999998</v>
      </c>
      <c r="F279" s="35">
        <v>36993916.390000001</v>
      </c>
      <c r="G279" s="35">
        <v>1584167.6500000001</v>
      </c>
      <c r="H279" s="35">
        <v>38578084.039999999</v>
      </c>
      <c r="I279" s="36">
        <f t="shared" si="16"/>
        <v>0.68530000000000002</v>
      </c>
      <c r="J279" s="35">
        <v>16679288.609999999</v>
      </c>
      <c r="K279" s="36">
        <f t="shared" si="17"/>
        <v>0.29630000000000001</v>
      </c>
      <c r="L279" s="35">
        <v>910602.07</v>
      </c>
      <c r="M279" s="36">
        <f t="shared" si="18"/>
        <v>1.6199999999999999E-2</v>
      </c>
      <c r="N279" s="35">
        <v>128708.86</v>
      </c>
      <c r="O279" s="36">
        <f t="shared" si="19"/>
        <v>2.3E-3</v>
      </c>
      <c r="P279" s="34"/>
      <c r="Q279" s="34"/>
      <c r="R279" s="34"/>
      <c r="S279" s="35"/>
      <c r="T279" s="35"/>
    </row>
    <row r="280" spans="1:20" s="32" customFormat="1" ht="11.25" customHeight="1">
      <c r="A280" s="44">
        <v>1</v>
      </c>
      <c r="B280" s="33">
        <v>113361503</v>
      </c>
      <c r="C280" s="34" t="s">
        <v>280</v>
      </c>
      <c r="D280" s="34" t="s">
        <v>278</v>
      </c>
      <c r="E280" s="35">
        <v>25379825.550000001</v>
      </c>
      <c r="F280" s="35">
        <v>11171953.790000001</v>
      </c>
      <c r="G280" s="35">
        <v>743206.13</v>
      </c>
      <c r="H280" s="35">
        <v>11915159.92</v>
      </c>
      <c r="I280" s="36">
        <f t="shared" si="16"/>
        <v>0.46949999999999997</v>
      </c>
      <c r="J280" s="35">
        <v>12522186.539999999</v>
      </c>
      <c r="K280" s="36">
        <f t="shared" si="17"/>
        <v>0.49340000000000001</v>
      </c>
      <c r="L280" s="35">
        <v>941814.59</v>
      </c>
      <c r="M280" s="36">
        <f t="shared" si="18"/>
        <v>3.7100000000000001E-2</v>
      </c>
      <c r="N280" s="35">
        <v>664.5</v>
      </c>
      <c r="O280" s="36">
        <f t="shared" si="19"/>
        <v>0</v>
      </c>
      <c r="P280" s="34"/>
      <c r="Q280" s="34"/>
      <c r="R280" s="34"/>
      <c r="S280" s="35"/>
      <c r="T280" s="35"/>
    </row>
    <row r="281" spans="1:20" s="32" customFormat="1" ht="11.25" customHeight="1">
      <c r="A281" s="44">
        <v>1</v>
      </c>
      <c r="B281" s="33">
        <v>113361703</v>
      </c>
      <c r="C281" s="34" t="s">
        <v>281</v>
      </c>
      <c r="D281" s="34" t="s">
        <v>278</v>
      </c>
      <c r="E281" s="35">
        <v>68254318.299999997</v>
      </c>
      <c r="F281" s="35">
        <v>49316933.479999997</v>
      </c>
      <c r="G281" s="35">
        <v>2186704.2199999997</v>
      </c>
      <c r="H281" s="35">
        <v>51503637.700000003</v>
      </c>
      <c r="I281" s="36">
        <f t="shared" si="16"/>
        <v>0.75460000000000005</v>
      </c>
      <c r="J281" s="35">
        <v>14594679.18</v>
      </c>
      <c r="K281" s="36">
        <f t="shared" si="17"/>
        <v>0.21379999999999999</v>
      </c>
      <c r="L281" s="35">
        <v>2129394.42</v>
      </c>
      <c r="M281" s="36">
        <f t="shared" si="18"/>
        <v>3.1199999999999999E-2</v>
      </c>
      <c r="N281" s="35">
        <v>26607</v>
      </c>
      <c r="O281" s="36">
        <f t="shared" si="19"/>
        <v>4.0000000000000002E-4</v>
      </c>
      <c r="P281" s="34"/>
      <c r="Q281" s="34"/>
      <c r="R281" s="34"/>
      <c r="S281" s="35"/>
      <c r="T281" s="35"/>
    </row>
    <row r="282" spans="1:20" s="32" customFormat="1" ht="11.25" customHeight="1">
      <c r="A282" s="44">
        <v>1</v>
      </c>
      <c r="B282" s="33">
        <v>113362203</v>
      </c>
      <c r="C282" s="34" t="s">
        <v>282</v>
      </c>
      <c r="D282" s="34" t="s">
        <v>278</v>
      </c>
      <c r="E282" s="35">
        <v>50383194.32</v>
      </c>
      <c r="F282" s="35">
        <v>31266833.75</v>
      </c>
      <c r="G282" s="35">
        <v>1488731.5899999999</v>
      </c>
      <c r="H282" s="35">
        <v>32755565.34</v>
      </c>
      <c r="I282" s="36">
        <f t="shared" si="16"/>
        <v>0.65010000000000001</v>
      </c>
      <c r="J282" s="35">
        <v>15886632.859999999</v>
      </c>
      <c r="K282" s="36">
        <f t="shared" si="17"/>
        <v>0.31530000000000002</v>
      </c>
      <c r="L282" s="35">
        <v>1732391.12</v>
      </c>
      <c r="M282" s="36">
        <f t="shared" si="18"/>
        <v>3.44E-2</v>
      </c>
      <c r="N282" s="35">
        <v>8605</v>
      </c>
      <c r="O282" s="36">
        <f t="shared" si="19"/>
        <v>2.0000000000000001E-4</v>
      </c>
      <c r="P282" s="34"/>
      <c r="Q282" s="34"/>
      <c r="R282" s="34"/>
      <c r="S282" s="35"/>
      <c r="T282" s="35"/>
    </row>
    <row r="283" spans="1:20" s="32" customFormat="1" ht="11.25" customHeight="1">
      <c r="A283" s="44">
        <v>1</v>
      </c>
      <c r="B283" s="33">
        <v>113362303</v>
      </c>
      <c r="C283" s="34" t="s">
        <v>283</v>
      </c>
      <c r="D283" s="34" t="s">
        <v>278</v>
      </c>
      <c r="E283" s="35">
        <v>56222192.350000001</v>
      </c>
      <c r="F283" s="35">
        <v>36815433.029999994</v>
      </c>
      <c r="G283" s="35">
        <v>4375859.57</v>
      </c>
      <c r="H283" s="35">
        <v>41191292.600000001</v>
      </c>
      <c r="I283" s="36">
        <f t="shared" si="16"/>
        <v>0.73270000000000002</v>
      </c>
      <c r="J283" s="35">
        <v>13466159.51</v>
      </c>
      <c r="K283" s="36">
        <f t="shared" si="17"/>
        <v>0.23949999999999999</v>
      </c>
      <c r="L283" s="35">
        <v>1212390.24</v>
      </c>
      <c r="M283" s="36">
        <f t="shared" si="18"/>
        <v>2.1600000000000001E-2</v>
      </c>
      <c r="N283" s="35">
        <v>352350</v>
      </c>
      <c r="O283" s="36">
        <f t="shared" si="19"/>
        <v>6.3E-3</v>
      </c>
      <c r="P283" s="34"/>
      <c r="Q283" s="34"/>
      <c r="R283" s="34"/>
      <c r="S283" s="35"/>
      <c r="T283" s="35"/>
    </row>
    <row r="284" spans="1:20" s="32" customFormat="1" ht="11.25" customHeight="1">
      <c r="A284" s="44">
        <v>1</v>
      </c>
      <c r="B284" s="33">
        <v>113362403</v>
      </c>
      <c r="C284" s="34" t="s">
        <v>284</v>
      </c>
      <c r="D284" s="34" t="s">
        <v>278</v>
      </c>
      <c r="E284" s="35">
        <v>61030151.450000003</v>
      </c>
      <c r="F284" s="35">
        <v>39100688.530000009</v>
      </c>
      <c r="G284" s="35">
        <v>1904484.6999999997</v>
      </c>
      <c r="H284" s="35">
        <v>41005173.229999997</v>
      </c>
      <c r="I284" s="36">
        <f t="shared" si="16"/>
        <v>0.67190000000000005</v>
      </c>
      <c r="J284" s="35">
        <v>19189773.170000002</v>
      </c>
      <c r="K284" s="36">
        <f t="shared" si="17"/>
        <v>0.31440000000000001</v>
      </c>
      <c r="L284" s="35">
        <v>818051.05</v>
      </c>
      <c r="M284" s="36">
        <f t="shared" si="18"/>
        <v>1.34E-2</v>
      </c>
      <c r="N284" s="35">
        <v>17154</v>
      </c>
      <c r="O284" s="36">
        <f t="shared" si="19"/>
        <v>2.9999999999999997E-4</v>
      </c>
      <c r="P284" s="34"/>
      <c r="Q284" s="34"/>
      <c r="R284" s="34"/>
      <c r="S284" s="35"/>
      <c r="T284" s="35"/>
    </row>
    <row r="285" spans="1:20" s="32" customFormat="1" ht="11.25" customHeight="1">
      <c r="A285" s="44">
        <v>1</v>
      </c>
      <c r="B285" s="33">
        <v>113362603</v>
      </c>
      <c r="C285" s="34" t="s">
        <v>285</v>
      </c>
      <c r="D285" s="34" t="s">
        <v>278</v>
      </c>
      <c r="E285" s="35">
        <v>67674714.269999996</v>
      </c>
      <c r="F285" s="35">
        <v>44229158.149999991</v>
      </c>
      <c r="G285" s="35">
        <v>2020800.2099999997</v>
      </c>
      <c r="H285" s="35">
        <v>46249958.359999999</v>
      </c>
      <c r="I285" s="36">
        <f t="shared" si="16"/>
        <v>0.68340000000000001</v>
      </c>
      <c r="J285" s="35">
        <v>20289054.670000002</v>
      </c>
      <c r="K285" s="36">
        <f t="shared" si="17"/>
        <v>0.29980000000000001</v>
      </c>
      <c r="L285" s="35">
        <v>1134441.24</v>
      </c>
      <c r="M285" s="36">
        <f t="shared" si="18"/>
        <v>1.6799999999999999E-2</v>
      </c>
      <c r="N285" s="35">
        <v>1260</v>
      </c>
      <c r="O285" s="36">
        <f t="shared" si="19"/>
        <v>0</v>
      </c>
      <c r="P285" s="34"/>
      <c r="Q285" s="34"/>
      <c r="R285" s="34"/>
      <c r="S285" s="35"/>
      <c r="T285" s="35"/>
    </row>
    <row r="286" spans="1:20" s="32" customFormat="1" ht="11.25" customHeight="1">
      <c r="A286" s="44">
        <v>1</v>
      </c>
      <c r="B286" s="33">
        <v>113363103</v>
      </c>
      <c r="C286" s="34" t="s">
        <v>286</v>
      </c>
      <c r="D286" s="34" t="s">
        <v>278</v>
      </c>
      <c r="E286" s="35">
        <v>119793394.52</v>
      </c>
      <c r="F286" s="35">
        <v>81807714.170000002</v>
      </c>
      <c r="G286" s="35">
        <v>4121970.23</v>
      </c>
      <c r="H286" s="35">
        <v>85929684.400000006</v>
      </c>
      <c r="I286" s="36">
        <f t="shared" si="16"/>
        <v>0.71730000000000005</v>
      </c>
      <c r="J286" s="35">
        <v>32183072.600000001</v>
      </c>
      <c r="K286" s="36">
        <f t="shared" si="17"/>
        <v>0.26869999999999999</v>
      </c>
      <c r="L286" s="35">
        <v>1566824.67</v>
      </c>
      <c r="M286" s="36">
        <f t="shared" si="18"/>
        <v>1.3100000000000001E-2</v>
      </c>
      <c r="N286" s="35">
        <v>113812.85</v>
      </c>
      <c r="O286" s="36">
        <f t="shared" si="19"/>
        <v>1E-3</v>
      </c>
      <c r="P286" s="34"/>
      <c r="Q286" s="34"/>
      <c r="R286" s="34"/>
      <c r="S286" s="35"/>
      <c r="T286" s="35"/>
    </row>
    <row r="287" spans="1:20" s="32" customFormat="1" ht="11.25" customHeight="1">
      <c r="A287" s="44">
        <v>1</v>
      </c>
      <c r="B287" s="33">
        <v>113363603</v>
      </c>
      <c r="C287" s="34" t="s">
        <v>287</v>
      </c>
      <c r="D287" s="34" t="s">
        <v>278</v>
      </c>
      <c r="E287" s="35">
        <v>51979885.5</v>
      </c>
      <c r="F287" s="35">
        <v>38109345.480000004</v>
      </c>
      <c r="G287" s="35">
        <v>1135956.43</v>
      </c>
      <c r="H287" s="35">
        <v>39245301.909999996</v>
      </c>
      <c r="I287" s="36">
        <f t="shared" si="16"/>
        <v>0.755</v>
      </c>
      <c r="J287" s="35">
        <v>12230944.779999999</v>
      </c>
      <c r="K287" s="36">
        <f t="shared" si="17"/>
        <v>0.23530000000000001</v>
      </c>
      <c r="L287" s="35">
        <v>503638.81</v>
      </c>
      <c r="M287" s="36">
        <f t="shared" si="18"/>
        <v>9.7000000000000003E-3</v>
      </c>
      <c r="N287" s="35"/>
      <c r="O287" s="36">
        <f t="shared" si="19"/>
        <v>0</v>
      </c>
      <c r="P287" s="34"/>
      <c r="Q287" s="34"/>
      <c r="R287" s="34"/>
      <c r="S287" s="35"/>
      <c r="T287" s="35"/>
    </row>
    <row r="288" spans="1:20" s="32" customFormat="1" ht="11.25" customHeight="1">
      <c r="A288" s="44">
        <v>1</v>
      </c>
      <c r="B288" s="33">
        <v>113364002</v>
      </c>
      <c r="C288" s="34" t="s">
        <v>288</v>
      </c>
      <c r="D288" s="34" t="s">
        <v>278</v>
      </c>
      <c r="E288" s="35">
        <v>221173713</v>
      </c>
      <c r="F288" s="35">
        <v>80670823</v>
      </c>
      <c r="G288" s="35">
        <v>7089434</v>
      </c>
      <c r="H288" s="35">
        <v>87760257</v>
      </c>
      <c r="I288" s="36">
        <f t="shared" si="16"/>
        <v>0.39679999999999999</v>
      </c>
      <c r="J288" s="35">
        <v>110358763</v>
      </c>
      <c r="K288" s="36">
        <f t="shared" si="17"/>
        <v>0.499</v>
      </c>
      <c r="L288" s="35">
        <v>18561182</v>
      </c>
      <c r="M288" s="36">
        <f t="shared" si="18"/>
        <v>8.3900000000000002E-2</v>
      </c>
      <c r="N288" s="35">
        <v>4493511</v>
      </c>
      <c r="O288" s="36">
        <f t="shared" si="19"/>
        <v>2.0299999999999999E-2</v>
      </c>
      <c r="P288" s="34"/>
      <c r="Q288" s="34"/>
      <c r="R288" s="34"/>
      <c r="S288" s="35"/>
      <c r="T288" s="35"/>
    </row>
    <row r="289" spans="1:20" s="32" customFormat="1" ht="11.25" customHeight="1">
      <c r="A289" s="44">
        <v>1</v>
      </c>
      <c r="B289" s="33">
        <v>113364403</v>
      </c>
      <c r="C289" s="34" t="s">
        <v>289</v>
      </c>
      <c r="D289" s="34" t="s">
        <v>278</v>
      </c>
      <c r="E289" s="35">
        <v>53559579.670000002</v>
      </c>
      <c r="F289" s="35">
        <v>35400236.850000009</v>
      </c>
      <c r="G289" s="35">
        <v>1596121.1500000001</v>
      </c>
      <c r="H289" s="35">
        <v>36996358</v>
      </c>
      <c r="I289" s="36">
        <f t="shared" si="16"/>
        <v>0.69079999999999997</v>
      </c>
      <c r="J289" s="35">
        <v>15115017.34</v>
      </c>
      <c r="K289" s="36">
        <f t="shared" si="17"/>
        <v>0.28220000000000001</v>
      </c>
      <c r="L289" s="35">
        <v>1207329.04</v>
      </c>
      <c r="M289" s="36">
        <f t="shared" si="18"/>
        <v>2.2499999999999999E-2</v>
      </c>
      <c r="N289" s="35">
        <v>240875.29</v>
      </c>
      <c r="O289" s="36">
        <f t="shared" si="19"/>
        <v>4.4999999999999997E-3</v>
      </c>
      <c r="P289" s="34"/>
      <c r="Q289" s="34"/>
      <c r="R289" s="34"/>
      <c r="S289" s="35"/>
      <c r="T289" s="35"/>
    </row>
    <row r="290" spans="1:20" s="32" customFormat="1" ht="11.25" customHeight="1">
      <c r="A290" s="44">
        <v>1</v>
      </c>
      <c r="B290" s="33">
        <v>113364503</v>
      </c>
      <c r="C290" s="34" t="s">
        <v>290</v>
      </c>
      <c r="D290" s="34" t="s">
        <v>278</v>
      </c>
      <c r="E290" s="35">
        <v>94584510.280000001</v>
      </c>
      <c r="F290" s="35">
        <v>70778217.340000004</v>
      </c>
      <c r="G290" s="35">
        <v>2973606.2999999989</v>
      </c>
      <c r="H290" s="35">
        <v>73751823.640000001</v>
      </c>
      <c r="I290" s="36">
        <f t="shared" si="16"/>
        <v>0.77969999999999995</v>
      </c>
      <c r="J290" s="35">
        <v>19933866.190000001</v>
      </c>
      <c r="K290" s="36">
        <f t="shared" si="17"/>
        <v>0.21079999999999999</v>
      </c>
      <c r="L290" s="35">
        <v>845700.55</v>
      </c>
      <c r="M290" s="36">
        <f t="shared" si="18"/>
        <v>8.8999999999999999E-3</v>
      </c>
      <c r="N290" s="35">
        <v>53119.9</v>
      </c>
      <c r="O290" s="36">
        <f t="shared" si="19"/>
        <v>5.9999999999999995E-4</v>
      </c>
      <c r="P290" s="34"/>
      <c r="Q290" s="34"/>
      <c r="R290" s="34"/>
      <c r="S290" s="35"/>
      <c r="T290" s="35"/>
    </row>
    <row r="291" spans="1:20" s="32" customFormat="1" ht="11.25" customHeight="1">
      <c r="A291" s="44">
        <v>1</v>
      </c>
      <c r="B291" s="33">
        <v>113365203</v>
      </c>
      <c r="C291" s="34" t="s">
        <v>291</v>
      </c>
      <c r="D291" s="34" t="s">
        <v>278</v>
      </c>
      <c r="E291" s="35">
        <v>83717957.129999995</v>
      </c>
      <c r="F291" s="35">
        <v>53223658.080000006</v>
      </c>
      <c r="G291" s="35">
        <v>2374433.92</v>
      </c>
      <c r="H291" s="35">
        <v>55598092</v>
      </c>
      <c r="I291" s="36">
        <f t="shared" si="16"/>
        <v>0.66410000000000002</v>
      </c>
      <c r="J291" s="35">
        <v>26964515.899999999</v>
      </c>
      <c r="K291" s="36">
        <f t="shared" si="17"/>
        <v>0.3221</v>
      </c>
      <c r="L291" s="35">
        <v>1153549.23</v>
      </c>
      <c r="M291" s="36">
        <f t="shared" si="18"/>
        <v>1.38E-2</v>
      </c>
      <c r="N291" s="35">
        <v>1800</v>
      </c>
      <c r="O291" s="36">
        <f t="shared" si="19"/>
        <v>0</v>
      </c>
      <c r="P291" s="34"/>
      <c r="Q291" s="34"/>
      <c r="R291" s="34"/>
      <c r="S291" s="35"/>
      <c r="T291" s="35"/>
    </row>
    <row r="292" spans="1:20" s="32" customFormat="1" ht="11.25" customHeight="1">
      <c r="A292" s="44">
        <v>1</v>
      </c>
      <c r="B292" s="33">
        <v>113365303</v>
      </c>
      <c r="C292" s="34" t="s">
        <v>292</v>
      </c>
      <c r="D292" s="34" t="s">
        <v>278</v>
      </c>
      <c r="E292" s="35">
        <v>37635580.259999998</v>
      </c>
      <c r="F292" s="35">
        <v>26540518.450000003</v>
      </c>
      <c r="G292" s="35">
        <v>1195571.49</v>
      </c>
      <c r="H292" s="35">
        <v>27736089.940000001</v>
      </c>
      <c r="I292" s="36">
        <f t="shared" si="16"/>
        <v>0.73699999999999999</v>
      </c>
      <c r="J292" s="35">
        <v>8489987.4199999999</v>
      </c>
      <c r="K292" s="36">
        <f t="shared" si="17"/>
        <v>0.22559999999999999</v>
      </c>
      <c r="L292" s="35">
        <v>1094344.05</v>
      </c>
      <c r="M292" s="36">
        <f t="shared" si="18"/>
        <v>2.9100000000000001E-2</v>
      </c>
      <c r="N292" s="35">
        <v>315158.84999999998</v>
      </c>
      <c r="O292" s="36">
        <f t="shared" si="19"/>
        <v>8.3999999999999995E-3</v>
      </c>
      <c r="P292" s="34"/>
      <c r="Q292" s="34"/>
      <c r="R292" s="34"/>
      <c r="S292" s="35"/>
      <c r="T292" s="35"/>
    </row>
    <row r="293" spans="1:20" s="32" customFormat="1" ht="11.25" customHeight="1">
      <c r="A293" s="44">
        <v>1</v>
      </c>
      <c r="B293" s="33">
        <v>113367003</v>
      </c>
      <c r="C293" s="34" t="s">
        <v>293</v>
      </c>
      <c r="D293" s="34" t="s">
        <v>278</v>
      </c>
      <c r="E293" s="35">
        <v>55066281.079999998</v>
      </c>
      <c r="F293" s="35">
        <v>31612747.120000001</v>
      </c>
      <c r="G293" s="35">
        <v>1466175.9099999997</v>
      </c>
      <c r="H293" s="35">
        <v>33078923.030000001</v>
      </c>
      <c r="I293" s="36">
        <f t="shared" si="16"/>
        <v>0.60070000000000001</v>
      </c>
      <c r="J293" s="35">
        <v>19806792.890000001</v>
      </c>
      <c r="K293" s="36">
        <f t="shared" si="17"/>
        <v>0.35970000000000002</v>
      </c>
      <c r="L293" s="35">
        <v>2145725.52</v>
      </c>
      <c r="M293" s="36">
        <f t="shared" si="18"/>
        <v>3.9E-2</v>
      </c>
      <c r="N293" s="35">
        <v>34839.64</v>
      </c>
      <c r="O293" s="36">
        <f t="shared" si="19"/>
        <v>5.9999999999999995E-4</v>
      </c>
      <c r="P293" s="34"/>
      <c r="Q293" s="34"/>
      <c r="R293" s="34"/>
      <c r="S293" s="35"/>
      <c r="T293" s="35"/>
    </row>
    <row r="294" spans="1:20" s="32" customFormat="1" ht="11.25" customHeight="1">
      <c r="A294" s="44">
        <v>1</v>
      </c>
      <c r="B294" s="33">
        <v>113369003</v>
      </c>
      <c r="C294" s="34" t="s">
        <v>294</v>
      </c>
      <c r="D294" s="34" t="s">
        <v>278</v>
      </c>
      <c r="E294" s="35">
        <v>72981880.079999998</v>
      </c>
      <c r="F294" s="35">
        <v>48911739.25</v>
      </c>
      <c r="G294" s="35">
        <v>1911082.8399999999</v>
      </c>
      <c r="H294" s="35">
        <v>50822822.090000004</v>
      </c>
      <c r="I294" s="36">
        <f t="shared" si="16"/>
        <v>0.69640000000000002</v>
      </c>
      <c r="J294" s="35">
        <v>21569030.390000001</v>
      </c>
      <c r="K294" s="36">
        <f t="shared" si="17"/>
        <v>0.29549999999999998</v>
      </c>
      <c r="L294" s="35">
        <v>590027.6</v>
      </c>
      <c r="M294" s="36">
        <f t="shared" si="18"/>
        <v>8.0999999999999996E-3</v>
      </c>
      <c r="N294" s="35"/>
      <c r="O294" s="36">
        <f t="shared" si="19"/>
        <v>0</v>
      </c>
      <c r="P294" s="34"/>
      <c r="Q294" s="34"/>
      <c r="R294" s="34"/>
      <c r="S294" s="35"/>
      <c r="T294" s="35"/>
    </row>
    <row r="295" spans="1:20" s="32" customFormat="1" ht="11.25" customHeight="1">
      <c r="A295" s="44">
        <v>1</v>
      </c>
      <c r="B295" s="33">
        <v>104372003</v>
      </c>
      <c r="C295" s="34" t="s">
        <v>85</v>
      </c>
      <c r="D295" s="34" t="s">
        <v>42</v>
      </c>
      <c r="E295" s="35">
        <v>27712468.829999998</v>
      </c>
      <c r="F295" s="35">
        <v>9065181.9699999988</v>
      </c>
      <c r="G295" s="35">
        <v>514821.27999999997</v>
      </c>
      <c r="H295" s="35">
        <v>9580003.25</v>
      </c>
      <c r="I295" s="36">
        <f t="shared" si="16"/>
        <v>0.34570000000000001</v>
      </c>
      <c r="J295" s="35">
        <v>17534606.170000002</v>
      </c>
      <c r="K295" s="36">
        <f t="shared" si="17"/>
        <v>0.63270000000000004</v>
      </c>
      <c r="L295" s="35">
        <v>590192.35</v>
      </c>
      <c r="M295" s="36">
        <f t="shared" si="18"/>
        <v>2.1299999999999999E-2</v>
      </c>
      <c r="N295" s="35">
        <v>7667.06</v>
      </c>
      <c r="O295" s="36">
        <f t="shared" si="19"/>
        <v>2.9999999999999997E-4</v>
      </c>
      <c r="P295" s="34"/>
      <c r="Q295" s="34"/>
      <c r="R295" s="34"/>
      <c r="S295" s="35"/>
      <c r="T295" s="35"/>
    </row>
    <row r="296" spans="1:20" s="32" customFormat="1" ht="11.25" customHeight="1">
      <c r="A296" s="44">
        <v>1</v>
      </c>
      <c r="B296" s="33">
        <v>104374003</v>
      </c>
      <c r="C296" s="34" t="s">
        <v>86</v>
      </c>
      <c r="D296" s="34" t="s">
        <v>42</v>
      </c>
      <c r="E296" s="35">
        <v>18680675.469999999</v>
      </c>
      <c r="F296" s="35">
        <v>5491686.2799999993</v>
      </c>
      <c r="G296" s="35">
        <v>701916.58</v>
      </c>
      <c r="H296" s="35">
        <v>6193602.8600000003</v>
      </c>
      <c r="I296" s="36">
        <f t="shared" si="16"/>
        <v>0.33160000000000001</v>
      </c>
      <c r="J296" s="35">
        <v>12164526.83</v>
      </c>
      <c r="K296" s="36">
        <f t="shared" si="17"/>
        <v>0.6512</v>
      </c>
      <c r="L296" s="35">
        <v>290259.21000000002</v>
      </c>
      <c r="M296" s="36">
        <f t="shared" si="18"/>
        <v>1.55E-2</v>
      </c>
      <c r="N296" s="35">
        <v>32286.57</v>
      </c>
      <c r="O296" s="36">
        <f t="shared" si="19"/>
        <v>1.6999999999999999E-3</v>
      </c>
      <c r="P296" s="34"/>
      <c r="Q296" s="34"/>
      <c r="R296" s="34"/>
      <c r="S296" s="35"/>
      <c r="T296" s="35"/>
    </row>
    <row r="297" spans="1:20" s="32" customFormat="1" ht="11.25" customHeight="1">
      <c r="A297" s="44">
        <v>1</v>
      </c>
      <c r="B297" s="33">
        <v>104375003</v>
      </c>
      <c r="C297" s="34" t="s">
        <v>87</v>
      </c>
      <c r="D297" s="34" t="s">
        <v>42</v>
      </c>
      <c r="E297" s="35">
        <v>24226430.289999999</v>
      </c>
      <c r="F297" s="35">
        <v>7129157.8499999996</v>
      </c>
      <c r="G297" s="35">
        <v>479324.05999999994</v>
      </c>
      <c r="H297" s="35">
        <v>7608481.9100000001</v>
      </c>
      <c r="I297" s="36">
        <f t="shared" si="16"/>
        <v>0.31409999999999999</v>
      </c>
      <c r="J297" s="35">
        <v>16017302.130000001</v>
      </c>
      <c r="K297" s="36">
        <f t="shared" si="17"/>
        <v>0.66110000000000002</v>
      </c>
      <c r="L297" s="35">
        <v>594227.25</v>
      </c>
      <c r="M297" s="36">
        <f t="shared" si="18"/>
        <v>2.4500000000000001E-2</v>
      </c>
      <c r="N297" s="35">
        <v>6419</v>
      </c>
      <c r="O297" s="36">
        <f t="shared" si="19"/>
        <v>2.9999999999999997E-4</v>
      </c>
      <c r="P297" s="34"/>
      <c r="Q297" s="34"/>
      <c r="R297" s="34"/>
      <c r="S297" s="35"/>
      <c r="T297" s="35"/>
    </row>
    <row r="298" spans="1:20" s="32" customFormat="1" ht="11.25" customHeight="1">
      <c r="A298" s="44">
        <v>1</v>
      </c>
      <c r="B298" s="33">
        <v>104375203</v>
      </c>
      <c r="C298" s="34" t="s">
        <v>88</v>
      </c>
      <c r="D298" s="34" t="s">
        <v>42</v>
      </c>
      <c r="E298" s="35">
        <v>19158641.989999998</v>
      </c>
      <c r="F298" s="35">
        <v>12314851.01</v>
      </c>
      <c r="G298" s="35">
        <v>574460.56000000006</v>
      </c>
      <c r="H298" s="35">
        <v>12889311.57</v>
      </c>
      <c r="I298" s="36">
        <f t="shared" si="16"/>
        <v>0.67279999999999995</v>
      </c>
      <c r="J298" s="35">
        <v>6268593.1500000004</v>
      </c>
      <c r="K298" s="36">
        <f t="shared" si="17"/>
        <v>0.32719999999999999</v>
      </c>
      <c r="L298" s="35">
        <v>737.27</v>
      </c>
      <c r="M298" s="36">
        <f t="shared" si="18"/>
        <v>0</v>
      </c>
      <c r="N298" s="35"/>
      <c r="O298" s="36">
        <f t="shared" si="19"/>
        <v>0</v>
      </c>
      <c r="P298" s="34"/>
      <c r="Q298" s="34"/>
      <c r="R298" s="34"/>
      <c r="S298" s="35"/>
      <c r="T298" s="35"/>
    </row>
    <row r="299" spans="1:20" s="32" customFormat="1" ht="11.25" customHeight="1">
      <c r="A299" s="44">
        <v>1</v>
      </c>
      <c r="B299" s="33">
        <v>104375302</v>
      </c>
      <c r="C299" s="34" t="s">
        <v>89</v>
      </c>
      <c r="D299" s="34" t="s">
        <v>42</v>
      </c>
      <c r="E299" s="35">
        <v>53036951.189999998</v>
      </c>
      <c r="F299" s="35">
        <v>9835662.3200000003</v>
      </c>
      <c r="G299" s="35">
        <v>1754464.31</v>
      </c>
      <c r="H299" s="35">
        <v>11590126.630000001</v>
      </c>
      <c r="I299" s="36">
        <f t="shared" si="16"/>
        <v>0.2185</v>
      </c>
      <c r="J299" s="35">
        <v>36757796.280000001</v>
      </c>
      <c r="K299" s="36">
        <f t="shared" si="17"/>
        <v>0.69310000000000005</v>
      </c>
      <c r="L299" s="35">
        <v>4687489.28</v>
      </c>
      <c r="M299" s="36">
        <f t="shared" si="18"/>
        <v>8.8400000000000006E-2</v>
      </c>
      <c r="N299" s="35">
        <v>1539</v>
      </c>
      <c r="O299" s="36">
        <f t="shared" si="19"/>
        <v>0</v>
      </c>
      <c r="P299" s="34"/>
      <c r="Q299" s="34"/>
      <c r="R299" s="34"/>
      <c r="S299" s="35"/>
      <c r="T299" s="35"/>
    </row>
    <row r="300" spans="1:20" s="32" customFormat="1" ht="11.25" customHeight="1">
      <c r="A300" s="44">
        <v>1</v>
      </c>
      <c r="B300" s="33">
        <v>104376203</v>
      </c>
      <c r="C300" s="34" t="s">
        <v>90</v>
      </c>
      <c r="D300" s="34" t="s">
        <v>42</v>
      </c>
      <c r="E300" s="35">
        <v>17992380.219999999</v>
      </c>
      <c r="F300" s="35">
        <v>5866053.2199999988</v>
      </c>
      <c r="G300" s="35">
        <v>279620.66000000003</v>
      </c>
      <c r="H300" s="35">
        <v>6145673.8799999999</v>
      </c>
      <c r="I300" s="36">
        <f t="shared" si="16"/>
        <v>0.34160000000000001</v>
      </c>
      <c r="J300" s="35">
        <v>11388268.699999999</v>
      </c>
      <c r="K300" s="36">
        <f t="shared" si="17"/>
        <v>0.63290000000000002</v>
      </c>
      <c r="L300" s="35">
        <v>453994.28</v>
      </c>
      <c r="M300" s="36">
        <f t="shared" si="18"/>
        <v>2.52E-2</v>
      </c>
      <c r="N300" s="35">
        <v>4443.3599999999997</v>
      </c>
      <c r="O300" s="36">
        <f t="shared" si="19"/>
        <v>2.0000000000000001E-4</v>
      </c>
      <c r="P300" s="34"/>
      <c r="Q300" s="34"/>
      <c r="R300" s="34"/>
      <c r="S300" s="35"/>
      <c r="T300" s="35"/>
    </row>
    <row r="301" spans="1:20" s="32" customFormat="1" ht="11.25" customHeight="1">
      <c r="A301" s="44">
        <v>1</v>
      </c>
      <c r="B301" s="33">
        <v>104377003</v>
      </c>
      <c r="C301" s="34" t="s">
        <v>91</v>
      </c>
      <c r="D301" s="34" t="s">
        <v>42</v>
      </c>
      <c r="E301" s="35">
        <v>11813852</v>
      </c>
      <c r="F301" s="35">
        <v>3958095</v>
      </c>
      <c r="G301" s="35">
        <v>645248</v>
      </c>
      <c r="H301" s="35">
        <v>4603343</v>
      </c>
      <c r="I301" s="36">
        <f t="shared" si="16"/>
        <v>0.38969999999999999</v>
      </c>
      <c r="J301" s="35">
        <v>7210145</v>
      </c>
      <c r="K301" s="36">
        <f t="shared" si="17"/>
        <v>0.61029999999999995</v>
      </c>
      <c r="L301" s="35">
        <v>364</v>
      </c>
      <c r="M301" s="36">
        <f t="shared" si="18"/>
        <v>0</v>
      </c>
      <c r="N301" s="35"/>
      <c r="O301" s="36">
        <f t="shared" si="19"/>
        <v>0</v>
      </c>
      <c r="P301" s="34"/>
      <c r="Q301" s="34"/>
      <c r="R301" s="34"/>
      <c r="S301" s="35"/>
      <c r="T301" s="35"/>
    </row>
    <row r="302" spans="1:20" s="32" customFormat="1" ht="11.25" customHeight="1">
      <c r="A302" s="44">
        <v>1</v>
      </c>
      <c r="B302" s="33">
        <v>104378003</v>
      </c>
      <c r="C302" s="34" t="s">
        <v>92</v>
      </c>
      <c r="D302" s="34" t="s">
        <v>42</v>
      </c>
      <c r="E302" s="35">
        <v>25552586.899999999</v>
      </c>
      <c r="F302" s="35">
        <v>8259405.7399999993</v>
      </c>
      <c r="G302" s="35">
        <v>740473.94000000006</v>
      </c>
      <c r="H302" s="35">
        <v>8999879.6799999997</v>
      </c>
      <c r="I302" s="36">
        <f t="shared" si="16"/>
        <v>0.35220000000000001</v>
      </c>
      <c r="J302" s="35">
        <v>10191490.220000001</v>
      </c>
      <c r="K302" s="36">
        <f t="shared" si="17"/>
        <v>0.39879999999999999</v>
      </c>
      <c r="L302" s="35">
        <v>919392</v>
      </c>
      <c r="M302" s="36">
        <f t="shared" si="18"/>
        <v>3.5999999999999997E-2</v>
      </c>
      <c r="N302" s="35">
        <v>5441825</v>
      </c>
      <c r="O302" s="36">
        <f t="shared" si="19"/>
        <v>0.21299999999999999</v>
      </c>
      <c r="P302" s="34"/>
      <c r="Q302" s="34"/>
      <c r="R302" s="34"/>
      <c r="S302" s="35"/>
      <c r="T302" s="35"/>
    </row>
    <row r="303" spans="1:20" s="32" customFormat="1" ht="11.25" customHeight="1">
      <c r="A303" s="44">
        <v>1</v>
      </c>
      <c r="B303" s="33">
        <v>113380303</v>
      </c>
      <c r="C303" s="34" t="s">
        <v>295</v>
      </c>
      <c r="D303" s="34" t="s">
        <v>296</v>
      </c>
      <c r="E303" s="35">
        <v>23926038.41</v>
      </c>
      <c r="F303" s="35">
        <v>14565564.299999999</v>
      </c>
      <c r="G303" s="35">
        <v>509893.93</v>
      </c>
      <c r="H303" s="35">
        <v>15075458.23</v>
      </c>
      <c r="I303" s="36">
        <f t="shared" si="16"/>
        <v>0.63009999999999999</v>
      </c>
      <c r="J303" s="35">
        <v>8546250.6500000004</v>
      </c>
      <c r="K303" s="36">
        <f t="shared" si="17"/>
        <v>0.35720000000000002</v>
      </c>
      <c r="L303" s="35">
        <v>304329.53000000003</v>
      </c>
      <c r="M303" s="36">
        <f t="shared" si="18"/>
        <v>1.2699999999999999E-2</v>
      </c>
      <c r="N303" s="35"/>
      <c r="O303" s="36">
        <f t="shared" si="19"/>
        <v>0</v>
      </c>
      <c r="P303" s="34"/>
      <c r="Q303" s="34"/>
      <c r="R303" s="34"/>
      <c r="S303" s="35"/>
      <c r="T303" s="35"/>
    </row>
    <row r="304" spans="1:20" s="32" customFormat="1" ht="11.25" customHeight="1">
      <c r="A304" s="44">
        <v>1</v>
      </c>
      <c r="B304" s="33">
        <v>113381303</v>
      </c>
      <c r="C304" s="34" t="s">
        <v>297</v>
      </c>
      <c r="D304" s="34" t="s">
        <v>296</v>
      </c>
      <c r="E304" s="35">
        <v>85640989.590000004</v>
      </c>
      <c r="F304" s="35">
        <v>49146300.559999995</v>
      </c>
      <c r="G304" s="35">
        <v>2195026.2700000005</v>
      </c>
      <c r="H304" s="35">
        <v>51341326.829999998</v>
      </c>
      <c r="I304" s="36">
        <f t="shared" si="16"/>
        <v>0.59950000000000003</v>
      </c>
      <c r="J304" s="35">
        <v>23229302.260000002</v>
      </c>
      <c r="K304" s="36">
        <f t="shared" si="17"/>
        <v>0.2712</v>
      </c>
      <c r="L304" s="35">
        <v>1024285.5</v>
      </c>
      <c r="M304" s="36">
        <f t="shared" si="18"/>
        <v>1.2E-2</v>
      </c>
      <c r="N304" s="35">
        <v>10046075</v>
      </c>
      <c r="O304" s="36">
        <f t="shared" si="19"/>
        <v>0.1173</v>
      </c>
      <c r="P304" s="34"/>
      <c r="Q304" s="34"/>
      <c r="R304" s="34"/>
      <c r="S304" s="35"/>
      <c r="T304" s="35"/>
    </row>
    <row r="305" spans="1:20" s="32" customFormat="1" ht="11.25" customHeight="1">
      <c r="A305" s="44">
        <v>1</v>
      </c>
      <c r="B305" s="33">
        <v>113382303</v>
      </c>
      <c r="C305" s="34" t="s">
        <v>298</v>
      </c>
      <c r="D305" s="34" t="s">
        <v>296</v>
      </c>
      <c r="E305" s="35">
        <v>41957067.840000004</v>
      </c>
      <c r="F305" s="35">
        <v>27735127.529999997</v>
      </c>
      <c r="G305" s="35">
        <v>1213203.0599999998</v>
      </c>
      <c r="H305" s="35">
        <v>28948330.59</v>
      </c>
      <c r="I305" s="36">
        <f t="shared" si="16"/>
        <v>0.69</v>
      </c>
      <c r="J305" s="35">
        <v>12296239.970000001</v>
      </c>
      <c r="K305" s="36">
        <f t="shared" si="17"/>
        <v>0.29310000000000003</v>
      </c>
      <c r="L305" s="35">
        <v>711755.68</v>
      </c>
      <c r="M305" s="36">
        <f t="shared" si="18"/>
        <v>1.7000000000000001E-2</v>
      </c>
      <c r="N305" s="35">
        <v>741.6</v>
      </c>
      <c r="O305" s="36">
        <f t="shared" si="19"/>
        <v>0</v>
      </c>
      <c r="P305" s="34"/>
      <c r="Q305" s="34"/>
      <c r="R305" s="34"/>
      <c r="S305" s="35"/>
      <c r="T305" s="35"/>
    </row>
    <row r="306" spans="1:20" s="32" customFormat="1" ht="11.25" customHeight="1">
      <c r="A306" s="44">
        <v>1</v>
      </c>
      <c r="B306" s="33">
        <v>113384603</v>
      </c>
      <c r="C306" s="34" t="s">
        <v>299</v>
      </c>
      <c r="D306" s="34" t="s">
        <v>296</v>
      </c>
      <c r="E306" s="35">
        <v>74384567.090000004</v>
      </c>
      <c r="F306" s="35">
        <v>18859272.950000003</v>
      </c>
      <c r="G306" s="35">
        <v>2947969.02</v>
      </c>
      <c r="H306" s="35">
        <v>21807241.969999999</v>
      </c>
      <c r="I306" s="36">
        <f t="shared" si="16"/>
        <v>0.29320000000000002</v>
      </c>
      <c r="J306" s="35">
        <v>46742287.119999997</v>
      </c>
      <c r="K306" s="36">
        <f t="shared" si="17"/>
        <v>0.62839999999999996</v>
      </c>
      <c r="L306" s="35">
        <v>5834543.2000000002</v>
      </c>
      <c r="M306" s="36">
        <f t="shared" si="18"/>
        <v>7.8399999999999997E-2</v>
      </c>
      <c r="N306" s="35">
        <v>494.8</v>
      </c>
      <c r="O306" s="36">
        <f t="shared" si="19"/>
        <v>0</v>
      </c>
      <c r="P306" s="34"/>
      <c r="Q306" s="34"/>
      <c r="R306" s="34"/>
      <c r="S306" s="35"/>
      <c r="T306" s="35"/>
    </row>
    <row r="307" spans="1:20" s="32" customFormat="1" ht="11.25" customHeight="1">
      <c r="A307" s="44">
        <v>1</v>
      </c>
      <c r="B307" s="33">
        <v>113385003</v>
      </c>
      <c r="C307" s="34" t="s">
        <v>300</v>
      </c>
      <c r="D307" s="34" t="s">
        <v>296</v>
      </c>
      <c r="E307" s="35">
        <v>37045311.729999997</v>
      </c>
      <c r="F307" s="35">
        <v>20923926.510000002</v>
      </c>
      <c r="G307" s="35">
        <v>844810.63</v>
      </c>
      <c r="H307" s="35">
        <v>21768737.140000001</v>
      </c>
      <c r="I307" s="36">
        <f t="shared" si="16"/>
        <v>0.58760000000000001</v>
      </c>
      <c r="J307" s="35">
        <v>14720924.189999999</v>
      </c>
      <c r="K307" s="36">
        <f t="shared" si="17"/>
        <v>0.39739999999999998</v>
      </c>
      <c r="L307" s="35">
        <v>546643.65</v>
      </c>
      <c r="M307" s="36">
        <f t="shared" si="18"/>
        <v>1.4800000000000001E-2</v>
      </c>
      <c r="N307" s="35">
        <v>9006.75</v>
      </c>
      <c r="O307" s="36">
        <f t="shared" si="19"/>
        <v>2.0000000000000001E-4</v>
      </c>
      <c r="P307" s="34"/>
      <c r="Q307" s="34"/>
      <c r="R307" s="34"/>
      <c r="S307" s="35"/>
      <c r="T307" s="35"/>
    </row>
    <row r="308" spans="1:20" s="32" customFormat="1" ht="11.25" customHeight="1">
      <c r="A308" s="44">
        <v>1</v>
      </c>
      <c r="B308" s="33">
        <v>113385303</v>
      </c>
      <c r="C308" s="34" t="s">
        <v>301</v>
      </c>
      <c r="D308" s="34" t="s">
        <v>296</v>
      </c>
      <c r="E308" s="35">
        <v>50974753.619999997</v>
      </c>
      <c r="F308" s="35">
        <v>33924225.869999997</v>
      </c>
      <c r="G308" s="35">
        <v>1429640.6199999999</v>
      </c>
      <c r="H308" s="35">
        <v>35353866.490000002</v>
      </c>
      <c r="I308" s="36">
        <f t="shared" si="16"/>
        <v>0.69359999999999999</v>
      </c>
      <c r="J308" s="35">
        <v>14377250.369999999</v>
      </c>
      <c r="K308" s="36">
        <f t="shared" si="17"/>
        <v>0.28199999999999997</v>
      </c>
      <c r="L308" s="35">
        <v>1114981.76</v>
      </c>
      <c r="M308" s="36">
        <f t="shared" si="18"/>
        <v>2.1899999999999999E-2</v>
      </c>
      <c r="N308" s="35">
        <v>128655</v>
      </c>
      <c r="O308" s="36">
        <f t="shared" si="19"/>
        <v>2.5000000000000001E-3</v>
      </c>
      <c r="P308" s="34"/>
      <c r="Q308" s="34"/>
      <c r="R308" s="34"/>
      <c r="S308" s="35"/>
      <c r="T308" s="35"/>
    </row>
    <row r="309" spans="1:20" s="32" customFormat="1" ht="11.25" customHeight="1">
      <c r="A309" s="44">
        <v>1</v>
      </c>
      <c r="B309" s="33">
        <v>121390302</v>
      </c>
      <c r="C309" s="34" t="s">
        <v>451</v>
      </c>
      <c r="D309" s="34" t="s">
        <v>444</v>
      </c>
      <c r="E309" s="35">
        <v>304341464</v>
      </c>
      <c r="F309" s="35">
        <v>97624187</v>
      </c>
      <c r="G309" s="35">
        <v>5274719</v>
      </c>
      <c r="H309" s="35">
        <v>102898906</v>
      </c>
      <c r="I309" s="36">
        <f t="shared" si="16"/>
        <v>0.33810000000000001</v>
      </c>
      <c r="J309" s="35">
        <v>175150247</v>
      </c>
      <c r="K309" s="36">
        <f t="shared" si="17"/>
        <v>0.57550000000000001</v>
      </c>
      <c r="L309" s="35">
        <v>21695528</v>
      </c>
      <c r="M309" s="36">
        <f t="shared" si="18"/>
        <v>7.1300000000000002E-2</v>
      </c>
      <c r="N309" s="35">
        <v>4596783</v>
      </c>
      <c r="O309" s="36">
        <f t="shared" si="19"/>
        <v>1.5100000000000001E-2</v>
      </c>
      <c r="P309" s="34"/>
      <c r="Q309" s="34"/>
      <c r="R309" s="34"/>
      <c r="S309" s="35"/>
      <c r="T309" s="35"/>
    </row>
    <row r="310" spans="1:20" s="32" customFormat="1" ht="11.25" customHeight="1">
      <c r="A310" s="44">
        <v>1</v>
      </c>
      <c r="B310" s="33">
        <v>121391303</v>
      </c>
      <c r="C310" s="34" t="s">
        <v>452</v>
      </c>
      <c r="D310" s="34" t="s">
        <v>444</v>
      </c>
      <c r="E310" s="35">
        <v>29676185.510000002</v>
      </c>
      <c r="F310" s="35">
        <v>18715789.919999998</v>
      </c>
      <c r="G310" s="35">
        <v>934518.41999999993</v>
      </c>
      <c r="H310" s="35">
        <v>19650308.34</v>
      </c>
      <c r="I310" s="36">
        <f t="shared" si="16"/>
        <v>0.66220000000000001</v>
      </c>
      <c r="J310" s="35">
        <v>9355908.3499999996</v>
      </c>
      <c r="K310" s="36">
        <f t="shared" si="17"/>
        <v>0.31530000000000002</v>
      </c>
      <c r="L310" s="35">
        <v>503130.82</v>
      </c>
      <c r="M310" s="36">
        <f t="shared" si="18"/>
        <v>1.7000000000000001E-2</v>
      </c>
      <c r="N310" s="35">
        <v>166838</v>
      </c>
      <c r="O310" s="36">
        <f t="shared" si="19"/>
        <v>5.5999999999999999E-3</v>
      </c>
      <c r="P310" s="34"/>
      <c r="Q310" s="34"/>
      <c r="R310" s="34"/>
      <c r="S310" s="35"/>
      <c r="T310" s="35"/>
    </row>
    <row r="311" spans="1:20" s="32" customFormat="1" ht="11.25" customHeight="1">
      <c r="A311" s="44">
        <v>1</v>
      </c>
      <c r="B311" s="33">
        <v>121392303</v>
      </c>
      <c r="C311" s="34" t="s">
        <v>453</v>
      </c>
      <c r="D311" s="34" t="s">
        <v>444</v>
      </c>
      <c r="E311" s="35">
        <v>143357720.06999999</v>
      </c>
      <c r="F311" s="35">
        <v>106279369.52999999</v>
      </c>
      <c r="G311" s="35">
        <v>2614649.9300000002</v>
      </c>
      <c r="H311" s="35">
        <v>108894019.45999999</v>
      </c>
      <c r="I311" s="36">
        <f t="shared" si="16"/>
        <v>0.75960000000000005</v>
      </c>
      <c r="J311" s="35">
        <v>33375809.559999999</v>
      </c>
      <c r="K311" s="36">
        <f t="shared" si="17"/>
        <v>0.23280000000000001</v>
      </c>
      <c r="L311" s="35">
        <v>1087891.05</v>
      </c>
      <c r="M311" s="36">
        <f t="shared" si="18"/>
        <v>7.6E-3</v>
      </c>
      <c r="N311" s="35"/>
      <c r="O311" s="36">
        <f t="shared" si="19"/>
        <v>0</v>
      </c>
      <c r="P311" s="34"/>
      <c r="Q311" s="34"/>
      <c r="R311" s="34"/>
      <c r="S311" s="35"/>
      <c r="T311" s="35"/>
    </row>
    <row r="312" spans="1:20" s="32" customFormat="1" ht="11.25" customHeight="1">
      <c r="A312" s="44">
        <v>1</v>
      </c>
      <c r="B312" s="33">
        <v>121394503</v>
      </c>
      <c r="C312" s="34" t="s">
        <v>454</v>
      </c>
      <c r="D312" s="34" t="s">
        <v>444</v>
      </c>
      <c r="E312" s="35">
        <v>31845746.530000001</v>
      </c>
      <c r="F312" s="35">
        <v>17358532.82</v>
      </c>
      <c r="G312" s="35">
        <v>549092.07999999996</v>
      </c>
      <c r="H312" s="35">
        <v>17907624.899999999</v>
      </c>
      <c r="I312" s="36">
        <f t="shared" si="16"/>
        <v>0.56230000000000002</v>
      </c>
      <c r="J312" s="35">
        <v>13258639.9</v>
      </c>
      <c r="K312" s="36">
        <f t="shared" si="17"/>
        <v>0.4163</v>
      </c>
      <c r="L312" s="35">
        <v>502600.73</v>
      </c>
      <c r="M312" s="36">
        <f t="shared" si="18"/>
        <v>1.5800000000000002E-2</v>
      </c>
      <c r="N312" s="35">
        <v>176881</v>
      </c>
      <c r="O312" s="36">
        <f t="shared" si="19"/>
        <v>5.5999999999999999E-3</v>
      </c>
      <c r="P312" s="34"/>
      <c r="Q312" s="34"/>
      <c r="R312" s="34"/>
      <c r="S312" s="35"/>
      <c r="T312" s="35"/>
    </row>
    <row r="313" spans="1:20" s="32" customFormat="1" ht="11.25" customHeight="1">
      <c r="A313" s="44">
        <v>1</v>
      </c>
      <c r="B313" s="33">
        <v>121394603</v>
      </c>
      <c r="C313" s="34" t="s">
        <v>455</v>
      </c>
      <c r="D313" s="34" t="s">
        <v>444</v>
      </c>
      <c r="E313" s="35">
        <v>42185437.950000003</v>
      </c>
      <c r="F313" s="35">
        <v>27449209.649999999</v>
      </c>
      <c r="G313" s="35">
        <v>1330289.8500000001</v>
      </c>
      <c r="H313" s="35">
        <v>28779499.5</v>
      </c>
      <c r="I313" s="36">
        <f t="shared" si="16"/>
        <v>0.68220000000000003</v>
      </c>
      <c r="J313" s="35">
        <v>13187374.449999999</v>
      </c>
      <c r="K313" s="36">
        <f t="shared" si="17"/>
        <v>0.31259999999999999</v>
      </c>
      <c r="L313" s="35">
        <v>218564</v>
      </c>
      <c r="M313" s="36">
        <f t="shared" si="18"/>
        <v>5.1999999999999998E-3</v>
      </c>
      <c r="N313" s="35"/>
      <c r="O313" s="36">
        <f t="shared" si="19"/>
        <v>0</v>
      </c>
      <c r="P313" s="34"/>
      <c r="Q313" s="34"/>
      <c r="R313" s="34"/>
      <c r="S313" s="35"/>
      <c r="T313" s="35"/>
    </row>
    <row r="314" spans="1:20" s="32" customFormat="1" ht="11.25" customHeight="1">
      <c r="A314" s="44">
        <v>1</v>
      </c>
      <c r="B314" s="33">
        <v>121395103</v>
      </c>
      <c r="C314" s="34" t="s">
        <v>456</v>
      </c>
      <c r="D314" s="34" t="s">
        <v>444</v>
      </c>
      <c r="E314" s="35">
        <v>172303001</v>
      </c>
      <c r="F314" s="35">
        <v>135059390</v>
      </c>
      <c r="G314" s="35">
        <v>3158390</v>
      </c>
      <c r="H314" s="35">
        <v>138217780</v>
      </c>
      <c r="I314" s="36">
        <f t="shared" si="16"/>
        <v>0.80220000000000002</v>
      </c>
      <c r="J314" s="35">
        <v>32277881</v>
      </c>
      <c r="K314" s="36">
        <f t="shared" si="17"/>
        <v>0.18729999999999999</v>
      </c>
      <c r="L314" s="35">
        <v>1800253</v>
      </c>
      <c r="M314" s="36">
        <f t="shared" si="18"/>
        <v>1.04E-2</v>
      </c>
      <c r="N314" s="35">
        <v>7087</v>
      </c>
      <c r="O314" s="36">
        <f t="shared" si="19"/>
        <v>0</v>
      </c>
      <c r="P314" s="34"/>
      <c r="Q314" s="34"/>
      <c r="R314" s="34"/>
      <c r="S314" s="35"/>
      <c r="T314" s="35"/>
    </row>
    <row r="315" spans="1:20" s="32" customFormat="1" ht="11.25" customHeight="1">
      <c r="A315" s="44">
        <v>1</v>
      </c>
      <c r="B315" s="33">
        <v>121395603</v>
      </c>
      <c r="C315" s="34" t="s">
        <v>457</v>
      </c>
      <c r="D315" s="34" t="s">
        <v>444</v>
      </c>
      <c r="E315" s="35">
        <v>38262488.619999997</v>
      </c>
      <c r="F315" s="35">
        <v>27220789.969999999</v>
      </c>
      <c r="G315" s="35">
        <v>696539.09000000008</v>
      </c>
      <c r="H315" s="35">
        <v>27917329.059999999</v>
      </c>
      <c r="I315" s="36">
        <f t="shared" si="16"/>
        <v>0.72960000000000003</v>
      </c>
      <c r="J315" s="35">
        <v>7660473.3899999997</v>
      </c>
      <c r="K315" s="36">
        <f t="shared" si="17"/>
        <v>0.20019999999999999</v>
      </c>
      <c r="L315" s="35">
        <v>252750.87</v>
      </c>
      <c r="M315" s="36">
        <f t="shared" si="18"/>
        <v>6.6E-3</v>
      </c>
      <c r="N315" s="35">
        <v>2431935.2999999998</v>
      </c>
      <c r="O315" s="36">
        <f t="shared" si="19"/>
        <v>6.3600000000000004E-2</v>
      </c>
      <c r="P315" s="34"/>
      <c r="Q315" s="34"/>
      <c r="R315" s="34"/>
      <c r="S315" s="35"/>
      <c r="T315" s="35"/>
    </row>
    <row r="316" spans="1:20" s="32" customFormat="1" ht="11.25" customHeight="1">
      <c r="A316" s="44">
        <v>1</v>
      </c>
      <c r="B316" s="33">
        <v>121395703</v>
      </c>
      <c r="C316" s="34" t="s">
        <v>458</v>
      </c>
      <c r="D316" s="34" t="s">
        <v>444</v>
      </c>
      <c r="E316" s="35">
        <v>63188791.5</v>
      </c>
      <c r="F316" s="35">
        <v>47783406.129999988</v>
      </c>
      <c r="G316" s="35">
        <v>958838.20000000007</v>
      </c>
      <c r="H316" s="35">
        <v>48742244.329999998</v>
      </c>
      <c r="I316" s="36">
        <f t="shared" si="16"/>
        <v>0.77139999999999997</v>
      </c>
      <c r="J316" s="35">
        <v>14164912.24</v>
      </c>
      <c r="K316" s="36">
        <f t="shared" si="17"/>
        <v>0.22420000000000001</v>
      </c>
      <c r="L316" s="35">
        <v>281634.93</v>
      </c>
      <c r="M316" s="36">
        <f t="shared" si="18"/>
        <v>4.4999999999999997E-3</v>
      </c>
      <c r="N316" s="35"/>
      <c r="O316" s="36">
        <f t="shared" si="19"/>
        <v>0</v>
      </c>
      <c r="P316" s="34"/>
      <c r="Q316" s="34"/>
      <c r="R316" s="34"/>
      <c r="S316" s="35"/>
      <c r="T316" s="35"/>
    </row>
    <row r="317" spans="1:20" s="32" customFormat="1" ht="11.25" customHeight="1">
      <c r="A317" s="44">
        <v>1</v>
      </c>
      <c r="B317" s="33">
        <v>121397803</v>
      </c>
      <c r="C317" s="34" t="s">
        <v>459</v>
      </c>
      <c r="D317" s="34" t="s">
        <v>444</v>
      </c>
      <c r="E317" s="35">
        <v>67308234.650000006</v>
      </c>
      <c r="F317" s="35">
        <v>45328882.809999995</v>
      </c>
      <c r="G317" s="35">
        <v>1403185.81</v>
      </c>
      <c r="H317" s="35">
        <v>46732068.619999997</v>
      </c>
      <c r="I317" s="36">
        <f t="shared" si="16"/>
        <v>0.69430000000000003</v>
      </c>
      <c r="J317" s="35">
        <v>19512536</v>
      </c>
      <c r="K317" s="36">
        <f t="shared" si="17"/>
        <v>0.28989999999999999</v>
      </c>
      <c r="L317" s="35">
        <v>1057989.45</v>
      </c>
      <c r="M317" s="36">
        <f t="shared" si="18"/>
        <v>1.5699999999999999E-2</v>
      </c>
      <c r="N317" s="35">
        <v>5640.58</v>
      </c>
      <c r="O317" s="36">
        <f t="shared" si="19"/>
        <v>1E-4</v>
      </c>
      <c r="P317" s="34"/>
      <c r="Q317" s="34"/>
      <c r="R317" s="34"/>
      <c r="S317" s="35"/>
      <c r="T317" s="35"/>
    </row>
    <row r="318" spans="1:20" s="32" customFormat="1" ht="11.25" customHeight="1">
      <c r="A318" s="44">
        <v>1</v>
      </c>
      <c r="B318" s="33">
        <v>118401403</v>
      </c>
      <c r="C318" s="34" t="s">
        <v>393</v>
      </c>
      <c r="D318" s="34" t="s">
        <v>392</v>
      </c>
      <c r="E318" s="35">
        <v>37711388.32</v>
      </c>
      <c r="F318" s="35">
        <v>21425195.969999999</v>
      </c>
      <c r="G318" s="35">
        <v>722315.03</v>
      </c>
      <c r="H318" s="35">
        <v>22147511</v>
      </c>
      <c r="I318" s="36">
        <f t="shared" si="16"/>
        <v>0.58730000000000004</v>
      </c>
      <c r="J318" s="35">
        <v>14734597.550000001</v>
      </c>
      <c r="K318" s="36">
        <f t="shared" si="17"/>
        <v>0.39069999999999999</v>
      </c>
      <c r="L318" s="35">
        <v>553109.77</v>
      </c>
      <c r="M318" s="36">
        <f t="shared" si="18"/>
        <v>1.47E-2</v>
      </c>
      <c r="N318" s="35">
        <v>276170</v>
      </c>
      <c r="O318" s="36">
        <f t="shared" si="19"/>
        <v>7.3000000000000001E-3</v>
      </c>
      <c r="P318" s="34"/>
      <c r="Q318" s="34"/>
      <c r="R318" s="34"/>
      <c r="S318" s="35"/>
      <c r="T318" s="35"/>
    </row>
    <row r="319" spans="1:20" s="32" customFormat="1" ht="11.25" customHeight="1">
      <c r="A319" s="44">
        <v>1</v>
      </c>
      <c r="B319" s="33">
        <v>118401603</v>
      </c>
      <c r="C319" s="34" t="s">
        <v>394</v>
      </c>
      <c r="D319" s="34" t="s">
        <v>392</v>
      </c>
      <c r="E319" s="35">
        <v>39047934.130000003</v>
      </c>
      <c r="F319" s="35">
        <v>25158900.829999998</v>
      </c>
      <c r="G319" s="35">
        <v>1547965.21</v>
      </c>
      <c r="H319" s="35">
        <v>26706866.039999999</v>
      </c>
      <c r="I319" s="36">
        <f t="shared" si="16"/>
        <v>0.68400000000000005</v>
      </c>
      <c r="J319" s="35">
        <v>11550485.880000001</v>
      </c>
      <c r="K319" s="36">
        <f t="shared" si="17"/>
        <v>0.29580000000000001</v>
      </c>
      <c r="L319" s="35">
        <v>790582.21</v>
      </c>
      <c r="M319" s="36">
        <f t="shared" si="18"/>
        <v>2.0199999999999999E-2</v>
      </c>
      <c r="N319" s="35"/>
      <c r="O319" s="36">
        <f t="shared" si="19"/>
        <v>0</v>
      </c>
      <c r="P319" s="34"/>
      <c r="Q319" s="34"/>
      <c r="R319" s="34"/>
      <c r="S319" s="35"/>
      <c r="T319" s="35"/>
    </row>
    <row r="320" spans="1:20" s="32" customFormat="1" ht="11.25" customHeight="1">
      <c r="A320" s="44">
        <v>1</v>
      </c>
      <c r="B320" s="33">
        <v>118402603</v>
      </c>
      <c r="C320" s="34" t="s">
        <v>395</v>
      </c>
      <c r="D320" s="34" t="s">
        <v>392</v>
      </c>
      <c r="E320" s="35">
        <v>30716314.969999999</v>
      </c>
      <c r="F320" s="35">
        <v>8851594.879999999</v>
      </c>
      <c r="G320" s="35">
        <v>517857.36</v>
      </c>
      <c r="H320" s="35">
        <v>9369452.2400000002</v>
      </c>
      <c r="I320" s="36">
        <f t="shared" si="16"/>
        <v>0.30499999999999999</v>
      </c>
      <c r="J320" s="35">
        <v>18775106.039999999</v>
      </c>
      <c r="K320" s="36">
        <f t="shared" si="17"/>
        <v>0.61119999999999997</v>
      </c>
      <c r="L320" s="35">
        <v>1526146.36</v>
      </c>
      <c r="M320" s="36">
        <f t="shared" si="18"/>
        <v>4.9700000000000001E-2</v>
      </c>
      <c r="N320" s="35">
        <v>1045610.33</v>
      </c>
      <c r="O320" s="36">
        <f t="shared" si="19"/>
        <v>3.4000000000000002E-2</v>
      </c>
      <c r="P320" s="34"/>
      <c r="Q320" s="34"/>
      <c r="R320" s="34"/>
      <c r="S320" s="35"/>
      <c r="T320" s="35"/>
    </row>
    <row r="321" spans="1:20" s="32" customFormat="1" ht="11.25" customHeight="1">
      <c r="A321" s="44">
        <v>1</v>
      </c>
      <c r="B321" s="33">
        <v>118403003</v>
      </c>
      <c r="C321" s="34" t="s">
        <v>396</v>
      </c>
      <c r="D321" s="34" t="s">
        <v>392</v>
      </c>
      <c r="E321" s="35">
        <v>37636171.130000003</v>
      </c>
      <c r="F321" s="35">
        <v>14712292.6</v>
      </c>
      <c r="G321" s="35">
        <v>426178.96</v>
      </c>
      <c r="H321" s="35">
        <v>15138471.560000001</v>
      </c>
      <c r="I321" s="36">
        <f t="shared" si="16"/>
        <v>0.4022</v>
      </c>
      <c r="J321" s="35">
        <v>15192819.59</v>
      </c>
      <c r="K321" s="36">
        <f t="shared" si="17"/>
        <v>0.4037</v>
      </c>
      <c r="L321" s="35">
        <v>717983.07</v>
      </c>
      <c r="M321" s="36">
        <f t="shared" si="18"/>
        <v>1.9099999999999999E-2</v>
      </c>
      <c r="N321" s="35">
        <v>6586896.9100000001</v>
      </c>
      <c r="O321" s="36">
        <f t="shared" si="19"/>
        <v>0.17499999999999999</v>
      </c>
      <c r="P321" s="34"/>
      <c r="Q321" s="34"/>
      <c r="R321" s="34"/>
      <c r="S321" s="35"/>
      <c r="T321" s="35"/>
    </row>
    <row r="322" spans="1:20" s="32" customFormat="1" ht="11.25" customHeight="1">
      <c r="A322" s="44">
        <v>1</v>
      </c>
      <c r="B322" s="33">
        <v>118403302</v>
      </c>
      <c r="C322" s="34" t="s">
        <v>397</v>
      </c>
      <c r="D322" s="34" t="s">
        <v>392</v>
      </c>
      <c r="E322" s="35">
        <v>146250607.44999999</v>
      </c>
      <c r="F322" s="35">
        <v>59731647.349999994</v>
      </c>
      <c r="G322" s="35">
        <v>2188764.1999999997</v>
      </c>
      <c r="H322" s="35">
        <v>61920411.549999997</v>
      </c>
      <c r="I322" s="36">
        <f t="shared" ref="I322:I385" si="20">ROUND(H322/E322,4)</f>
        <v>0.4234</v>
      </c>
      <c r="J322" s="35">
        <v>75750334.799999997</v>
      </c>
      <c r="K322" s="36">
        <f t="shared" ref="K322:K385" si="21">ROUND(J322/E322,4)</f>
        <v>0.51790000000000003</v>
      </c>
      <c r="L322" s="35">
        <v>8511932.2799999993</v>
      </c>
      <c r="M322" s="36">
        <f t="shared" ref="M322:M385" si="22">ROUND(L322/E322,4)</f>
        <v>5.8200000000000002E-2</v>
      </c>
      <c r="N322" s="35">
        <v>67928.820000000007</v>
      </c>
      <c r="O322" s="36">
        <f t="shared" ref="O322:O385" si="23">ROUND(N322/E322,4)</f>
        <v>5.0000000000000001E-4</v>
      </c>
      <c r="P322" s="34"/>
      <c r="Q322" s="34"/>
      <c r="R322" s="34"/>
      <c r="S322" s="35"/>
      <c r="T322" s="35"/>
    </row>
    <row r="323" spans="1:20" s="32" customFormat="1" ht="11.25" customHeight="1">
      <c r="A323" s="44">
        <v>1</v>
      </c>
      <c r="B323" s="33">
        <v>118403903</v>
      </c>
      <c r="C323" s="34" t="s">
        <v>398</v>
      </c>
      <c r="D323" s="34" t="s">
        <v>392</v>
      </c>
      <c r="E323" s="35">
        <v>30109954.73</v>
      </c>
      <c r="F323" s="35">
        <v>16109384.179999998</v>
      </c>
      <c r="G323" s="35">
        <v>435091.83</v>
      </c>
      <c r="H323" s="35">
        <v>16544476.01</v>
      </c>
      <c r="I323" s="36">
        <f t="shared" si="20"/>
        <v>0.54949999999999999</v>
      </c>
      <c r="J323" s="35">
        <v>13204527.289999999</v>
      </c>
      <c r="K323" s="36">
        <f t="shared" si="21"/>
        <v>0.4385</v>
      </c>
      <c r="L323" s="35">
        <v>351193.13</v>
      </c>
      <c r="M323" s="36">
        <f t="shared" si="22"/>
        <v>1.17E-2</v>
      </c>
      <c r="N323" s="35">
        <v>9758.2999999999993</v>
      </c>
      <c r="O323" s="36">
        <f t="shared" si="23"/>
        <v>2.9999999999999997E-4</v>
      </c>
      <c r="P323" s="34"/>
      <c r="Q323" s="34"/>
      <c r="R323" s="34"/>
      <c r="S323" s="35"/>
      <c r="T323" s="35"/>
    </row>
    <row r="324" spans="1:20" s="32" customFormat="1" ht="11.25" customHeight="1">
      <c r="A324" s="44">
        <v>1</v>
      </c>
      <c r="B324" s="33">
        <v>118406003</v>
      </c>
      <c r="C324" s="34" t="s">
        <v>399</v>
      </c>
      <c r="D324" s="34" t="s">
        <v>392</v>
      </c>
      <c r="E324" s="35">
        <v>18884371.98</v>
      </c>
      <c r="F324" s="35">
        <v>6610743.3000000007</v>
      </c>
      <c r="G324" s="35">
        <v>320051.86</v>
      </c>
      <c r="H324" s="35">
        <v>6930795.1600000001</v>
      </c>
      <c r="I324" s="36">
        <f t="shared" si="20"/>
        <v>0.36699999999999999</v>
      </c>
      <c r="J324" s="35">
        <v>11545040.130000001</v>
      </c>
      <c r="K324" s="36">
        <f t="shared" si="21"/>
        <v>0.61140000000000005</v>
      </c>
      <c r="L324" s="35">
        <v>408536.69</v>
      </c>
      <c r="M324" s="36">
        <f t="shared" si="22"/>
        <v>2.1600000000000001E-2</v>
      </c>
      <c r="N324" s="35"/>
      <c r="O324" s="36">
        <f t="shared" si="23"/>
        <v>0</v>
      </c>
      <c r="P324" s="34"/>
      <c r="Q324" s="34"/>
      <c r="R324" s="34"/>
      <c r="S324" s="35"/>
      <c r="T324" s="35"/>
    </row>
    <row r="325" spans="1:20" s="32" customFormat="1" ht="11.25" customHeight="1">
      <c r="A325" s="44">
        <v>1</v>
      </c>
      <c r="B325" s="33">
        <v>118406602</v>
      </c>
      <c r="C325" s="34" t="s">
        <v>400</v>
      </c>
      <c r="D325" s="34" t="s">
        <v>392</v>
      </c>
      <c r="E325" s="35">
        <v>50764394.119999997</v>
      </c>
      <c r="F325" s="35">
        <v>28274350.330000002</v>
      </c>
      <c r="G325" s="35">
        <v>837297.02</v>
      </c>
      <c r="H325" s="35">
        <v>29111647.350000001</v>
      </c>
      <c r="I325" s="36">
        <f t="shared" si="20"/>
        <v>0.57350000000000001</v>
      </c>
      <c r="J325" s="35">
        <v>20411535.550000001</v>
      </c>
      <c r="K325" s="36">
        <f t="shared" si="21"/>
        <v>0.40210000000000001</v>
      </c>
      <c r="L325" s="35">
        <v>1192310.56</v>
      </c>
      <c r="M325" s="36">
        <f t="shared" si="22"/>
        <v>2.35E-2</v>
      </c>
      <c r="N325" s="35">
        <v>48900.66</v>
      </c>
      <c r="O325" s="36">
        <f t="shared" si="23"/>
        <v>1E-3</v>
      </c>
      <c r="P325" s="34"/>
      <c r="Q325" s="34"/>
      <c r="R325" s="34"/>
      <c r="S325" s="35"/>
      <c r="T325" s="35"/>
    </row>
    <row r="326" spans="1:20" s="32" customFormat="1" ht="11.25" customHeight="1">
      <c r="A326" s="44">
        <v>1</v>
      </c>
      <c r="B326" s="33">
        <v>118408852</v>
      </c>
      <c r="C326" s="34" t="s">
        <v>401</v>
      </c>
      <c r="D326" s="34" t="s">
        <v>392</v>
      </c>
      <c r="E326" s="35">
        <v>123685533.87</v>
      </c>
      <c r="F326" s="35">
        <v>62721970.469999991</v>
      </c>
      <c r="G326" s="35">
        <v>1664602.92</v>
      </c>
      <c r="H326" s="35">
        <v>64386573.390000001</v>
      </c>
      <c r="I326" s="36">
        <f t="shared" si="20"/>
        <v>0.52059999999999995</v>
      </c>
      <c r="J326" s="35">
        <v>49621383.810000002</v>
      </c>
      <c r="K326" s="36">
        <f t="shared" si="21"/>
        <v>0.4012</v>
      </c>
      <c r="L326" s="35">
        <v>4745457.22</v>
      </c>
      <c r="M326" s="36">
        <f t="shared" si="22"/>
        <v>3.8399999999999997E-2</v>
      </c>
      <c r="N326" s="35">
        <v>4932119.45</v>
      </c>
      <c r="O326" s="36">
        <f t="shared" si="23"/>
        <v>3.9899999999999998E-2</v>
      </c>
      <c r="P326" s="34"/>
      <c r="Q326" s="34"/>
      <c r="R326" s="34"/>
      <c r="S326" s="35"/>
      <c r="T326" s="35"/>
    </row>
    <row r="327" spans="1:20" s="32" customFormat="1" ht="11.25" customHeight="1">
      <c r="A327" s="44">
        <v>1</v>
      </c>
      <c r="B327" s="33">
        <v>118409203</v>
      </c>
      <c r="C327" s="34" t="s">
        <v>402</v>
      </c>
      <c r="D327" s="34" t="s">
        <v>392</v>
      </c>
      <c r="E327" s="35">
        <v>34665505.039999999</v>
      </c>
      <c r="F327" s="35">
        <v>18194103.109999999</v>
      </c>
      <c r="G327" s="35">
        <v>425400.78</v>
      </c>
      <c r="H327" s="35">
        <v>18619503.890000001</v>
      </c>
      <c r="I327" s="36">
        <f t="shared" si="20"/>
        <v>0.53710000000000002</v>
      </c>
      <c r="J327" s="35">
        <v>15073309.449999999</v>
      </c>
      <c r="K327" s="36">
        <f t="shared" si="21"/>
        <v>0.43480000000000002</v>
      </c>
      <c r="L327" s="35">
        <v>872214.61</v>
      </c>
      <c r="M327" s="36">
        <f t="shared" si="22"/>
        <v>2.52E-2</v>
      </c>
      <c r="N327" s="35">
        <v>100477.09</v>
      </c>
      <c r="O327" s="36">
        <f t="shared" si="23"/>
        <v>2.8999999999999998E-3</v>
      </c>
      <c r="P327" s="34"/>
      <c r="Q327" s="34"/>
      <c r="R327" s="34"/>
      <c r="S327" s="35"/>
      <c r="T327" s="35"/>
    </row>
    <row r="328" spans="1:20" s="32" customFormat="1" ht="11.25" customHeight="1">
      <c r="A328" s="44">
        <v>1</v>
      </c>
      <c r="B328" s="33">
        <v>118409302</v>
      </c>
      <c r="C328" s="34" t="s">
        <v>403</v>
      </c>
      <c r="D328" s="34" t="s">
        <v>392</v>
      </c>
      <c r="E328" s="35">
        <v>76324852.260000005</v>
      </c>
      <c r="F328" s="35">
        <v>35283651.649999999</v>
      </c>
      <c r="G328" s="35">
        <v>1083150.0599999998</v>
      </c>
      <c r="H328" s="35">
        <v>36366801.710000001</v>
      </c>
      <c r="I328" s="36">
        <f t="shared" si="20"/>
        <v>0.47649999999999998</v>
      </c>
      <c r="J328" s="35">
        <v>35360643.609999999</v>
      </c>
      <c r="K328" s="36">
        <f t="shared" si="21"/>
        <v>0.46329999999999999</v>
      </c>
      <c r="L328" s="35">
        <v>3352215.94</v>
      </c>
      <c r="M328" s="36">
        <f t="shared" si="22"/>
        <v>4.3900000000000002E-2</v>
      </c>
      <c r="N328" s="35">
        <v>1245191</v>
      </c>
      <c r="O328" s="36">
        <f t="shared" si="23"/>
        <v>1.6299999999999999E-2</v>
      </c>
      <c r="P328" s="34"/>
      <c r="Q328" s="34"/>
      <c r="R328" s="34"/>
      <c r="S328" s="35"/>
      <c r="T328" s="35"/>
    </row>
    <row r="329" spans="1:20" s="32" customFormat="1" ht="11.25" customHeight="1">
      <c r="A329" s="44">
        <v>1</v>
      </c>
      <c r="B329" s="33">
        <v>117412003</v>
      </c>
      <c r="C329" s="34" t="s">
        <v>378</v>
      </c>
      <c r="D329" s="34" t="s">
        <v>369</v>
      </c>
      <c r="E329" s="35">
        <v>25269313.100000001</v>
      </c>
      <c r="F329" s="35">
        <v>9481505.0999999996</v>
      </c>
      <c r="G329" s="35">
        <v>1019869.3900000001</v>
      </c>
      <c r="H329" s="35">
        <v>10501374.49</v>
      </c>
      <c r="I329" s="36">
        <f t="shared" si="20"/>
        <v>0.41560000000000002</v>
      </c>
      <c r="J329" s="35">
        <v>14376536.83</v>
      </c>
      <c r="K329" s="36">
        <f t="shared" si="21"/>
        <v>0.56889999999999996</v>
      </c>
      <c r="L329" s="35">
        <v>368151.78</v>
      </c>
      <c r="M329" s="36">
        <f t="shared" si="22"/>
        <v>1.46E-2</v>
      </c>
      <c r="N329" s="35">
        <v>23250</v>
      </c>
      <c r="O329" s="36">
        <f t="shared" si="23"/>
        <v>8.9999999999999998E-4</v>
      </c>
      <c r="P329" s="34"/>
      <c r="Q329" s="34"/>
      <c r="R329" s="34"/>
      <c r="S329" s="35"/>
      <c r="T329" s="35"/>
    </row>
    <row r="330" spans="1:20" s="32" customFormat="1" ht="11.25" customHeight="1">
      <c r="A330" s="44">
        <v>1</v>
      </c>
      <c r="B330" s="33">
        <v>117414003</v>
      </c>
      <c r="C330" s="34" t="s">
        <v>379</v>
      </c>
      <c r="D330" s="34" t="s">
        <v>369</v>
      </c>
      <c r="E330" s="35">
        <v>41659611.450000003</v>
      </c>
      <c r="F330" s="35">
        <v>16958947.449999999</v>
      </c>
      <c r="G330" s="35">
        <v>780350.06</v>
      </c>
      <c r="H330" s="35">
        <v>17739297.510000002</v>
      </c>
      <c r="I330" s="36">
        <f t="shared" si="20"/>
        <v>0.42580000000000001</v>
      </c>
      <c r="J330" s="35">
        <v>23371198.109999999</v>
      </c>
      <c r="K330" s="36">
        <f t="shared" si="21"/>
        <v>0.56100000000000005</v>
      </c>
      <c r="L330" s="35">
        <v>549115.82999999996</v>
      </c>
      <c r="M330" s="36">
        <f t="shared" si="22"/>
        <v>1.32E-2</v>
      </c>
      <c r="N330" s="35"/>
      <c r="O330" s="36">
        <f t="shared" si="23"/>
        <v>0</v>
      </c>
      <c r="P330" s="34"/>
      <c r="Q330" s="34"/>
      <c r="R330" s="34"/>
      <c r="S330" s="35"/>
      <c r="T330" s="35"/>
    </row>
    <row r="331" spans="1:20" s="32" customFormat="1" ht="11.25" customHeight="1">
      <c r="A331" s="44">
        <v>1</v>
      </c>
      <c r="B331" s="33">
        <v>117414203</v>
      </c>
      <c r="C331" s="34" t="s">
        <v>380</v>
      </c>
      <c r="D331" s="34" t="s">
        <v>369</v>
      </c>
      <c r="E331" s="35">
        <v>22478571.48</v>
      </c>
      <c r="F331" s="35">
        <v>14691922.389999999</v>
      </c>
      <c r="G331" s="35">
        <v>709530.84</v>
      </c>
      <c r="H331" s="35">
        <v>15401453.23</v>
      </c>
      <c r="I331" s="36">
        <f t="shared" si="20"/>
        <v>0.68520000000000003</v>
      </c>
      <c r="J331" s="35">
        <v>6778119.0599999996</v>
      </c>
      <c r="K331" s="36">
        <f t="shared" si="21"/>
        <v>0.30149999999999999</v>
      </c>
      <c r="L331" s="35">
        <v>293613.38</v>
      </c>
      <c r="M331" s="36">
        <f t="shared" si="22"/>
        <v>1.3100000000000001E-2</v>
      </c>
      <c r="N331" s="35">
        <v>5385.81</v>
      </c>
      <c r="O331" s="36">
        <f t="shared" si="23"/>
        <v>2.0000000000000001E-4</v>
      </c>
      <c r="P331" s="34"/>
      <c r="Q331" s="34"/>
      <c r="R331" s="34"/>
      <c r="S331" s="35"/>
      <c r="T331" s="35"/>
    </row>
    <row r="332" spans="1:20" s="32" customFormat="1" ht="11.25" customHeight="1">
      <c r="A332" s="44">
        <v>1</v>
      </c>
      <c r="B332" s="33">
        <v>117415004</v>
      </c>
      <c r="C332" s="34" t="s">
        <v>381</v>
      </c>
      <c r="D332" s="34" t="s">
        <v>369</v>
      </c>
      <c r="E332" s="35">
        <v>15558467.220000001</v>
      </c>
      <c r="F332" s="35">
        <v>5808849.0800000001</v>
      </c>
      <c r="G332" s="35">
        <v>708691.75</v>
      </c>
      <c r="H332" s="35">
        <v>6517540.8300000001</v>
      </c>
      <c r="I332" s="36">
        <f t="shared" si="20"/>
        <v>0.41889999999999999</v>
      </c>
      <c r="J332" s="35">
        <v>8656558.8900000006</v>
      </c>
      <c r="K332" s="36">
        <f t="shared" si="21"/>
        <v>0.55640000000000001</v>
      </c>
      <c r="L332" s="35">
        <v>384367.5</v>
      </c>
      <c r="M332" s="36">
        <f t="shared" si="22"/>
        <v>2.47E-2</v>
      </c>
      <c r="N332" s="35"/>
      <c r="O332" s="36">
        <f t="shared" si="23"/>
        <v>0</v>
      </c>
      <c r="P332" s="34"/>
      <c r="Q332" s="34"/>
      <c r="R332" s="34"/>
      <c r="S332" s="35"/>
      <c r="T332" s="35"/>
    </row>
    <row r="333" spans="1:20" s="32" customFormat="1" ht="11.25" customHeight="1">
      <c r="A333" s="44">
        <v>1</v>
      </c>
      <c r="B333" s="33">
        <v>117415103</v>
      </c>
      <c r="C333" s="34" t="s">
        <v>382</v>
      </c>
      <c r="D333" s="34" t="s">
        <v>369</v>
      </c>
      <c r="E333" s="35">
        <v>29045229.620000001</v>
      </c>
      <c r="F333" s="35">
        <v>15477843.949999999</v>
      </c>
      <c r="G333" s="35">
        <v>652596.74000000011</v>
      </c>
      <c r="H333" s="35">
        <v>16130440.689999999</v>
      </c>
      <c r="I333" s="36">
        <f t="shared" si="20"/>
        <v>0.5554</v>
      </c>
      <c r="J333" s="35">
        <v>12604757.810000001</v>
      </c>
      <c r="K333" s="36">
        <f t="shared" si="21"/>
        <v>0.434</v>
      </c>
      <c r="L333" s="35">
        <v>310031.12</v>
      </c>
      <c r="M333" s="36">
        <f t="shared" si="22"/>
        <v>1.0699999999999999E-2</v>
      </c>
      <c r="N333" s="35"/>
      <c r="O333" s="36">
        <f t="shared" si="23"/>
        <v>0</v>
      </c>
      <c r="P333" s="34"/>
      <c r="Q333" s="34"/>
      <c r="R333" s="34"/>
      <c r="S333" s="35"/>
      <c r="T333" s="35"/>
    </row>
    <row r="334" spans="1:20" s="32" customFormat="1" ht="11.25" customHeight="1">
      <c r="A334" s="44">
        <v>1</v>
      </c>
      <c r="B334" s="33">
        <v>117415303</v>
      </c>
      <c r="C334" s="34" t="s">
        <v>383</v>
      </c>
      <c r="D334" s="34" t="s">
        <v>369</v>
      </c>
      <c r="E334" s="35">
        <v>17343614.670000002</v>
      </c>
      <c r="F334" s="35">
        <v>9488763.2499999981</v>
      </c>
      <c r="G334" s="35">
        <v>533303.34000000008</v>
      </c>
      <c r="H334" s="35">
        <v>10022066.59</v>
      </c>
      <c r="I334" s="36">
        <f t="shared" si="20"/>
        <v>0.57789999999999997</v>
      </c>
      <c r="J334" s="35">
        <v>7082137.4900000002</v>
      </c>
      <c r="K334" s="36">
        <f t="shared" si="21"/>
        <v>0.4083</v>
      </c>
      <c r="L334" s="35">
        <v>238709.59</v>
      </c>
      <c r="M334" s="36">
        <f t="shared" si="22"/>
        <v>1.38E-2</v>
      </c>
      <c r="N334" s="35">
        <v>701</v>
      </c>
      <c r="O334" s="36">
        <f t="shared" si="23"/>
        <v>0</v>
      </c>
      <c r="P334" s="34"/>
      <c r="Q334" s="34"/>
      <c r="R334" s="34"/>
      <c r="S334" s="35"/>
      <c r="T334" s="35"/>
    </row>
    <row r="335" spans="1:20" s="32" customFormat="1" ht="11.25" customHeight="1">
      <c r="A335" s="44">
        <v>1</v>
      </c>
      <c r="B335" s="33">
        <v>117416103</v>
      </c>
      <c r="C335" s="34" t="s">
        <v>384</v>
      </c>
      <c r="D335" s="34" t="s">
        <v>369</v>
      </c>
      <c r="E335" s="35">
        <v>18780982.850000001</v>
      </c>
      <c r="F335" s="35">
        <v>7613647.0699999984</v>
      </c>
      <c r="G335" s="35">
        <v>261343.94</v>
      </c>
      <c r="H335" s="35">
        <v>7874991.0099999998</v>
      </c>
      <c r="I335" s="36">
        <f t="shared" si="20"/>
        <v>0.41930000000000001</v>
      </c>
      <c r="J335" s="35">
        <v>10552061.84</v>
      </c>
      <c r="K335" s="36">
        <f t="shared" si="21"/>
        <v>0.56179999999999997</v>
      </c>
      <c r="L335" s="35">
        <v>353930</v>
      </c>
      <c r="M335" s="36">
        <f t="shared" si="22"/>
        <v>1.8800000000000001E-2</v>
      </c>
      <c r="N335" s="35"/>
      <c r="O335" s="36">
        <f t="shared" si="23"/>
        <v>0</v>
      </c>
      <c r="P335" s="34"/>
      <c r="Q335" s="34"/>
      <c r="R335" s="34"/>
      <c r="S335" s="35"/>
      <c r="T335" s="35"/>
    </row>
    <row r="336" spans="1:20" s="32" customFormat="1" ht="11.25" customHeight="1">
      <c r="A336" s="44">
        <v>1</v>
      </c>
      <c r="B336" s="33">
        <v>117417202</v>
      </c>
      <c r="C336" s="34" t="s">
        <v>385</v>
      </c>
      <c r="D336" s="34" t="s">
        <v>369</v>
      </c>
      <c r="E336" s="35">
        <v>89933806</v>
      </c>
      <c r="F336" s="35">
        <v>33274243</v>
      </c>
      <c r="G336" s="35">
        <v>2130362</v>
      </c>
      <c r="H336" s="35">
        <v>35404605</v>
      </c>
      <c r="I336" s="36">
        <f t="shared" si="20"/>
        <v>0.39369999999999999</v>
      </c>
      <c r="J336" s="35">
        <v>46908991</v>
      </c>
      <c r="K336" s="36">
        <f t="shared" si="21"/>
        <v>0.52159999999999995</v>
      </c>
      <c r="L336" s="35">
        <v>7620210</v>
      </c>
      <c r="M336" s="36">
        <f t="shared" si="22"/>
        <v>8.4699999999999998E-2</v>
      </c>
      <c r="N336" s="35"/>
      <c r="O336" s="36">
        <f t="shared" si="23"/>
        <v>0</v>
      </c>
      <c r="P336" s="34"/>
      <c r="Q336" s="34"/>
      <c r="R336" s="34"/>
      <c r="S336" s="35"/>
      <c r="T336" s="35"/>
    </row>
    <row r="337" spans="1:20" s="32" customFormat="1" ht="11.25" customHeight="1">
      <c r="A337" s="44">
        <v>1</v>
      </c>
      <c r="B337" s="33">
        <v>109420803</v>
      </c>
      <c r="C337" s="34" t="s">
        <v>214</v>
      </c>
      <c r="D337" s="34" t="s">
        <v>207</v>
      </c>
      <c r="E337" s="35">
        <v>39402964.829999998</v>
      </c>
      <c r="F337" s="35">
        <v>11796253.029999999</v>
      </c>
      <c r="G337" s="35">
        <v>887187.47000000009</v>
      </c>
      <c r="H337" s="35">
        <v>12683440.5</v>
      </c>
      <c r="I337" s="36">
        <f t="shared" si="20"/>
        <v>0.32190000000000002</v>
      </c>
      <c r="J337" s="35">
        <v>25192885.899999999</v>
      </c>
      <c r="K337" s="36">
        <f t="shared" si="21"/>
        <v>0.63939999999999997</v>
      </c>
      <c r="L337" s="35">
        <v>1394524.72</v>
      </c>
      <c r="M337" s="36">
        <f t="shared" si="22"/>
        <v>3.5400000000000001E-2</v>
      </c>
      <c r="N337" s="35">
        <v>132113.71</v>
      </c>
      <c r="O337" s="36">
        <f t="shared" si="23"/>
        <v>3.3999999999999998E-3</v>
      </c>
      <c r="P337" s="34"/>
      <c r="Q337" s="34"/>
      <c r="R337" s="34"/>
      <c r="S337" s="35"/>
      <c r="T337" s="35"/>
    </row>
    <row r="338" spans="1:20" s="32" customFormat="1" ht="11.25" customHeight="1">
      <c r="A338" s="44">
        <v>1</v>
      </c>
      <c r="B338" s="33">
        <v>109422303</v>
      </c>
      <c r="C338" s="34" t="s">
        <v>215</v>
      </c>
      <c r="D338" s="34" t="s">
        <v>207</v>
      </c>
      <c r="E338" s="35">
        <v>25198139.280000001</v>
      </c>
      <c r="F338" s="35">
        <v>4326373.58</v>
      </c>
      <c r="G338" s="35">
        <v>460753.62</v>
      </c>
      <c r="H338" s="35">
        <v>4787127.2</v>
      </c>
      <c r="I338" s="36">
        <f t="shared" si="20"/>
        <v>0.19</v>
      </c>
      <c r="J338" s="35">
        <v>12507657.48</v>
      </c>
      <c r="K338" s="36">
        <f t="shared" si="21"/>
        <v>0.49640000000000001</v>
      </c>
      <c r="L338" s="35">
        <v>447864.45</v>
      </c>
      <c r="M338" s="36">
        <f t="shared" si="22"/>
        <v>1.78E-2</v>
      </c>
      <c r="N338" s="35">
        <v>7455490.1500000004</v>
      </c>
      <c r="O338" s="36">
        <f t="shared" si="23"/>
        <v>0.2959</v>
      </c>
      <c r="P338" s="34"/>
      <c r="Q338" s="34"/>
      <c r="R338" s="34"/>
      <c r="S338" s="35"/>
      <c r="T338" s="35"/>
    </row>
    <row r="339" spans="1:20" s="32" customFormat="1" ht="11.25" customHeight="1">
      <c r="A339" s="44">
        <v>1</v>
      </c>
      <c r="B339" s="33">
        <v>109426003</v>
      </c>
      <c r="C339" s="34" t="s">
        <v>216</v>
      </c>
      <c r="D339" s="34" t="s">
        <v>207</v>
      </c>
      <c r="E339" s="35">
        <v>11102268.98</v>
      </c>
      <c r="F339" s="35">
        <v>1811521.8599999999</v>
      </c>
      <c r="G339" s="35">
        <v>170929.65999999997</v>
      </c>
      <c r="H339" s="35">
        <v>1982451.52</v>
      </c>
      <c r="I339" s="36">
        <f t="shared" si="20"/>
        <v>0.17860000000000001</v>
      </c>
      <c r="J339" s="35">
        <v>8638025.9199999999</v>
      </c>
      <c r="K339" s="36">
        <f t="shared" si="21"/>
        <v>0.77800000000000002</v>
      </c>
      <c r="L339" s="35">
        <v>481791.54</v>
      </c>
      <c r="M339" s="36">
        <f t="shared" si="22"/>
        <v>4.3400000000000001E-2</v>
      </c>
      <c r="N339" s="35"/>
      <c r="O339" s="36">
        <f t="shared" si="23"/>
        <v>0</v>
      </c>
      <c r="P339" s="34"/>
      <c r="Q339" s="34"/>
      <c r="R339" s="34"/>
      <c r="S339" s="35"/>
      <c r="T339" s="35"/>
    </row>
    <row r="340" spans="1:20" s="32" customFormat="1" ht="11.25" customHeight="1">
      <c r="A340" s="44">
        <v>1</v>
      </c>
      <c r="B340" s="33">
        <v>109426303</v>
      </c>
      <c r="C340" s="34" t="s">
        <v>217</v>
      </c>
      <c r="D340" s="34" t="s">
        <v>207</v>
      </c>
      <c r="E340" s="35">
        <v>14883020.310000001</v>
      </c>
      <c r="F340" s="35">
        <v>3030270.6799999997</v>
      </c>
      <c r="G340" s="35">
        <v>434247.97000000009</v>
      </c>
      <c r="H340" s="35">
        <v>3464518.65</v>
      </c>
      <c r="I340" s="36">
        <f t="shared" si="20"/>
        <v>0.23280000000000001</v>
      </c>
      <c r="J340" s="35">
        <v>10936974.76</v>
      </c>
      <c r="K340" s="36">
        <f t="shared" si="21"/>
        <v>0.7349</v>
      </c>
      <c r="L340" s="35">
        <v>481526.9</v>
      </c>
      <c r="M340" s="36">
        <f t="shared" si="22"/>
        <v>3.2399999999999998E-2</v>
      </c>
      <c r="N340" s="35"/>
      <c r="O340" s="36">
        <f t="shared" si="23"/>
        <v>0</v>
      </c>
      <c r="P340" s="34"/>
      <c r="Q340" s="34"/>
      <c r="R340" s="34"/>
      <c r="S340" s="35"/>
      <c r="T340" s="35"/>
    </row>
    <row r="341" spans="1:20" s="32" customFormat="1" ht="11.25" customHeight="1">
      <c r="A341" s="44">
        <v>1</v>
      </c>
      <c r="B341" s="33">
        <v>109427503</v>
      </c>
      <c r="C341" s="34" t="s">
        <v>218</v>
      </c>
      <c r="D341" s="34" t="s">
        <v>207</v>
      </c>
      <c r="E341" s="35">
        <v>15026795.23</v>
      </c>
      <c r="F341" s="35">
        <v>3983684.93</v>
      </c>
      <c r="G341" s="35">
        <v>540149.88</v>
      </c>
      <c r="H341" s="35">
        <v>4523834.8099999996</v>
      </c>
      <c r="I341" s="36">
        <f t="shared" si="20"/>
        <v>0.30109999999999998</v>
      </c>
      <c r="J341" s="35">
        <v>10061229.67</v>
      </c>
      <c r="K341" s="36">
        <f t="shared" si="21"/>
        <v>0.66959999999999997</v>
      </c>
      <c r="L341" s="35">
        <v>441730.75</v>
      </c>
      <c r="M341" s="36">
        <f t="shared" si="22"/>
        <v>2.9399999999999999E-2</v>
      </c>
      <c r="N341" s="35"/>
      <c r="O341" s="36">
        <f t="shared" si="23"/>
        <v>0</v>
      </c>
      <c r="P341" s="34"/>
      <c r="Q341" s="34"/>
      <c r="R341" s="34"/>
      <c r="S341" s="35"/>
      <c r="T341" s="35"/>
    </row>
    <row r="342" spans="1:20" s="32" customFormat="1" ht="11.25" customHeight="1">
      <c r="A342" s="44">
        <v>1</v>
      </c>
      <c r="B342" s="33">
        <v>104431304</v>
      </c>
      <c r="C342" s="34" t="s">
        <v>93</v>
      </c>
      <c r="D342" s="34" t="s">
        <v>76</v>
      </c>
      <c r="E342" s="35">
        <v>8823795.7799999993</v>
      </c>
      <c r="F342" s="35">
        <v>2290265.5100000002</v>
      </c>
      <c r="G342" s="35">
        <v>434435.38</v>
      </c>
      <c r="H342" s="35">
        <v>2724700.89</v>
      </c>
      <c r="I342" s="36">
        <f t="shared" si="20"/>
        <v>0.30880000000000002</v>
      </c>
      <c r="J342" s="35">
        <v>6072080.8899999997</v>
      </c>
      <c r="K342" s="36">
        <f t="shared" si="21"/>
        <v>0.68810000000000004</v>
      </c>
      <c r="L342" s="35">
        <v>27014</v>
      </c>
      <c r="M342" s="36">
        <f t="shared" si="22"/>
        <v>3.0999999999999999E-3</v>
      </c>
      <c r="N342" s="35"/>
      <c r="O342" s="36">
        <f t="shared" si="23"/>
        <v>0</v>
      </c>
      <c r="P342" s="34"/>
      <c r="Q342" s="34"/>
      <c r="R342" s="34"/>
      <c r="S342" s="35"/>
      <c r="T342" s="35"/>
    </row>
    <row r="343" spans="1:20" s="32" customFormat="1" ht="11.25" customHeight="1">
      <c r="A343" s="44">
        <v>1</v>
      </c>
      <c r="B343" s="33">
        <v>104432503</v>
      </c>
      <c r="C343" s="34" t="s">
        <v>94</v>
      </c>
      <c r="D343" s="34" t="s">
        <v>76</v>
      </c>
      <c r="E343" s="35">
        <v>17513389</v>
      </c>
      <c r="F343" s="35">
        <v>3440259</v>
      </c>
      <c r="G343" s="35">
        <v>1021531</v>
      </c>
      <c r="H343" s="35">
        <v>4461790</v>
      </c>
      <c r="I343" s="36">
        <f t="shared" si="20"/>
        <v>0.25480000000000003</v>
      </c>
      <c r="J343" s="35">
        <v>12230921</v>
      </c>
      <c r="K343" s="36">
        <f t="shared" si="21"/>
        <v>0.69840000000000002</v>
      </c>
      <c r="L343" s="35">
        <v>820678</v>
      </c>
      <c r="M343" s="36">
        <f t="shared" si="22"/>
        <v>4.6899999999999997E-2</v>
      </c>
      <c r="N343" s="35"/>
      <c r="O343" s="36">
        <f t="shared" si="23"/>
        <v>0</v>
      </c>
      <c r="P343" s="34"/>
      <c r="Q343" s="34"/>
      <c r="R343" s="34"/>
      <c r="S343" s="35"/>
      <c r="T343" s="35"/>
    </row>
    <row r="344" spans="1:20" s="32" customFormat="1" ht="11.25" customHeight="1">
      <c r="A344" s="44">
        <v>1</v>
      </c>
      <c r="B344" s="33">
        <v>104432803</v>
      </c>
      <c r="C344" s="34" t="s">
        <v>95</v>
      </c>
      <c r="D344" s="34" t="s">
        <v>76</v>
      </c>
      <c r="E344" s="35">
        <v>20360250.98</v>
      </c>
      <c r="F344" s="35">
        <v>6533754.3799999999</v>
      </c>
      <c r="G344" s="35">
        <v>1043882.57</v>
      </c>
      <c r="H344" s="35">
        <v>7577636.9500000002</v>
      </c>
      <c r="I344" s="36">
        <f t="shared" si="20"/>
        <v>0.37219999999999998</v>
      </c>
      <c r="J344" s="35">
        <v>12203913.029999999</v>
      </c>
      <c r="K344" s="36">
        <f t="shared" si="21"/>
        <v>0.59940000000000004</v>
      </c>
      <c r="L344" s="35">
        <v>577368.9</v>
      </c>
      <c r="M344" s="36">
        <f t="shared" si="22"/>
        <v>2.8400000000000002E-2</v>
      </c>
      <c r="N344" s="35">
        <v>1332.1</v>
      </c>
      <c r="O344" s="36">
        <f t="shared" si="23"/>
        <v>1E-4</v>
      </c>
      <c r="P344" s="34"/>
      <c r="Q344" s="34"/>
      <c r="R344" s="34"/>
      <c r="S344" s="35"/>
      <c r="T344" s="35"/>
    </row>
    <row r="345" spans="1:20" s="32" customFormat="1" ht="11.25" customHeight="1">
      <c r="A345" s="44">
        <v>1</v>
      </c>
      <c r="B345" s="33">
        <v>104432903</v>
      </c>
      <c r="C345" s="34" t="s">
        <v>96</v>
      </c>
      <c r="D345" s="34" t="s">
        <v>76</v>
      </c>
      <c r="E345" s="35">
        <v>40107169.359999999</v>
      </c>
      <c r="F345" s="35">
        <v>13037269.939999999</v>
      </c>
      <c r="G345" s="35">
        <v>8642511.5700000003</v>
      </c>
      <c r="H345" s="35">
        <v>21679781.510000002</v>
      </c>
      <c r="I345" s="36">
        <f t="shared" si="20"/>
        <v>0.54049999999999998</v>
      </c>
      <c r="J345" s="35">
        <v>16498617.859999999</v>
      </c>
      <c r="K345" s="36">
        <f t="shared" si="21"/>
        <v>0.41139999999999999</v>
      </c>
      <c r="L345" s="35">
        <v>1928769.99</v>
      </c>
      <c r="M345" s="36">
        <f t="shared" si="22"/>
        <v>4.8099999999999997E-2</v>
      </c>
      <c r="N345" s="35"/>
      <c r="O345" s="36">
        <f t="shared" si="23"/>
        <v>0</v>
      </c>
      <c r="P345" s="34"/>
      <c r="Q345" s="34"/>
      <c r="R345" s="34"/>
      <c r="S345" s="35"/>
      <c r="T345" s="35"/>
    </row>
    <row r="346" spans="1:20" s="32" customFormat="1" ht="11.25" customHeight="1">
      <c r="A346" s="44">
        <v>1</v>
      </c>
      <c r="B346" s="33">
        <v>104433303</v>
      </c>
      <c r="C346" s="34" t="s">
        <v>97</v>
      </c>
      <c r="D346" s="34" t="s">
        <v>76</v>
      </c>
      <c r="E346" s="35">
        <v>31147396.41</v>
      </c>
      <c r="F346" s="35">
        <v>18004437.360000003</v>
      </c>
      <c r="G346" s="35">
        <v>682466.27</v>
      </c>
      <c r="H346" s="35">
        <v>18686903.629999999</v>
      </c>
      <c r="I346" s="36">
        <f t="shared" si="20"/>
        <v>0.6</v>
      </c>
      <c r="J346" s="35">
        <v>11798944.859999999</v>
      </c>
      <c r="K346" s="36">
        <f t="shared" si="21"/>
        <v>0.37880000000000003</v>
      </c>
      <c r="L346" s="35">
        <v>658028.92000000004</v>
      </c>
      <c r="M346" s="36">
        <f t="shared" si="22"/>
        <v>2.1100000000000001E-2</v>
      </c>
      <c r="N346" s="35">
        <v>3519</v>
      </c>
      <c r="O346" s="36">
        <f t="shared" si="23"/>
        <v>1E-4</v>
      </c>
      <c r="P346" s="34"/>
      <c r="Q346" s="34"/>
      <c r="R346" s="34"/>
      <c r="S346" s="35"/>
      <c r="T346" s="35"/>
    </row>
    <row r="347" spans="1:20" s="32" customFormat="1" ht="11.25" customHeight="1">
      <c r="A347" s="44">
        <v>1</v>
      </c>
      <c r="B347" s="33">
        <v>104433604</v>
      </c>
      <c r="C347" s="34" t="s">
        <v>98</v>
      </c>
      <c r="D347" s="34" t="s">
        <v>76</v>
      </c>
      <c r="E347" s="35">
        <v>9207474.7400000002</v>
      </c>
      <c r="F347" s="35">
        <v>3285966.0000000005</v>
      </c>
      <c r="G347" s="35">
        <v>265802.55</v>
      </c>
      <c r="H347" s="35">
        <v>3551768.55</v>
      </c>
      <c r="I347" s="36">
        <f t="shared" si="20"/>
        <v>0.38569999999999999</v>
      </c>
      <c r="J347" s="35">
        <v>5347742.03</v>
      </c>
      <c r="K347" s="36">
        <f t="shared" si="21"/>
        <v>0.58079999999999998</v>
      </c>
      <c r="L347" s="35">
        <v>307964.15999999997</v>
      </c>
      <c r="M347" s="36">
        <f t="shared" si="22"/>
        <v>3.3399999999999999E-2</v>
      </c>
      <c r="N347" s="35"/>
      <c r="O347" s="36">
        <f t="shared" si="23"/>
        <v>0</v>
      </c>
      <c r="P347" s="34"/>
      <c r="Q347" s="34"/>
      <c r="R347" s="34"/>
      <c r="S347" s="35"/>
      <c r="T347" s="35"/>
    </row>
    <row r="348" spans="1:20" s="32" customFormat="1" ht="11.25" customHeight="1">
      <c r="A348" s="44">
        <v>1</v>
      </c>
      <c r="B348" s="33">
        <v>104433903</v>
      </c>
      <c r="C348" s="34" t="s">
        <v>99</v>
      </c>
      <c r="D348" s="34" t="s">
        <v>76</v>
      </c>
      <c r="E348" s="35">
        <v>16721929.58</v>
      </c>
      <c r="F348" s="35">
        <v>4606482.1100000003</v>
      </c>
      <c r="G348" s="35">
        <v>658205.09999999986</v>
      </c>
      <c r="H348" s="35">
        <v>5264687.21</v>
      </c>
      <c r="I348" s="36">
        <f t="shared" si="20"/>
        <v>0.31480000000000002</v>
      </c>
      <c r="J348" s="35">
        <v>10933085.300000001</v>
      </c>
      <c r="K348" s="36">
        <f t="shared" si="21"/>
        <v>0.65380000000000005</v>
      </c>
      <c r="L348" s="35">
        <v>524157.07</v>
      </c>
      <c r="M348" s="36">
        <f t="shared" si="22"/>
        <v>3.1300000000000001E-2</v>
      </c>
      <c r="N348" s="35"/>
      <c r="O348" s="36">
        <f t="shared" si="23"/>
        <v>0</v>
      </c>
      <c r="P348" s="34"/>
      <c r="Q348" s="34"/>
      <c r="R348" s="34"/>
      <c r="S348" s="35"/>
      <c r="T348" s="35"/>
    </row>
    <row r="349" spans="1:20" s="32" customFormat="1" ht="11.25" customHeight="1">
      <c r="A349" s="44">
        <v>1</v>
      </c>
      <c r="B349" s="33">
        <v>104435003</v>
      </c>
      <c r="C349" s="34" t="s">
        <v>100</v>
      </c>
      <c r="D349" s="34" t="s">
        <v>76</v>
      </c>
      <c r="E349" s="35">
        <v>17673519.68</v>
      </c>
      <c r="F349" s="35">
        <v>6704211.9399999995</v>
      </c>
      <c r="G349" s="35">
        <v>1100191.51</v>
      </c>
      <c r="H349" s="35">
        <v>7804403.4500000002</v>
      </c>
      <c r="I349" s="36">
        <f t="shared" si="20"/>
        <v>0.44159999999999999</v>
      </c>
      <c r="J349" s="35">
        <v>9531945.0399999991</v>
      </c>
      <c r="K349" s="36">
        <f t="shared" si="21"/>
        <v>0.5393</v>
      </c>
      <c r="L349" s="35">
        <v>6868.81</v>
      </c>
      <c r="M349" s="36">
        <f t="shared" si="22"/>
        <v>4.0000000000000002E-4</v>
      </c>
      <c r="N349" s="35">
        <v>330302.38</v>
      </c>
      <c r="O349" s="36">
        <f t="shared" si="23"/>
        <v>1.8700000000000001E-2</v>
      </c>
      <c r="P349" s="34"/>
      <c r="Q349" s="34"/>
      <c r="R349" s="34"/>
      <c r="S349" s="35"/>
      <c r="T349" s="35"/>
    </row>
    <row r="350" spans="1:20" s="32" customFormat="1" ht="11.25" customHeight="1">
      <c r="A350" s="44">
        <v>1</v>
      </c>
      <c r="B350" s="33">
        <v>104435303</v>
      </c>
      <c r="C350" s="34" t="s">
        <v>101</v>
      </c>
      <c r="D350" s="34" t="s">
        <v>76</v>
      </c>
      <c r="E350" s="35">
        <v>19459760.050000001</v>
      </c>
      <c r="F350" s="35">
        <v>5796174.3200000012</v>
      </c>
      <c r="G350" s="35">
        <v>738876.5</v>
      </c>
      <c r="H350" s="35">
        <v>6535050.8200000003</v>
      </c>
      <c r="I350" s="36">
        <f t="shared" si="20"/>
        <v>0.33579999999999999</v>
      </c>
      <c r="J350" s="35">
        <v>12801849.130000001</v>
      </c>
      <c r="K350" s="36">
        <f t="shared" si="21"/>
        <v>0.65790000000000004</v>
      </c>
      <c r="L350" s="35">
        <v>122860.1</v>
      </c>
      <c r="M350" s="36">
        <f t="shared" si="22"/>
        <v>6.3E-3</v>
      </c>
      <c r="N350" s="35"/>
      <c r="O350" s="36">
        <f t="shared" si="23"/>
        <v>0</v>
      </c>
      <c r="P350" s="34"/>
      <c r="Q350" s="34"/>
      <c r="R350" s="34"/>
      <c r="S350" s="35"/>
      <c r="T350" s="35"/>
    </row>
    <row r="351" spans="1:20" s="32" customFormat="1" ht="11.25" customHeight="1">
      <c r="A351" s="44">
        <v>1</v>
      </c>
      <c r="B351" s="33">
        <v>104435603</v>
      </c>
      <c r="C351" s="34" t="s">
        <v>102</v>
      </c>
      <c r="D351" s="34" t="s">
        <v>76</v>
      </c>
      <c r="E351" s="35">
        <v>34977235.890000001</v>
      </c>
      <c r="F351" s="35">
        <v>8247682.5999999996</v>
      </c>
      <c r="G351" s="35">
        <v>1749215.9499999997</v>
      </c>
      <c r="H351" s="35">
        <v>9996898.5500000007</v>
      </c>
      <c r="I351" s="36">
        <f t="shared" si="20"/>
        <v>0.2858</v>
      </c>
      <c r="J351" s="35">
        <v>23739810.030000001</v>
      </c>
      <c r="K351" s="36">
        <f t="shared" si="21"/>
        <v>0.67869999999999997</v>
      </c>
      <c r="L351" s="35">
        <v>1240332.31</v>
      </c>
      <c r="M351" s="36">
        <f t="shared" si="22"/>
        <v>3.5499999999999997E-2</v>
      </c>
      <c r="N351" s="35">
        <v>195</v>
      </c>
      <c r="O351" s="36">
        <f t="shared" si="23"/>
        <v>0</v>
      </c>
      <c r="P351" s="34"/>
      <c r="Q351" s="34"/>
      <c r="R351" s="34"/>
      <c r="S351" s="35"/>
      <c r="T351" s="35"/>
    </row>
    <row r="352" spans="1:20" s="32" customFormat="1" ht="11.25" customHeight="1">
      <c r="A352" s="44">
        <v>1</v>
      </c>
      <c r="B352" s="33">
        <v>104435703</v>
      </c>
      <c r="C352" s="34" t="s">
        <v>103</v>
      </c>
      <c r="D352" s="34" t="s">
        <v>76</v>
      </c>
      <c r="E352" s="35">
        <v>17126332.170000002</v>
      </c>
      <c r="F352" s="35">
        <v>5391848.7200000016</v>
      </c>
      <c r="G352" s="35">
        <v>945507.24000000011</v>
      </c>
      <c r="H352" s="35">
        <v>6337355.96</v>
      </c>
      <c r="I352" s="36">
        <f t="shared" si="20"/>
        <v>0.37</v>
      </c>
      <c r="J352" s="35">
        <v>10724473.189999999</v>
      </c>
      <c r="K352" s="36">
        <f t="shared" si="21"/>
        <v>0.62619999999999998</v>
      </c>
      <c r="L352" s="35">
        <v>64503.02</v>
      </c>
      <c r="M352" s="36">
        <f t="shared" si="22"/>
        <v>3.8E-3</v>
      </c>
      <c r="N352" s="35"/>
      <c r="O352" s="36">
        <f t="shared" si="23"/>
        <v>0</v>
      </c>
      <c r="P352" s="34"/>
      <c r="Q352" s="34"/>
      <c r="R352" s="34"/>
      <c r="S352" s="35"/>
      <c r="T352" s="35"/>
    </row>
    <row r="353" spans="1:20" s="32" customFormat="1" ht="11.25" customHeight="1">
      <c r="A353" s="44">
        <v>1</v>
      </c>
      <c r="B353" s="33">
        <v>104437503</v>
      </c>
      <c r="C353" s="34" t="s">
        <v>104</v>
      </c>
      <c r="D353" s="34" t="s">
        <v>76</v>
      </c>
      <c r="E353" s="35">
        <v>15351090.279999999</v>
      </c>
      <c r="F353" s="35">
        <v>5148476.37</v>
      </c>
      <c r="G353" s="35">
        <v>462786.11</v>
      </c>
      <c r="H353" s="35">
        <v>5611262.4800000004</v>
      </c>
      <c r="I353" s="36">
        <f t="shared" si="20"/>
        <v>0.36549999999999999</v>
      </c>
      <c r="J353" s="35">
        <v>9215340.1500000004</v>
      </c>
      <c r="K353" s="36">
        <f t="shared" si="21"/>
        <v>0.60029999999999994</v>
      </c>
      <c r="L353" s="35">
        <v>524487.65</v>
      </c>
      <c r="M353" s="36">
        <f t="shared" si="22"/>
        <v>3.4200000000000001E-2</v>
      </c>
      <c r="N353" s="35"/>
      <c r="O353" s="36">
        <f t="shared" si="23"/>
        <v>0</v>
      </c>
      <c r="P353" s="34"/>
      <c r="Q353" s="34"/>
      <c r="R353" s="34"/>
      <c r="S353" s="35"/>
      <c r="T353" s="35"/>
    </row>
    <row r="354" spans="1:20" s="32" customFormat="1" ht="11.25" customHeight="1">
      <c r="A354" s="44">
        <v>1</v>
      </c>
      <c r="B354" s="33">
        <v>111444602</v>
      </c>
      <c r="C354" s="34" t="s">
        <v>250</v>
      </c>
      <c r="D354" s="34" t="s">
        <v>238</v>
      </c>
      <c r="E354" s="35">
        <v>76735163.900000006</v>
      </c>
      <c r="F354" s="35">
        <v>32799360.210000001</v>
      </c>
      <c r="G354" s="35">
        <v>1553300.9800000002</v>
      </c>
      <c r="H354" s="35">
        <v>34352661.189999998</v>
      </c>
      <c r="I354" s="36">
        <f t="shared" si="20"/>
        <v>0.44769999999999999</v>
      </c>
      <c r="J354" s="35">
        <v>39372800.090000004</v>
      </c>
      <c r="K354" s="36">
        <f t="shared" si="21"/>
        <v>0.5131</v>
      </c>
      <c r="L354" s="35">
        <v>3009702.62</v>
      </c>
      <c r="M354" s="36">
        <f t="shared" si="22"/>
        <v>3.9199999999999999E-2</v>
      </c>
      <c r="N354" s="35"/>
      <c r="O354" s="36">
        <f t="shared" si="23"/>
        <v>0</v>
      </c>
      <c r="P354" s="34"/>
      <c r="Q354" s="34"/>
      <c r="R354" s="34"/>
      <c r="S354" s="35"/>
      <c r="T354" s="35"/>
    </row>
    <row r="355" spans="1:20" s="32" customFormat="1" ht="11.25" customHeight="1">
      <c r="A355" s="44">
        <v>1</v>
      </c>
      <c r="B355" s="33">
        <v>120452003</v>
      </c>
      <c r="C355" s="34" t="s">
        <v>431</v>
      </c>
      <c r="D355" s="34" t="s">
        <v>430</v>
      </c>
      <c r="E355" s="35">
        <v>156006462.52000001</v>
      </c>
      <c r="F355" s="35">
        <v>104064646.28999999</v>
      </c>
      <c r="G355" s="35">
        <v>2380507.15</v>
      </c>
      <c r="H355" s="35">
        <v>106445153.44</v>
      </c>
      <c r="I355" s="36">
        <f t="shared" si="20"/>
        <v>0.68230000000000002</v>
      </c>
      <c r="J355" s="35">
        <v>45654568.780000001</v>
      </c>
      <c r="K355" s="36">
        <f t="shared" si="21"/>
        <v>0.29260000000000003</v>
      </c>
      <c r="L355" s="35">
        <v>3267619.75</v>
      </c>
      <c r="M355" s="36">
        <f t="shared" si="22"/>
        <v>2.0899999999999998E-2</v>
      </c>
      <c r="N355" s="35">
        <v>639120.55000000005</v>
      </c>
      <c r="O355" s="36">
        <f t="shared" si="23"/>
        <v>4.1000000000000003E-3</v>
      </c>
      <c r="P355" s="34"/>
      <c r="Q355" s="34"/>
      <c r="R355" s="34"/>
      <c r="S355" s="35"/>
      <c r="T355" s="35"/>
    </row>
    <row r="356" spans="1:20" s="32" customFormat="1" ht="11.25" customHeight="1">
      <c r="A356" s="44">
        <v>1</v>
      </c>
      <c r="B356" s="33">
        <v>120455203</v>
      </c>
      <c r="C356" s="34" t="s">
        <v>432</v>
      </c>
      <c r="D356" s="34" t="s">
        <v>430</v>
      </c>
      <c r="E356" s="35">
        <v>99085507.209999993</v>
      </c>
      <c r="F356" s="35">
        <v>49414150.469999991</v>
      </c>
      <c r="G356" s="35">
        <v>2148842.02</v>
      </c>
      <c r="H356" s="35">
        <v>51562992.490000002</v>
      </c>
      <c r="I356" s="36">
        <f t="shared" si="20"/>
        <v>0.52039999999999997</v>
      </c>
      <c r="J356" s="35">
        <v>45529940.060000002</v>
      </c>
      <c r="K356" s="36">
        <f t="shared" si="21"/>
        <v>0.45950000000000002</v>
      </c>
      <c r="L356" s="35">
        <v>1540138.23</v>
      </c>
      <c r="M356" s="36">
        <f t="shared" si="22"/>
        <v>1.55E-2</v>
      </c>
      <c r="N356" s="35">
        <v>452436.43</v>
      </c>
      <c r="O356" s="36">
        <f t="shared" si="23"/>
        <v>4.5999999999999999E-3</v>
      </c>
      <c r="P356" s="34"/>
      <c r="Q356" s="34"/>
      <c r="R356" s="34"/>
      <c r="S356" s="35"/>
      <c r="T356" s="35"/>
    </row>
    <row r="357" spans="1:20" s="32" customFormat="1" ht="11.25" customHeight="1">
      <c r="A357" s="44">
        <v>1</v>
      </c>
      <c r="B357" s="33">
        <v>120455403</v>
      </c>
      <c r="C357" s="34" t="s">
        <v>433</v>
      </c>
      <c r="D357" s="34" t="s">
        <v>430</v>
      </c>
      <c r="E357" s="35">
        <v>209221549.40000001</v>
      </c>
      <c r="F357" s="35">
        <v>138612417.19</v>
      </c>
      <c r="G357" s="35">
        <v>3022390.2800000003</v>
      </c>
      <c r="H357" s="35">
        <v>141634807.47</v>
      </c>
      <c r="I357" s="36">
        <f t="shared" si="20"/>
        <v>0.67700000000000005</v>
      </c>
      <c r="J357" s="35">
        <v>64113916.869999997</v>
      </c>
      <c r="K357" s="36">
        <f t="shared" si="21"/>
        <v>0.30640000000000001</v>
      </c>
      <c r="L357" s="35">
        <v>3472405.06</v>
      </c>
      <c r="M357" s="36">
        <f t="shared" si="22"/>
        <v>1.66E-2</v>
      </c>
      <c r="N357" s="35">
        <v>420</v>
      </c>
      <c r="O357" s="36">
        <f t="shared" si="23"/>
        <v>0</v>
      </c>
      <c r="P357" s="34"/>
      <c r="Q357" s="34"/>
      <c r="R357" s="34"/>
      <c r="S357" s="35"/>
      <c r="T357" s="35"/>
    </row>
    <row r="358" spans="1:20" s="32" customFormat="1" ht="11.25" customHeight="1">
      <c r="A358" s="44">
        <v>1</v>
      </c>
      <c r="B358" s="33">
        <v>120456003</v>
      </c>
      <c r="C358" s="34" t="s">
        <v>434</v>
      </c>
      <c r="D358" s="34" t="s">
        <v>430</v>
      </c>
      <c r="E358" s="35">
        <v>110885963.29000001</v>
      </c>
      <c r="F358" s="35">
        <v>71713307.650000006</v>
      </c>
      <c r="G358" s="35">
        <v>1763037.59</v>
      </c>
      <c r="H358" s="35">
        <v>73476345.239999995</v>
      </c>
      <c r="I358" s="36">
        <f t="shared" si="20"/>
        <v>0.66259999999999997</v>
      </c>
      <c r="J358" s="35">
        <v>33370066.899999999</v>
      </c>
      <c r="K358" s="36">
        <f t="shared" si="21"/>
        <v>0.3009</v>
      </c>
      <c r="L358" s="35">
        <v>3777163.85</v>
      </c>
      <c r="M358" s="36">
        <f t="shared" si="22"/>
        <v>3.4099999999999998E-2</v>
      </c>
      <c r="N358" s="35">
        <v>262387.3</v>
      </c>
      <c r="O358" s="36">
        <f t="shared" si="23"/>
        <v>2.3999999999999998E-3</v>
      </c>
      <c r="P358" s="34"/>
      <c r="Q358" s="34"/>
      <c r="R358" s="34"/>
      <c r="S358" s="35"/>
      <c r="T358" s="35"/>
    </row>
    <row r="359" spans="1:20" s="32" customFormat="1" ht="11.25" customHeight="1">
      <c r="A359" s="44">
        <v>1</v>
      </c>
      <c r="B359" s="33">
        <v>123460302</v>
      </c>
      <c r="C359" s="34" t="s">
        <v>475</v>
      </c>
      <c r="D359" s="34" t="s">
        <v>474</v>
      </c>
      <c r="E359" s="35">
        <v>153149025.72</v>
      </c>
      <c r="F359" s="35">
        <v>116044760.23</v>
      </c>
      <c r="G359" s="35">
        <v>1795213.9600000002</v>
      </c>
      <c r="H359" s="35">
        <v>117839974.19</v>
      </c>
      <c r="I359" s="36">
        <f t="shared" si="20"/>
        <v>0.76939999999999997</v>
      </c>
      <c r="J359" s="35">
        <v>33449739.739999998</v>
      </c>
      <c r="K359" s="36">
        <f t="shared" si="21"/>
        <v>0.21840000000000001</v>
      </c>
      <c r="L359" s="35">
        <v>1672197.3</v>
      </c>
      <c r="M359" s="36">
        <f t="shared" si="22"/>
        <v>1.09E-2</v>
      </c>
      <c r="N359" s="35">
        <v>187114.49</v>
      </c>
      <c r="O359" s="36">
        <f t="shared" si="23"/>
        <v>1.1999999999999999E-3</v>
      </c>
      <c r="P359" s="34"/>
      <c r="Q359" s="34"/>
      <c r="R359" s="34"/>
      <c r="S359" s="35"/>
      <c r="T359" s="35"/>
    </row>
    <row r="360" spans="1:20" s="32" customFormat="1" ht="11.25" customHeight="1">
      <c r="A360" s="44">
        <v>1</v>
      </c>
      <c r="B360" s="33">
        <v>123460504</v>
      </c>
      <c r="C360" s="34" t="s">
        <v>476</v>
      </c>
      <c r="D360" s="34" t="s">
        <v>474</v>
      </c>
      <c r="E360" s="35">
        <v>225515.43</v>
      </c>
      <c r="F360" s="35">
        <v>163392</v>
      </c>
      <c r="G360" s="35">
        <v>9330</v>
      </c>
      <c r="H360" s="35">
        <v>172722</v>
      </c>
      <c r="I360" s="36">
        <f t="shared" si="20"/>
        <v>0.76590000000000003</v>
      </c>
      <c r="J360" s="35">
        <v>52793.43</v>
      </c>
      <c r="K360" s="36">
        <f t="shared" si="21"/>
        <v>0.2341</v>
      </c>
      <c r="L360" s="35"/>
      <c r="M360" s="36">
        <f t="shared" si="22"/>
        <v>0</v>
      </c>
      <c r="N360" s="35"/>
      <c r="O360" s="36">
        <f t="shared" si="23"/>
        <v>0</v>
      </c>
      <c r="P360" s="34"/>
      <c r="Q360" s="34"/>
      <c r="R360" s="34"/>
      <c r="S360" s="35"/>
      <c r="T360" s="35"/>
    </row>
    <row r="361" spans="1:20" s="32" customFormat="1" ht="11.25" customHeight="1">
      <c r="A361" s="44">
        <v>1</v>
      </c>
      <c r="B361" s="33">
        <v>123461302</v>
      </c>
      <c r="C361" s="34" t="s">
        <v>477</v>
      </c>
      <c r="D361" s="34" t="s">
        <v>474</v>
      </c>
      <c r="E361" s="35">
        <v>116092885</v>
      </c>
      <c r="F361" s="35">
        <v>87940327</v>
      </c>
      <c r="G361" s="35">
        <v>2784689</v>
      </c>
      <c r="H361" s="35">
        <v>90725016</v>
      </c>
      <c r="I361" s="36">
        <f t="shared" si="20"/>
        <v>0.78149999999999997</v>
      </c>
      <c r="J361" s="35">
        <v>24739963</v>
      </c>
      <c r="K361" s="36">
        <f t="shared" si="21"/>
        <v>0.21310000000000001</v>
      </c>
      <c r="L361" s="35">
        <v>627906</v>
      </c>
      <c r="M361" s="36">
        <f t="shared" si="22"/>
        <v>5.4000000000000003E-3</v>
      </c>
      <c r="N361" s="35"/>
      <c r="O361" s="36">
        <f t="shared" si="23"/>
        <v>0</v>
      </c>
      <c r="P361" s="34"/>
      <c r="Q361" s="34"/>
      <c r="R361" s="34"/>
      <c r="S361" s="35"/>
      <c r="T361" s="35"/>
    </row>
    <row r="362" spans="1:20" s="32" customFormat="1" ht="11.25" customHeight="1">
      <c r="A362" s="44">
        <v>1</v>
      </c>
      <c r="B362" s="33">
        <v>123461602</v>
      </c>
      <c r="C362" s="34" t="s">
        <v>478</v>
      </c>
      <c r="D362" s="34" t="s">
        <v>474</v>
      </c>
      <c r="E362" s="35">
        <v>123020352.16</v>
      </c>
      <c r="F362" s="35">
        <v>95493174.799999982</v>
      </c>
      <c r="G362" s="35">
        <v>5261956.5</v>
      </c>
      <c r="H362" s="35">
        <v>100755131.3</v>
      </c>
      <c r="I362" s="36">
        <f t="shared" si="20"/>
        <v>0.81899999999999995</v>
      </c>
      <c r="J362" s="35">
        <v>21400640.539999999</v>
      </c>
      <c r="K362" s="36">
        <f t="shared" si="21"/>
        <v>0.17399999999999999</v>
      </c>
      <c r="L362" s="35">
        <v>808867.97</v>
      </c>
      <c r="M362" s="36">
        <f t="shared" si="22"/>
        <v>6.6E-3</v>
      </c>
      <c r="N362" s="35">
        <v>55712.35</v>
      </c>
      <c r="O362" s="36">
        <f t="shared" si="23"/>
        <v>5.0000000000000001E-4</v>
      </c>
      <c r="P362" s="34"/>
      <c r="Q362" s="34"/>
      <c r="R362" s="34"/>
      <c r="S362" s="35"/>
      <c r="T362" s="35"/>
    </row>
    <row r="363" spans="1:20" s="32" customFormat="1" ht="11.25" customHeight="1">
      <c r="A363" s="44">
        <v>1</v>
      </c>
      <c r="B363" s="33">
        <v>123463603</v>
      </c>
      <c r="C363" s="34" t="s">
        <v>479</v>
      </c>
      <c r="D363" s="34" t="s">
        <v>474</v>
      </c>
      <c r="E363" s="35">
        <v>102803317.33</v>
      </c>
      <c r="F363" s="35">
        <v>78833657.62999998</v>
      </c>
      <c r="G363" s="35">
        <v>2128800.5100000002</v>
      </c>
      <c r="H363" s="35">
        <v>80962458.140000001</v>
      </c>
      <c r="I363" s="36">
        <f t="shared" si="20"/>
        <v>0.78749999999999998</v>
      </c>
      <c r="J363" s="35">
        <v>20299026.109999999</v>
      </c>
      <c r="K363" s="36">
        <f t="shared" si="21"/>
        <v>0.19750000000000001</v>
      </c>
      <c r="L363" s="35">
        <v>1539433.08</v>
      </c>
      <c r="M363" s="36">
        <f t="shared" si="22"/>
        <v>1.4999999999999999E-2</v>
      </c>
      <c r="N363" s="35">
        <v>2400</v>
      </c>
      <c r="O363" s="36">
        <f t="shared" si="23"/>
        <v>0</v>
      </c>
      <c r="P363" s="34"/>
      <c r="Q363" s="34"/>
      <c r="R363" s="34"/>
      <c r="S363" s="35"/>
      <c r="T363" s="35"/>
    </row>
    <row r="364" spans="1:20" s="32" customFormat="1" ht="11.25" customHeight="1">
      <c r="A364" s="44">
        <v>1</v>
      </c>
      <c r="B364" s="33">
        <v>123463803</v>
      </c>
      <c r="C364" s="34" t="s">
        <v>480</v>
      </c>
      <c r="D364" s="34" t="s">
        <v>474</v>
      </c>
      <c r="E364" s="35">
        <v>16322351</v>
      </c>
      <c r="F364" s="35">
        <v>12614069</v>
      </c>
      <c r="G364" s="35">
        <v>269069</v>
      </c>
      <c r="H364" s="35">
        <v>12883138</v>
      </c>
      <c r="I364" s="36">
        <f t="shared" si="20"/>
        <v>0.7893</v>
      </c>
      <c r="J364" s="35">
        <v>3239557</v>
      </c>
      <c r="K364" s="36">
        <f t="shared" si="21"/>
        <v>0.19850000000000001</v>
      </c>
      <c r="L364" s="35">
        <v>111812</v>
      </c>
      <c r="M364" s="36">
        <f t="shared" si="22"/>
        <v>6.8999999999999999E-3</v>
      </c>
      <c r="N364" s="35">
        <v>87844</v>
      </c>
      <c r="O364" s="36">
        <f t="shared" si="23"/>
        <v>5.4000000000000003E-3</v>
      </c>
      <c r="P364" s="34"/>
      <c r="Q364" s="34"/>
      <c r="R364" s="34"/>
      <c r="S364" s="35"/>
      <c r="T364" s="35"/>
    </row>
    <row r="365" spans="1:20" s="32" customFormat="1" ht="11.25" customHeight="1">
      <c r="A365" s="44">
        <v>1</v>
      </c>
      <c r="B365" s="33">
        <v>123464502</v>
      </c>
      <c r="C365" s="34" t="s">
        <v>481</v>
      </c>
      <c r="D365" s="34" t="s">
        <v>474</v>
      </c>
      <c r="E365" s="35">
        <v>266456964.91999999</v>
      </c>
      <c r="F365" s="35">
        <v>222951539.53000003</v>
      </c>
      <c r="G365" s="35">
        <v>3814521.59</v>
      </c>
      <c r="H365" s="35">
        <v>226766061.12</v>
      </c>
      <c r="I365" s="36">
        <f t="shared" si="20"/>
        <v>0.85099999999999998</v>
      </c>
      <c r="J365" s="35">
        <v>37419517.329999998</v>
      </c>
      <c r="K365" s="36">
        <f t="shared" si="21"/>
        <v>0.1404</v>
      </c>
      <c r="L365" s="35">
        <v>2271386.4700000002</v>
      </c>
      <c r="M365" s="36">
        <f t="shared" si="22"/>
        <v>8.5000000000000006E-3</v>
      </c>
      <c r="N365" s="35"/>
      <c r="O365" s="36">
        <f t="shared" si="23"/>
        <v>0</v>
      </c>
      <c r="P365" s="34"/>
      <c r="Q365" s="34"/>
      <c r="R365" s="34"/>
      <c r="S365" s="35"/>
      <c r="T365" s="35"/>
    </row>
    <row r="366" spans="1:20" s="32" customFormat="1" ht="11.25" customHeight="1">
      <c r="A366" s="44">
        <v>1</v>
      </c>
      <c r="B366" s="33">
        <v>123464603</v>
      </c>
      <c r="C366" s="34" t="s">
        <v>482</v>
      </c>
      <c r="D366" s="34" t="s">
        <v>474</v>
      </c>
      <c r="E366" s="35">
        <v>48800699.829999998</v>
      </c>
      <c r="F366" s="35">
        <v>37821486</v>
      </c>
      <c r="G366" s="35">
        <v>1033367.58</v>
      </c>
      <c r="H366" s="35">
        <v>38854853.579999998</v>
      </c>
      <c r="I366" s="36">
        <f t="shared" si="20"/>
        <v>0.79620000000000002</v>
      </c>
      <c r="J366" s="35">
        <v>9162262.4000000004</v>
      </c>
      <c r="K366" s="36">
        <f t="shared" si="21"/>
        <v>0.18770000000000001</v>
      </c>
      <c r="L366" s="35">
        <v>243920.75</v>
      </c>
      <c r="M366" s="36">
        <f t="shared" si="22"/>
        <v>5.0000000000000001E-3</v>
      </c>
      <c r="N366" s="35">
        <v>539663.1</v>
      </c>
      <c r="O366" s="36">
        <f t="shared" si="23"/>
        <v>1.11E-2</v>
      </c>
      <c r="P366" s="34"/>
      <c r="Q366" s="34"/>
      <c r="R366" s="34"/>
      <c r="S366" s="35"/>
      <c r="T366" s="35"/>
    </row>
    <row r="367" spans="1:20" s="32" customFormat="1" ht="11.25" customHeight="1">
      <c r="A367" s="44">
        <v>1</v>
      </c>
      <c r="B367" s="33">
        <v>123465303</v>
      </c>
      <c r="C367" s="34" t="s">
        <v>483</v>
      </c>
      <c r="D367" s="34" t="s">
        <v>474</v>
      </c>
      <c r="E367" s="35">
        <v>106751700.03</v>
      </c>
      <c r="F367" s="35">
        <v>81422143.659999996</v>
      </c>
      <c r="G367" s="35">
        <v>2042846.0200000003</v>
      </c>
      <c r="H367" s="35">
        <v>83464989.680000007</v>
      </c>
      <c r="I367" s="36">
        <f t="shared" si="20"/>
        <v>0.78190000000000004</v>
      </c>
      <c r="J367" s="35">
        <v>22577921.350000001</v>
      </c>
      <c r="K367" s="36">
        <f t="shared" si="21"/>
        <v>0.21149999999999999</v>
      </c>
      <c r="L367" s="35">
        <v>690369.87</v>
      </c>
      <c r="M367" s="36">
        <f t="shared" si="22"/>
        <v>6.4999999999999997E-3</v>
      </c>
      <c r="N367" s="35">
        <v>18419.13</v>
      </c>
      <c r="O367" s="36">
        <f t="shared" si="23"/>
        <v>2.0000000000000001E-4</v>
      </c>
      <c r="P367" s="34"/>
      <c r="Q367" s="34"/>
      <c r="R367" s="34"/>
      <c r="S367" s="35"/>
      <c r="T367" s="35"/>
    </row>
    <row r="368" spans="1:20" s="32" customFormat="1" ht="11.25" customHeight="1">
      <c r="A368" s="44">
        <v>1</v>
      </c>
      <c r="B368" s="33">
        <v>123465602</v>
      </c>
      <c r="C368" s="34" t="s">
        <v>484</v>
      </c>
      <c r="D368" s="34" t="s">
        <v>474</v>
      </c>
      <c r="E368" s="35">
        <v>150561871.59</v>
      </c>
      <c r="F368" s="35">
        <v>106216202.67</v>
      </c>
      <c r="G368" s="35">
        <v>2657915.9000000004</v>
      </c>
      <c r="H368" s="35">
        <v>108874118.56999999</v>
      </c>
      <c r="I368" s="36">
        <f t="shared" si="20"/>
        <v>0.72309999999999997</v>
      </c>
      <c r="J368" s="35">
        <v>35837379.729999997</v>
      </c>
      <c r="K368" s="36">
        <f t="shared" si="21"/>
        <v>0.23799999999999999</v>
      </c>
      <c r="L368" s="35">
        <v>5848788.29</v>
      </c>
      <c r="M368" s="36">
        <f t="shared" si="22"/>
        <v>3.8800000000000001E-2</v>
      </c>
      <c r="N368" s="35">
        <v>1585</v>
      </c>
      <c r="O368" s="36">
        <f t="shared" si="23"/>
        <v>0</v>
      </c>
      <c r="P368" s="34"/>
      <c r="Q368" s="34"/>
      <c r="R368" s="34"/>
      <c r="S368" s="35"/>
      <c r="T368" s="35"/>
    </row>
    <row r="369" spans="1:20" s="32" customFormat="1" ht="11.25" customHeight="1">
      <c r="A369" s="44">
        <v>1</v>
      </c>
      <c r="B369" s="33">
        <v>123465702</v>
      </c>
      <c r="C369" s="34" t="s">
        <v>485</v>
      </c>
      <c r="D369" s="34" t="s">
        <v>474</v>
      </c>
      <c r="E369" s="35">
        <v>252302221.68000001</v>
      </c>
      <c r="F369" s="35">
        <v>193084156.16</v>
      </c>
      <c r="G369" s="35">
        <v>5817019.6200000001</v>
      </c>
      <c r="H369" s="35">
        <v>198901175.78</v>
      </c>
      <c r="I369" s="36">
        <f t="shared" si="20"/>
        <v>0.7883</v>
      </c>
      <c r="J369" s="35">
        <v>50377168.149999999</v>
      </c>
      <c r="K369" s="36">
        <f t="shared" si="21"/>
        <v>0.19969999999999999</v>
      </c>
      <c r="L369" s="35">
        <v>2865162.57</v>
      </c>
      <c r="M369" s="36">
        <f t="shared" si="22"/>
        <v>1.14E-2</v>
      </c>
      <c r="N369" s="35">
        <v>158715.18</v>
      </c>
      <c r="O369" s="36">
        <f t="shared" si="23"/>
        <v>5.9999999999999995E-4</v>
      </c>
      <c r="P369" s="34"/>
      <c r="Q369" s="34"/>
      <c r="R369" s="34"/>
      <c r="S369" s="35"/>
      <c r="T369" s="35"/>
    </row>
    <row r="370" spans="1:20" s="32" customFormat="1" ht="11.25" customHeight="1">
      <c r="A370" s="44">
        <v>1</v>
      </c>
      <c r="B370" s="33">
        <v>123466103</v>
      </c>
      <c r="C370" s="34" t="s">
        <v>486</v>
      </c>
      <c r="D370" s="34" t="s">
        <v>474</v>
      </c>
      <c r="E370" s="35">
        <v>107429093.39</v>
      </c>
      <c r="F370" s="35">
        <v>79450911.049999997</v>
      </c>
      <c r="G370" s="35">
        <v>2457865</v>
      </c>
      <c r="H370" s="35">
        <v>81908776.049999997</v>
      </c>
      <c r="I370" s="36">
        <f t="shared" si="20"/>
        <v>0.76239999999999997</v>
      </c>
      <c r="J370" s="35">
        <v>23280314.879999999</v>
      </c>
      <c r="K370" s="36">
        <f t="shared" si="21"/>
        <v>0.2167</v>
      </c>
      <c r="L370" s="35">
        <v>960796.46</v>
      </c>
      <c r="M370" s="36">
        <f t="shared" si="22"/>
        <v>8.8999999999999999E-3</v>
      </c>
      <c r="N370" s="35">
        <v>1279206</v>
      </c>
      <c r="O370" s="36">
        <f t="shared" si="23"/>
        <v>1.1900000000000001E-2</v>
      </c>
      <c r="P370" s="34"/>
      <c r="Q370" s="34"/>
      <c r="R370" s="34"/>
      <c r="S370" s="35"/>
      <c r="T370" s="35"/>
    </row>
    <row r="371" spans="1:20" s="32" customFormat="1" ht="11.25" customHeight="1">
      <c r="A371" s="44">
        <v>1</v>
      </c>
      <c r="B371" s="33">
        <v>123466303</v>
      </c>
      <c r="C371" s="34" t="s">
        <v>487</v>
      </c>
      <c r="D371" s="34" t="s">
        <v>474</v>
      </c>
      <c r="E371" s="35">
        <v>65188845</v>
      </c>
      <c r="F371" s="35">
        <v>42718159</v>
      </c>
      <c r="G371" s="35">
        <v>1515355</v>
      </c>
      <c r="H371" s="35">
        <v>44233514</v>
      </c>
      <c r="I371" s="36">
        <f t="shared" si="20"/>
        <v>0.67849999999999999</v>
      </c>
      <c r="J371" s="35">
        <v>19970857</v>
      </c>
      <c r="K371" s="36">
        <f t="shared" si="21"/>
        <v>0.30640000000000001</v>
      </c>
      <c r="L371" s="35">
        <v>984474</v>
      </c>
      <c r="M371" s="36">
        <f t="shared" si="22"/>
        <v>1.5100000000000001E-2</v>
      </c>
      <c r="N371" s="35"/>
      <c r="O371" s="36">
        <f t="shared" si="23"/>
        <v>0</v>
      </c>
      <c r="P371" s="34"/>
      <c r="Q371" s="34"/>
      <c r="R371" s="34"/>
      <c r="S371" s="35"/>
      <c r="T371" s="35"/>
    </row>
    <row r="372" spans="1:20" s="32" customFormat="1" ht="11.25" customHeight="1">
      <c r="A372" s="44">
        <v>1</v>
      </c>
      <c r="B372" s="33">
        <v>123466403</v>
      </c>
      <c r="C372" s="34" t="s">
        <v>488</v>
      </c>
      <c r="D372" s="34" t="s">
        <v>474</v>
      </c>
      <c r="E372" s="35">
        <v>63193585.920000002</v>
      </c>
      <c r="F372" s="35">
        <v>32540993.519999996</v>
      </c>
      <c r="G372" s="35">
        <v>2027241.96</v>
      </c>
      <c r="H372" s="35">
        <v>34568235.479999997</v>
      </c>
      <c r="I372" s="36">
        <f t="shared" si="20"/>
        <v>0.54700000000000004</v>
      </c>
      <c r="J372" s="35">
        <v>25782629.809999999</v>
      </c>
      <c r="K372" s="36">
        <f t="shared" si="21"/>
        <v>0.40799999999999997</v>
      </c>
      <c r="L372" s="35">
        <v>2380412.63</v>
      </c>
      <c r="M372" s="36">
        <f t="shared" si="22"/>
        <v>3.7699999999999997E-2</v>
      </c>
      <c r="N372" s="35">
        <v>462308</v>
      </c>
      <c r="O372" s="36">
        <f t="shared" si="23"/>
        <v>7.3000000000000001E-3</v>
      </c>
      <c r="P372" s="34"/>
      <c r="Q372" s="34"/>
      <c r="R372" s="34"/>
      <c r="S372" s="35"/>
      <c r="T372" s="35"/>
    </row>
    <row r="373" spans="1:20" s="32" customFormat="1" ht="11.25" customHeight="1">
      <c r="A373" s="44">
        <v>1</v>
      </c>
      <c r="B373" s="33">
        <v>123467103</v>
      </c>
      <c r="C373" s="34" t="s">
        <v>489</v>
      </c>
      <c r="D373" s="34" t="s">
        <v>474</v>
      </c>
      <c r="E373" s="35">
        <v>126901679.25</v>
      </c>
      <c r="F373" s="35">
        <v>89268304.790000007</v>
      </c>
      <c r="G373" s="35">
        <v>4402709.3</v>
      </c>
      <c r="H373" s="35">
        <v>93671014.090000004</v>
      </c>
      <c r="I373" s="36">
        <f t="shared" si="20"/>
        <v>0.73809999999999998</v>
      </c>
      <c r="J373" s="35">
        <v>29080577.100000001</v>
      </c>
      <c r="K373" s="36">
        <f t="shared" si="21"/>
        <v>0.22919999999999999</v>
      </c>
      <c r="L373" s="35">
        <v>946608.48</v>
      </c>
      <c r="M373" s="36">
        <f t="shared" si="22"/>
        <v>7.4999999999999997E-3</v>
      </c>
      <c r="N373" s="35">
        <v>3203479.58</v>
      </c>
      <c r="O373" s="36">
        <f t="shared" si="23"/>
        <v>2.52E-2</v>
      </c>
      <c r="P373" s="34"/>
      <c r="Q373" s="34"/>
      <c r="R373" s="34"/>
      <c r="S373" s="35"/>
      <c r="T373" s="35"/>
    </row>
    <row r="374" spans="1:20" s="32" customFormat="1" ht="11.25" customHeight="1">
      <c r="A374" s="44">
        <v>1</v>
      </c>
      <c r="B374" s="33">
        <v>123467203</v>
      </c>
      <c r="C374" s="34" t="s">
        <v>490</v>
      </c>
      <c r="D374" s="34" t="s">
        <v>474</v>
      </c>
      <c r="E374" s="35">
        <v>55464301.659999996</v>
      </c>
      <c r="F374" s="35">
        <v>43520830.799999997</v>
      </c>
      <c r="G374" s="35">
        <v>1344518.95</v>
      </c>
      <c r="H374" s="35">
        <v>44865349.75</v>
      </c>
      <c r="I374" s="36">
        <f t="shared" si="20"/>
        <v>0.80889999999999995</v>
      </c>
      <c r="J374" s="35">
        <v>10139731.65</v>
      </c>
      <c r="K374" s="36">
        <f t="shared" si="21"/>
        <v>0.18279999999999999</v>
      </c>
      <c r="L374" s="35">
        <v>415224.22</v>
      </c>
      <c r="M374" s="36">
        <f t="shared" si="22"/>
        <v>7.4999999999999997E-3</v>
      </c>
      <c r="N374" s="35">
        <v>43996.04</v>
      </c>
      <c r="O374" s="36">
        <f t="shared" si="23"/>
        <v>8.0000000000000004E-4</v>
      </c>
      <c r="P374" s="34"/>
      <c r="Q374" s="34"/>
      <c r="R374" s="34"/>
      <c r="S374" s="35"/>
      <c r="T374" s="35"/>
    </row>
    <row r="375" spans="1:20" s="32" customFormat="1" ht="11.25" customHeight="1">
      <c r="A375" s="44">
        <v>1</v>
      </c>
      <c r="B375" s="33">
        <v>123467303</v>
      </c>
      <c r="C375" s="34" t="s">
        <v>491</v>
      </c>
      <c r="D375" s="34" t="s">
        <v>474</v>
      </c>
      <c r="E375" s="35">
        <v>154240231.24000001</v>
      </c>
      <c r="F375" s="35">
        <v>115278221.56999998</v>
      </c>
      <c r="G375" s="35">
        <v>3330568.2500000005</v>
      </c>
      <c r="H375" s="35">
        <v>118608789.81999999</v>
      </c>
      <c r="I375" s="36">
        <f t="shared" si="20"/>
        <v>0.76900000000000002</v>
      </c>
      <c r="J375" s="35">
        <v>33435705.77</v>
      </c>
      <c r="K375" s="36">
        <f t="shared" si="21"/>
        <v>0.21679999999999999</v>
      </c>
      <c r="L375" s="35">
        <v>557225.87</v>
      </c>
      <c r="M375" s="36">
        <f t="shared" si="22"/>
        <v>3.5999999999999999E-3</v>
      </c>
      <c r="N375" s="35">
        <v>1638509.78</v>
      </c>
      <c r="O375" s="36">
        <f t="shared" si="23"/>
        <v>1.06E-2</v>
      </c>
      <c r="P375" s="34"/>
      <c r="Q375" s="34"/>
      <c r="R375" s="34"/>
      <c r="S375" s="35"/>
      <c r="T375" s="35"/>
    </row>
    <row r="376" spans="1:20" s="32" customFormat="1" ht="11.25" customHeight="1">
      <c r="A376" s="44">
        <v>1</v>
      </c>
      <c r="B376" s="33">
        <v>123468303</v>
      </c>
      <c r="C376" s="34" t="s">
        <v>492</v>
      </c>
      <c r="D376" s="34" t="s">
        <v>474</v>
      </c>
      <c r="E376" s="35">
        <v>98437200.730000004</v>
      </c>
      <c r="F376" s="35">
        <v>78330744.98999998</v>
      </c>
      <c r="G376" s="35">
        <v>2133164.12</v>
      </c>
      <c r="H376" s="35">
        <v>80463909.109999999</v>
      </c>
      <c r="I376" s="36">
        <f t="shared" si="20"/>
        <v>0.81740000000000002</v>
      </c>
      <c r="J376" s="35">
        <v>17395005.629999999</v>
      </c>
      <c r="K376" s="36">
        <f t="shared" si="21"/>
        <v>0.1767</v>
      </c>
      <c r="L376" s="35">
        <v>427485.99</v>
      </c>
      <c r="M376" s="36">
        <f t="shared" si="22"/>
        <v>4.3E-3</v>
      </c>
      <c r="N376" s="35">
        <v>150800</v>
      </c>
      <c r="O376" s="36">
        <f t="shared" si="23"/>
        <v>1.5E-3</v>
      </c>
      <c r="P376" s="34"/>
      <c r="Q376" s="34"/>
      <c r="R376" s="34"/>
      <c r="S376" s="35"/>
      <c r="T376" s="35"/>
    </row>
    <row r="377" spans="1:20" s="32" customFormat="1" ht="11.25" customHeight="1">
      <c r="A377" s="44">
        <v>1</v>
      </c>
      <c r="B377" s="33">
        <v>123468402</v>
      </c>
      <c r="C377" s="34" t="s">
        <v>493</v>
      </c>
      <c r="D377" s="34" t="s">
        <v>474</v>
      </c>
      <c r="E377" s="35">
        <v>99143394.760000005</v>
      </c>
      <c r="F377" s="35">
        <v>80560226.640000015</v>
      </c>
      <c r="G377" s="35">
        <v>2397829.33</v>
      </c>
      <c r="H377" s="35">
        <v>82958055.969999999</v>
      </c>
      <c r="I377" s="36">
        <f t="shared" si="20"/>
        <v>0.8367</v>
      </c>
      <c r="J377" s="35">
        <v>14279499.43</v>
      </c>
      <c r="K377" s="36">
        <f t="shared" si="21"/>
        <v>0.14399999999999999</v>
      </c>
      <c r="L377" s="35">
        <v>676555.36</v>
      </c>
      <c r="M377" s="36">
        <f t="shared" si="22"/>
        <v>6.7999999999999996E-3</v>
      </c>
      <c r="N377" s="35">
        <v>1229284</v>
      </c>
      <c r="O377" s="36">
        <f t="shared" si="23"/>
        <v>1.24E-2</v>
      </c>
      <c r="P377" s="34"/>
      <c r="Q377" s="34"/>
      <c r="R377" s="34"/>
      <c r="S377" s="35"/>
      <c r="T377" s="35"/>
    </row>
    <row r="378" spans="1:20" s="32" customFormat="1" ht="11.25" customHeight="1">
      <c r="A378" s="44">
        <v>1</v>
      </c>
      <c r="B378" s="33">
        <v>123468503</v>
      </c>
      <c r="C378" s="34" t="s">
        <v>494</v>
      </c>
      <c r="D378" s="34" t="s">
        <v>474</v>
      </c>
      <c r="E378" s="35">
        <v>63276577.789999999</v>
      </c>
      <c r="F378" s="35">
        <v>48253128.129999995</v>
      </c>
      <c r="G378" s="35">
        <v>1203677.68</v>
      </c>
      <c r="H378" s="35">
        <v>49456805.810000002</v>
      </c>
      <c r="I378" s="36">
        <f t="shared" si="20"/>
        <v>0.78159999999999996</v>
      </c>
      <c r="J378" s="35">
        <v>13268214.439999999</v>
      </c>
      <c r="K378" s="36">
        <f t="shared" si="21"/>
        <v>0.2097</v>
      </c>
      <c r="L378" s="35">
        <v>500345.57</v>
      </c>
      <c r="M378" s="36">
        <f t="shared" si="22"/>
        <v>7.9000000000000008E-3</v>
      </c>
      <c r="N378" s="35">
        <v>51211.97</v>
      </c>
      <c r="O378" s="36">
        <f t="shared" si="23"/>
        <v>8.0000000000000004E-4</v>
      </c>
      <c r="P378" s="34"/>
      <c r="Q378" s="34"/>
      <c r="R378" s="34"/>
      <c r="S378" s="35"/>
      <c r="T378" s="35"/>
    </row>
    <row r="379" spans="1:20" s="32" customFormat="1" ht="11.25" customHeight="1">
      <c r="A379" s="44">
        <v>1</v>
      </c>
      <c r="B379" s="33">
        <v>123468603</v>
      </c>
      <c r="C379" s="34" t="s">
        <v>495</v>
      </c>
      <c r="D379" s="34" t="s">
        <v>474</v>
      </c>
      <c r="E379" s="35">
        <v>59591208.240000002</v>
      </c>
      <c r="F379" s="35">
        <v>38953255.389999993</v>
      </c>
      <c r="G379" s="35">
        <v>1207708.7899999998</v>
      </c>
      <c r="H379" s="35">
        <v>40160964.18</v>
      </c>
      <c r="I379" s="36">
        <f t="shared" si="20"/>
        <v>0.67390000000000005</v>
      </c>
      <c r="J379" s="35">
        <v>18987001.420000002</v>
      </c>
      <c r="K379" s="36">
        <f t="shared" si="21"/>
        <v>0.31859999999999999</v>
      </c>
      <c r="L379" s="35">
        <v>412518.55</v>
      </c>
      <c r="M379" s="36">
        <f t="shared" si="22"/>
        <v>6.8999999999999999E-3</v>
      </c>
      <c r="N379" s="35">
        <v>30724.09</v>
      </c>
      <c r="O379" s="36">
        <f t="shared" si="23"/>
        <v>5.0000000000000001E-4</v>
      </c>
      <c r="P379" s="34"/>
      <c r="Q379" s="34"/>
      <c r="R379" s="34"/>
      <c r="S379" s="35"/>
      <c r="T379" s="35"/>
    </row>
    <row r="380" spans="1:20" s="32" customFormat="1" ht="11.25" customHeight="1">
      <c r="A380" s="44">
        <v>1</v>
      </c>
      <c r="B380" s="33">
        <v>123469303</v>
      </c>
      <c r="C380" s="34" t="s">
        <v>496</v>
      </c>
      <c r="D380" s="34" t="s">
        <v>474</v>
      </c>
      <c r="E380" s="35">
        <v>100595742.45</v>
      </c>
      <c r="F380" s="35">
        <v>78675677.519999981</v>
      </c>
      <c r="G380" s="35">
        <v>1780854.0399999998</v>
      </c>
      <c r="H380" s="35">
        <v>80456531.560000002</v>
      </c>
      <c r="I380" s="36">
        <f t="shared" si="20"/>
        <v>0.79979999999999996</v>
      </c>
      <c r="J380" s="35">
        <v>19551672.5</v>
      </c>
      <c r="K380" s="36">
        <f t="shared" si="21"/>
        <v>0.19439999999999999</v>
      </c>
      <c r="L380" s="35">
        <v>556419.39</v>
      </c>
      <c r="M380" s="36">
        <f t="shared" si="22"/>
        <v>5.4999999999999997E-3</v>
      </c>
      <c r="N380" s="35">
        <v>31119</v>
      </c>
      <c r="O380" s="36">
        <f t="shared" si="23"/>
        <v>2.9999999999999997E-4</v>
      </c>
      <c r="P380" s="34"/>
      <c r="Q380" s="34"/>
      <c r="R380" s="34"/>
      <c r="S380" s="35"/>
      <c r="T380" s="35"/>
    </row>
    <row r="381" spans="1:20" s="32" customFormat="1" ht="11.25" customHeight="1">
      <c r="A381" s="44">
        <v>1</v>
      </c>
      <c r="B381" s="33">
        <v>116471803</v>
      </c>
      <c r="C381" s="34" t="s">
        <v>355</v>
      </c>
      <c r="D381" s="34" t="s">
        <v>356</v>
      </c>
      <c r="E381" s="35">
        <v>39982699.899999999</v>
      </c>
      <c r="F381" s="35">
        <v>21274250.580000002</v>
      </c>
      <c r="G381" s="35">
        <v>2103206.2000000002</v>
      </c>
      <c r="H381" s="35">
        <v>23377456.780000001</v>
      </c>
      <c r="I381" s="36">
        <f t="shared" si="20"/>
        <v>0.5847</v>
      </c>
      <c r="J381" s="35">
        <v>14763155.35</v>
      </c>
      <c r="K381" s="36">
        <f t="shared" si="21"/>
        <v>0.36919999999999997</v>
      </c>
      <c r="L381" s="35">
        <v>1576624.47</v>
      </c>
      <c r="M381" s="36">
        <f t="shared" si="22"/>
        <v>3.9399999999999998E-2</v>
      </c>
      <c r="N381" s="35">
        <v>265463.3</v>
      </c>
      <c r="O381" s="36">
        <f t="shared" si="23"/>
        <v>6.6E-3</v>
      </c>
      <c r="P381" s="34"/>
      <c r="Q381" s="34"/>
      <c r="R381" s="34"/>
      <c r="S381" s="35"/>
      <c r="T381" s="35"/>
    </row>
    <row r="382" spans="1:20" s="32" customFormat="1" ht="11.25" customHeight="1">
      <c r="A382" s="44">
        <v>1</v>
      </c>
      <c r="B382" s="33">
        <v>120480803</v>
      </c>
      <c r="C382" s="34" t="s">
        <v>435</v>
      </c>
      <c r="D382" s="34" t="s">
        <v>429</v>
      </c>
      <c r="E382" s="35">
        <v>55557268.210000001</v>
      </c>
      <c r="F382" s="35">
        <v>33312912.440000005</v>
      </c>
      <c r="G382" s="35">
        <v>793110.74</v>
      </c>
      <c r="H382" s="35">
        <v>34106023.18</v>
      </c>
      <c r="I382" s="36">
        <f t="shared" si="20"/>
        <v>0.6139</v>
      </c>
      <c r="J382" s="35">
        <v>20668623.66</v>
      </c>
      <c r="K382" s="36">
        <f t="shared" si="21"/>
        <v>0.372</v>
      </c>
      <c r="L382" s="35">
        <v>782621.37</v>
      </c>
      <c r="M382" s="36">
        <f t="shared" si="22"/>
        <v>1.41E-2</v>
      </c>
      <c r="N382" s="35"/>
      <c r="O382" s="36">
        <f t="shared" si="23"/>
        <v>0</v>
      </c>
      <c r="P382" s="34"/>
      <c r="Q382" s="34"/>
      <c r="R382" s="34"/>
      <c r="S382" s="35"/>
      <c r="T382" s="35"/>
    </row>
    <row r="383" spans="1:20" s="32" customFormat="1" ht="11.25" customHeight="1">
      <c r="A383" s="44">
        <v>1</v>
      </c>
      <c r="B383" s="33">
        <v>120481002</v>
      </c>
      <c r="C383" s="34" t="s">
        <v>436</v>
      </c>
      <c r="D383" s="34" t="s">
        <v>429</v>
      </c>
      <c r="E383" s="35">
        <v>268671826.73000002</v>
      </c>
      <c r="F383" s="35">
        <v>186679858.32999998</v>
      </c>
      <c r="G383" s="35">
        <v>5211013.4399999985</v>
      </c>
      <c r="H383" s="35">
        <v>191890871.77000001</v>
      </c>
      <c r="I383" s="36">
        <f t="shared" si="20"/>
        <v>0.71419999999999995</v>
      </c>
      <c r="J383" s="35">
        <v>71397548.989999995</v>
      </c>
      <c r="K383" s="36">
        <f t="shared" si="21"/>
        <v>0.26569999999999999</v>
      </c>
      <c r="L383" s="35">
        <v>5298272.76</v>
      </c>
      <c r="M383" s="36">
        <f t="shared" si="22"/>
        <v>1.9699999999999999E-2</v>
      </c>
      <c r="N383" s="35">
        <v>85133.21</v>
      </c>
      <c r="O383" s="36">
        <f t="shared" si="23"/>
        <v>2.9999999999999997E-4</v>
      </c>
      <c r="P383" s="34"/>
      <c r="Q383" s="34"/>
      <c r="R383" s="34"/>
      <c r="S383" s="35"/>
      <c r="T383" s="35"/>
    </row>
    <row r="384" spans="1:20" s="32" customFormat="1" ht="11.25" customHeight="1">
      <c r="A384" s="44">
        <v>1</v>
      </c>
      <c r="B384" s="33">
        <v>120483302</v>
      </c>
      <c r="C384" s="34" t="s">
        <v>437</v>
      </c>
      <c r="D384" s="34" t="s">
        <v>429</v>
      </c>
      <c r="E384" s="35">
        <v>161115366.16999999</v>
      </c>
      <c r="F384" s="35">
        <v>107953058.81999999</v>
      </c>
      <c r="G384" s="35">
        <v>2208935.91</v>
      </c>
      <c r="H384" s="35">
        <v>110161994.73</v>
      </c>
      <c r="I384" s="36">
        <f t="shared" si="20"/>
        <v>0.68369999999999997</v>
      </c>
      <c r="J384" s="35">
        <v>48118090.140000001</v>
      </c>
      <c r="K384" s="36">
        <f t="shared" si="21"/>
        <v>0.29870000000000002</v>
      </c>
      <c r="L384" s="35">
        <v>2833921.3</v>
      </c>
      <c r="M384" s="36">
        <f t="shared" si="22"/>
        <v>1.7600000000000001E-2</v>
      </c>
      <c r="N384" s="35">
        <v>1360</v>
      </c>
      <c r="O384" s="36">
        <f t="shared" si="23"/>
        <v>0</v>
      </c>
      <c r="P384" s="34"/>
      <c r="Q384" s="34"/>
      <c r="R384" s="34"/>
      <c r="S384" s="35"/>
      <c r="T384" s="35"/>
    </row>
    <row r="385" spans="1:20" s="32" customFormat="1" ht="11.25" customHeight="1">
      <c r="A385" s="44">
        <v>1</v>
      </c>
      <c r="B385" s="33">
        <v>120484803</v>
      </c>
      <c r="C385" s="34" t="s">
        <v>438</v>
      </c>
      <c r="D385" s="34" t="s">
        <v>429</v>
      </c>
      <c r="E385" s="35">
        <v>87723540.620000005</v>
      </c>
      <c r="F385" s="35">
        <v>62939808.710000001</v>
      </c>
      <c r="G385" s="35">
        <v>1584671.31</v>
      </c>
      <c r="H385" s="35">
        <v>64524480.020000003</v>
      </c>
      <c r="I385" s="36">
        <f t="shared" si="20"/>
        <v>0.73550000000000004</v>
      </c>
      <c r="J385" s="35">
        <v>21993787.219999999</v>
      </c>
      <c r="K385" s="36">
        <f t="shared" si="21"/>
        <v>0.25069999999999998</v>
      </c>
      <c r="L385" s="35">
        <v>564248.04</v>
      </c>
      <c r="M385" s="36">
        <f t="shared" si="22"/>
        <v>6.4000000000000003E-3</v>
      </c>
      <c r="N385" s="35">
        <v>641025.34</v>
      </c>
      <c r="O385" s="36">
        <f t="shared" si="23"/>
        <v>7.3000000000000001E-3</v>
      </c>
      <c r="P385" s="34"/>
      <c r="Q385" s="34"/>
      <c r="R385" s="34"/>
      <c r="S385" s="35"/>
      <c r="T385" s="35"/>
    </row>
    <row r="386" spans="1:20" s="32" customFormat="1" ht="11.25" customHeight="1">
      <c r="A386" s="44">
        <v>1</v>
      </c>
      <c r="B386" s="33">
        <v>120484903</v>
      </c>
      <c r="C386" s="34" t="s">
        <v>439</v>
      </c>
      <c r="D386" s="34" t="s">
        <v>429</v>
      </c>
      <c r="E386" s="35">
        <v>101128488.53</v>
      </c>
      <c r="F386" s="35">
        <v>67216405.75999999</v>
      </c>
      <c r="G386" s="35">
        <v>1820419.5199999998</v>
      </c>
      <c r="H386" s="35">
        <v>69036825.280000001</v>
      </c>
      <c r="I386" s="36">
        <f t="shared" ref="I386:I449" si="24">ROUND(H386/E386,4)</f>
        <v>0.68269999999999997</v>
      </c>
      <c r="J386" s="35">
        <v>31008100.719999999</v>
      </c>
      <c r="K386" s="36">
        <f t="shared" ref="K386:K449" si="25">ROUND(J386/E386,4)</f>
        <v>0.30659999999999998</v>
      </c>
      <c r="L386" s="35">
        <v>1050413.45</v>
      </c>
      <c r="M386" s="36">
        <f t="shared" ref="M386:M449" si="26">ROUND(L386/E386,4)</f>
        <v>1.04E-2</v>
      </c>
      <c r="N386" s="35">
        <v>33149.08</v>
      </c>
      <c r="O386" s="36">
        <f t="shared" ref="O386:O449" si="27">ROUND(N386/E386,4)</f>
        <v>2.9999999999999997E-4</v>
      </c>
      <c r="P386" s="34"/>
      <c r="Q386" s="34"/>
      <c r="R386" s="34"/>
      <c r="S386" s="35"/>
      <c r="T386" s="35"/>
    </row>
    <row r="387" spans="1:20" s="32" customFormat="1" ht="11.25" customHeight="1">
      <c r="A387" s="44">
        <v>1</v>
      </c>
      <c r="B387" s="33">
        <v>120485603</v>
      </c>
      <c r="C387" s="34" t="s">
        <v>440</v>
      </c>
      <c r="D387" s="34" t="s">
        <v>429</v>
      </c>
      <c r="E387" s="35">
        <v>29517242.449999999</v>
      </c>
      <c r="F387" s="35">
        <v>18671716.310000002</v>
      </c>
      <c r="G387" s="35">
        <v>515431.06999999995</v>
      </c>
      <c r="H387" s="35">
        <v>19187147.379999999</v>
      </c>
      <c r="I387" s="36">
        <f t="shared" si="24"/>
        <v>0.65</v>
      </c>
      <c r="J387" s="35">
        <v>10054173.85</v>
      </c>
      <c r="K387" s="36">
        <f t="shared" si="25"/>
        <v>0.34060000000000001</v>
      </c>
      <c r="L387" s="35">
        <v>273921.21999999997</v>
      </c>
      <c r="M387" s="36">
        <f t="shared" si="26"/>
        <v>9.2999999999999992E-3</v>
      </c>
      <c r="N387" s="35">
        <v>2000</v>
      </c>
      <c r="O387" s="36">
        <f t="shared" si="27"/>
        <v>1E-4</v>
      </c>
      <c r="P387" s="34"/>
      <c r="Q387" s="34"/>
      <c r="R387" s="34"/>
      <c r="S387" s="35"/>
      <c r="T387" s="35"/>
    </row>
    <row r="388" spans="1:20" s="32" customFormat="1" ht="11.25" customHeight="1">
      <c r="A388" s="44">
        <v>1</v>
      </c>
      <c r="B388" s="33">
        <v>120486003</v>
      </c>
      <c r="C388" s="34" t="s">
        <v>441</v>
      </c>
      <c r="D388" s="34" t="s">
        <v>429</v>
      </c>
      <c r="E388" s="35">
        <v>48255457.469999999</v>
      </c>
      <c r="F388" s="35">
        <v>34923293.399999999</v>
      </c>
      <c r="G388" s="35">
        <v>749832.1</v>
      </c>
      <c r="H388" s="35">
        <v>35673125.5</v>
      </c>
      <c r="I388" s="36">
        <f t="shared" si="24"/>
        <v>0.73929999999999996</v>
      </c>
      <c r="J388" s="35">
        <v>9847128.8800000008</v>
      </c>
      <c r="K388" s="36">
        <f t="shared" si="25"/>
        <v>0.2041</v>
      </c>
      <c r="L388" s="35">
        <v>251238.09</v>
      </c>
      <c r="M388" s="36">
        <f t="shared" si="26"/>
        <v>5.1999999999999998E-3</v>
      </c>
      <c r="N388" s="35">
        <v>2483965</v>
      </c>
      <c r="O388" s="36">
        <f t="shared" si="27"/>
        <v>5.1499999999999997E-2</v>
      </c>
      <c r="P388" s="34"/>
      <c r="Q388" s="34"/>
      <c r="R388" s="34"/>
      <c r="S388" s="35"/>
      <c r="T388" s="35"/>
    </row>
    <row r="389" spans="1:20" s="32" customFormat="1" ht="11.25" customHeight="1">
      <c r="A389" s="44">
        <v>1</v>
      </c>
      <c r="B389" s="33">
        <v>120488603</v>
      </c>
      <c r="C389" s="34" t="s">
        <v>442</v>
      </c>
      <c r="D389" s="34" t="s">
        <v>429</v>
      </c>
      <c r="E389" s="35">
        <v>39897515.399999999</v>
      </c>
      <c r="F389" s="35">
        <v>25703821.07</v>
      </c>
      <c r="G389" s="35">
        <v>651979.58000000007</v>
      </c>
      <c r="H389" s="35">
        <v>26355800.649999999</v>
      </c>
      <c r="I389" s="36">
        <f t="shared" si="24"/>
        <v>0.66059999999999997</v>
      </c>
      <c r="J389" s="35">
        <v>12922605.939999999</v>
      </c>
      <c r="K389" s="36">
        <f t="shared" si="25"/>
        <v>0.32390000000000002</v>
      </c>
      <c r="L389" s="35">
        <v>619108.81000000006</v>
      </c>
      <c r="M389" s="36">
        <f t="shared" si="26"/>
        <v>1.55E-2</v>
      </c>
      <c r="N389" s="35"/>
      <c r="O389" s="36">
        <f t="shared" si="27"/>
        <v>0</v>
      </c>
      <c r="P389" s="34"/>
      <c r="Q389" s="34"/>
      <c r="R389" s="34"/>
      <c r="S389" s="35"/>
      <c r="T389" s="35"/>
    </row>
    <row r="390" spans="1:20" s="32" customFormat="1" ht="11.25" customHeight="1">
      <c r="A390" s="44">
        <v>1</v>
      </c>
      <c r="B390" s="33">
        <v>116493503</v>
      </c>
      <c r="C390" s="34" t="s">
        <v>357</v>
      </c>
      <c r="D390" s="34" t="s">
        <v>358</v>
      </c>
      <c r="E390" s="35">
        <v>27350998.289999999</v>
      </c>
      <c r="F390" s="35">
        <v>7698736.7599999998</v>
      </c>
      <c r="G390" s="35">
        <v>297036.44999999995</v>
      </c>
      <c r="H390" s="35">
        <v>7995773.21</v>
      </c>
      <c r="I390" s="36">
        <f t="shared" si="24"/>
        <v>0.2923</v>
      </c>
      <c r="J390" s="35">
        <v>11247829</v>
      </c>
      <c r="K390" s="36">
        <f t="shared" si="25"/>
        <v>0.41120000000000001</v>
      </c>
      <c r="L390" s="35">
        <v>344260.83</v>
      </c>
      <c r="M390" s="36">
        <f t="shared" si="26"/>
        <v>1.26E-2</v>
      </c>
      <c r="N390" s="35">
        <v>7763135.25</v>
      </c>
      <c r="O390" s="36">
        <f t="shared" si="27"/>
        <v>0.2838</v>
      </c>
      <c r="P390" s="34"/>
      <c r="Q390" s="34"/>
      <c r="R390" s="34"/>
      <c r="S390" s="35"/>
      <c r="T390" s="35"/>
    </row>
    <row r="391" spans="1:20" s="32" customFormat="1" ht="11.25" customHeight="1">
      <c r="A391" s="44">
        <v>1</v>
      </c>
      <c r="B391" s="33">
        <v>116495003</v>
      </c>
      <c r="C391" s="34" t="s">
        <v>359</v>
      </c>
      <c r="D391" s="34" t="s">
        <v>358</v>
      </c>
      <c r="E391" s="35">
        <v>32946168.760000002</v>
      </c>
      <c r="F391" s="35">
        <v>14807488.990000002</v>
      </c>
      <c r="G391" s="35">
        <v>620775.32999999996</v>
      </c>
      <c r="H391" s="35">
        <v>15428264.32</v>
      </c>
      <c r="I391" s="36">
        <f t="shared" si="24"/>
        <v>0.46829999999999999</v>
      </c>
      <c r="J391" s="35">
        <v>16383091.17</v>
      </c>
      <c r="K391" s="36">
        <f t="shared" si="25"/>
        <v>0.49730000000000002</v>
      </c>
      <c r="L391" s="35">
        <v>1134813.27</v>
      </c>
      <c r="M391" s="36">
        <f t="shared" si="26"/>
        <v>3.44E-2</v>
      </c>
      <c r="N391" s="35"/>
      <c r="O391" s="36">
        <f t="shared" si="27"/>
        <v>0</v>
      </c>
      <c r="P391" s="34"/>
      <c r="Q391" s="34"/>
      <c r="R391" s="34"/>
      <c r="S391" s="35"/>
      <c r="T391" s="35"/>
    </row>
    <row r="392" spans="1:20" s="32" customFormat="1" ht="11.25" customHeight="1">
      <c r="A392" s="44">
        <v>1</v>
      </c>
      <c r="B392" s="33">
        <v>116495103</v>
      </c>
      <c r="C392" s="34" t="s">
        <v>361</v>
      </c>
      <c r="D392" s="34" t="s">
        <v>358</v>
      </c>
      <c r="E392" s="35">
        <v>22718092.34</v>
      </c>
      <c r="F392" s="35">
        <v>4578665.4799999995</v>
      </c>
      <c r="G392" s="35">
        <v>470645.24</v>
      </c>
      <c r="H392" s="35">
        <v>5049310.72</v>
      </c>
      <c r="I392" s="36">
        <f t="shared" si="24"/>
        <v>0.2223</v>
      </c>
      <c r="J392" s="35">
        <v>13522117.050000001</v>
      </c>
      <c r="K392" s="36">
        <f t="shared" si="25"/>
        <v>0.59519999999999995</v>
      </c>
      <c r="L392" s="35">
        <v>836664.57</v>
      </c>
      <c r="M392" s="36">
        <f t="shared" si="26"/>
        <v>3.6799999999999999E-2</v>
      </c>
      <c r="N392" s="35">
        <v>3310000</v>
      </c>
      <c r="O392" s="36">
        <f t="shared" si="27"/>
        <v>0.1457</v>
      </c>
      <c r="P392" s="34"/>
      <c r="Q392" s="34"/>
      <c r="R392" s="34"/>
      <c r="S392" s="35"/>
      <c r="T392" s="35"/>
    </row>
    <row r="393" spans="1:20" s="32" customFormat="1" ht="11.25" customHeight="1">
      <c r="A393" s="44">
        <v>1</v>
      </c>
      <c r="B393" s="33">
        <v>116496503</v>
      </c>
      <c r="C393" s="34" t="s">
        <v>362</v>
      </c>
      <c r="D393" s="34" t="s">
        <v>358</v>
      </c>
      <c r="E393" s="35">
        <v>27925630.350000001</v>
      </c>
      <c r="F393" s="35">
        <v>5759721.3900000006</v>
      </c>
      <c r="G393" s="35">
        <v>823630.7799999998</v>
      </c>
      <c r="H393" s="35">
        <v>6583352.1699999999</v>
      </c>
      <c r="I393" s="36">
        <f t="shared" si="24"/>
        <v>0.23569999999999999</v>
      </c>
      <c r="J393" s="35">
        <v>20079294.710000001</v>
      </c>
      <c r="K393" s="36">
        <f t="shared" si="25"/>
        <v>0.71899999999999997</v>
      </c>
      <c r="L393" s="35">
        <v>1230704.98</v>
      </c>
      <c r="M393" s="36">
        <f t="shared" si="26"/>
        <v>4.41E-2</v>
      </c>
      <c r="N393" s="35">
        <v>32278.49</v>
      </c>
      <c r="O393" s="36">
        <f t="shared" si="27"/>
        <v>1.1999999999999999E-3</v>
      </c>
      <c r="P393" s="34"/>
      <c r="Q393" s="34"/>
      <c r="R393" s="34"/>
      <c r="S393" s="35"/>
      <c r="T393" s="35"/>
    </row>
    <row r="394" spans="1:20" s="32" customFormat="1" ht="11.25" customHeight="1">
      <c r="A394" s="44">
        <v>1</v>
      </c>
      <c r="B394" s="33">
        <v>116496603</v>
      </c>
      <c r="C394" s="34" t="s">
        <v>363</v>
      </c>
      <c r="D394" s="34" t="s">
        <v>358</v>
      </c>
      <c r="E394" s="35">
        <v>46238221.409999996</v>
      </c>
      <c r="F394" s="35">
        <v>20060255.620000001</v>
      </c>
      <c r="G394" s="35">
        <v>1460045.9999999998</v>
      </c>
      <c r="H394" s="35">
        <v>21520301.620000001</v>
      </c>
      <c r="I394" s="36">
        <f t="shared" si="24"/>
        <v>0.46539999999999998</v>
      </c>
      <c r="J394" s="35">
        <v>22839006.940000001</v>
      </c>
      <c r="K394" s="36">
        <f t="shared" si="25"/>
        <v>0.49390000000000001</v>
      </c>
      <c r="L394" s="35">
        <v>1846457.85</v>
      </c>
      <c r="M394" s="36">
        <f t="shared" si="26"/>
        <v>3.9899999999999998E-2</v>
      </c>
      <c r="N394" s="35">
        <v>32455</v>
      </c>
      <c r="O394" s="36">
        <f t="shared" si="27"/>
        <v>6.9999999999999999E-4</v>
      </c>
      <c r="P394" s="34"/>
      <c r="Q394" s="34"/>
      <c r="R394" s="34"/>
      <c r="S394" s="35"/>
      <c r="T394" s="35"/>
    </row>
    <row r="395" spans="1:20" s="32" customFormat="1" ht="11.25" customHeight="1">
      <c r="A395" s="44">
        <v>1</v>
      </c>
      <c r="B395" s="33">
        <v>116498003</v>
      </c>
      <c r="C395" s="34" t="s">
        <v>364</v>
      </c>
      <c r="D395" s="34" t="s">
        <v>358</v>
      </c>
      <c r="E395" s="35">
        <v>33661994.189999998</v>
      </c>
      <c r="F395" s="35">
        <v>11708093</v>
      </c>
      <c r="G395" s="35">
        <v>656186.41</v>
      </c>
      <c r="H395" s="35">
        <v>12364279.41</v>
      </c>
      <c r="I395" s="36">
        <f t="shared" si="24"/>
        <v>0.36730000000000002</v>
      </c>
      <c r="J395" s="35">
        <v>10833441.460000001</v>
      </c>
      <c r="K395" s="36">
        <f t="shared" si="25"/>
        <v>0.32179999999999997</v>
      </c>
      <c r="L395" s="35">
        <v>654273.31999999995</v>
      </c>
      <c r="M395" s="36">
        <f t="shared" si="26"/>
        <v>1.9400000000000001E-2</v>
      </c>
      <c r="N395" s="35">
        <v>9810000</v>
      </c>
      <c r="O395" s="36">
        <f t="shared" si="27"/>
        <v>0.29139999999999999</v>
      </c>
      <c r="P395" s="34"/>
      <c r="Q395" s="34"/>
      <c r="R395" s="34"/>
      <c r="S395" s="35"/>
      <c r="T395" s="35"/>
    </row>
    <row r="396" spans="1:20" s="32" customFormat="1" ht="11.25" customHeight="1">
      <c r="A396" s="44">
        <v>1</v>
      </c>
      <c r="B396" s="33">
        <v>115503004</v>
      </c>
      <c r="C396" s="34" t="s">
        <v>342</v>
      </c>
      <c r="D396" s="34" t="s">
        <v>153</v>
      </c>
      <c r="E396" s="35">
        <v>13928145.789999999</v>
      </c>
      <c r="F396" s="35">
        <v>6756182.8200000003</v>
      </c>
      <c r="G396" s="35">
        <v>241619.24000000002</v>
      </c>
      <c r="H396" s="35">
        <v>6997802.0599999996</v>
      </c>
      <c r="I396" s="36">
        <f t="shared" si="24"/>
        <v>0.50239999999999996</v>
      </c>
      <c r="J396" s="35">
        <v>6817884.7300000004</v>
      </c>
      <c r="K396" s="36">
        <f t="shared" si="25"/>
        <v>0.48949999999999999</v>
      </c>
      <c r="L396" s="35">
        <v>112459</v>
      </c>
      <c r="M396" s="36">
        <f t="shared" si="26"/>
        <v>8.0999999999999996E-3</v>
      </c>
      <c r="N396" s="35"/>
      <c r="O396" s="36">
        <f t="shared" si="27"/>
        <v>0</v>
      </c>
      <c r="P396" s="34"/>
      <c r="Q396" s="34"/>
      <c r="R396" s="34"/>
      <c r="S396" s="35"/>
      <c r="T396" s="35"/>
    </row>
    <row r="397" spans="1:20" s="32" customFormat="1" ht="11.25" customHeight="1">
      <c r="A397" s="44">
        <v>1</v>
      </c>
      <c r="B397" s="33">
        <v>115504003</v>
      </c>
      <c r="C397" s="34" t="s">
        <v>343</v>
      </c>
      <c r="D397" s="34" t="s">
        <v>153</v>
      </c>
      <c r="E397" s="35">
        <v>29216108.170000002</v>
      </c>
      <c r="F397" s="35">
        <v>7786122.080000001</v>
      </c>
      <c r="G397" s="35">
        <v>667666.33999999985</v>
      </c>
      <c r="H397" s="35">
        <v>8453788.4199999999</v>
      </c>
      <c r="I397" s="36">
        <f t="shared" si="24"/>
        <v>0.28939999999999999</v>
      </c>
      <c r="J397" s="35">
        <v>10192468.710000001</v>
      </c>
      <c r="K397" s="36">
        <f t="shared" si="25"/>
        <v>0.34889999999999999</v>
      </c>
      <c r="L397" s="35">
        <v>423635.21</v>
      </c>
      <c r="M397" s="36">
        <f t="shared" si="26"/>
        <v>1.4500000000000001E-2</v>
      </c>
      <c r="N397" s="35">
        <v>10146215.83</v>
      </c>
      <c r="O397" s="36">
        <f t="shared" si="27"/>
        <v>0.3473</v>
      </c>
      <c r="P397" s="34"/>
      <c r="Q397" s="34"/>
      <c r="R397" s="34"/>
      <c r="S397" s="35"/>
      <c r="T397" s="35"/>
    </row>
    <row r="398" spans="1:20" s="32" customFormat="1" ht="11.25" customHeight="1">
      <c r="A398" s="44">
        <v>1</v>
      </c>
      <c r="B398" s="33">
        <v>115506003</v>
      </c>
      <c r="C398" s="34" t="s">
        <v>344</v>
      </c>
      <c r="D398" s="34" t="s">
        <v>153</v>
      </c>
      <c r="E398" s="35">
        <v>31719753.800000001</v>
      </c>
      <c r="F398" s="35">
        <v>15216610.689999999</v>
      </c>
      <c r="G398" s="35">
        <v>1049563.31</v>
      </c>
      <c r="H398" s="35">
        <v>16266174</v>
      </c>
      <c r="I398" s="36">
        <f t="shared" si="24"/>
        <v>0.51280000000000003</v>
      </c>
      <c r="J398" s="35">
        <v>15160086.810000001</v>
      </c>
      <c r="K398" s="36">
        <f t="shared" si="25"/>
        <v>0.47789999999999999</v>
      </c>
      <c r="L398" s="35">
        <v>293492.99</v>
      </c>
      <c r="M398" s="36">
        <f t="shared" si="26"/>
        <v>9.2999999999999992E-3</v>
      </c>
      <c r="N398" s="35"/>
      <c r="O398" s="36">
        <f t="shared" si="27"/>
        <v>0</v>
      </c>
      <c r="P398" s="34"/>
      <c r="Q398" s="34"/>
      <c r="R398" s="34"/>
      <c r="S398" s="35"/>
      <c r="T398" s="35"/>
    </row>
    <row r="399" spans="1:20" s="32" customFormat="1" ht="11.25" customHeight="1">
      <c r="A399" s="44">
        <v>1</v>
      </c>
      <c r="B399" s="33">
        <v>115508003</v>
      </c>
      <c r="C399" s="34" t="s">
        <v>345</v>
      </c>
      <c r="D399" s="34" t="s">
        <v>153</v>
      </c>
      <c r="E399" s="35">
        <v>39674821.890000001</v>
      </c>
      <c r="F399" s="35">
        <v>20034162.919999998</v>
      </c>
      <c r="G399" s="35">
        <v>764817</v>
      </c>
      <c r="H399" s="35">
        <v>20798979.920000002</v>
      </c>
      <c r="I399" s="36">
        <f t="shared" si="24"/>
        <v>0.5242</v>
      </c>
      <c r="J399" s="35">
        <v>18116287.550000001</v>
      </c>
      <c r="K399" s="36">
        <f t="shared" si="25"/>
        <v>0.45660000000000001</v>
      </c>
      <c r="L399" s="35">
        <v>759554.42</v>
      </c>
      <c r="M399" s="36">
        <f t="shared" si="26"/>
        <v>1.9099999999999999E-2</v>
      </c>
      <c r="N399" s="35"/>
      <c r="O399" s="36">
        <f t="shared" si="27"/>
        <v>0</v>
      </c>
      <c r="P399" s="34"/>
      <c r="Q399" s="34"/>
      <c r="R399" s="34"/>
      <c r="S399" s="35"/>
      <c r="T399" s="35"/>
    </row>
    <row r="400" spans="1:20" s="32" customFormat="1" ht="11.25" customHeight="1">
      <c r="A400" s="44">
        <v>1</v>
      </c>
      <c r="B400" s="33">
        <v>126515001</v>
      </c>
      <c r="C400" s="34" t="s">
        <v>526</v>
      </c>
      <c r="D400" s="34" t="s">
        <v>1</v>
      </c>
      <c r="E400" s="35">
        <v>3326503962.0599999</v>
      </c>
      <c r="F400" s="35">
        <v>1280225439.79</v>
      </c>
      <c r="G400" s="35">
        <v>150820588</v>
      </c>
      <c r="H400" s="35">
        <v>1431046027.79</v>
      </c>
      <c r="I400" s="36">
        <f t="shared" si="24"/>
        <v>0.43020000000000003</v>
      </c>
      <c r="J400" s="35">
        <v>1614855891.97</v>
      </c>
      <c r="K400" s="36">
        <f t="shared" si="25"/>
        <v>0.48549999999999999</v>
      </c>
      <c r="L400" s="35">
        <v>277553485.97000003</v>
      </c>
      <c r="M400" s="36">
        <f t="shared" si="26"/>
        <v>8.3400000000000002E-2</v>
      </c>
      <c r="N400" s="35">
        <v>3048556.33</v>
      </c>
      <c r="O400" s="36">
        <f t="shared" si="27"/>
        <v>8.9999999999999998E-4</v>
      </c>
      <c r="P400" s="34"/>
      <c r="Q400" s="34"/>
      <c r="R400" s="34"/>
      <c r="S400" s="35"/>
      <c r="T400" s="35"/>
    </row>
    <row r="401" spans="1:20" s="32" customFormat="1" ht="11.25" customHeight="1">
      <c r="A401" s="44">
        <v>1</v>
      </c>
      <c r="B401" s="33">
        <v>120522003</v>
      </c>
      <c r="C401" s="34" t="s">
        <v>443</v>
      </c>
      <c r="D401" s="34" t="s">
        <v>425</v>
      </c>
      <c r="E401" s="35">
        <v>81007778.810000002</v>
      </c>
      <c r="F401" s="35">
        <v>46713785.979999997</v>
      </c>
      <c r="G401" s="35">
        <v>1288133.73</v>
      </c>
      <c r="H401" s="35">
        <v>48001919.710000001</v>
      </c>
      <c r="I401" s="36">
        <f t="shared" si="24"/>
        <v>0.59260000000000002</v>
      </c>
      <c r="J401" s="35">
        <v>31287941.530000001</v>
      </c>
      <c r="K401" s="36">
        <f t="shared" si="25"/>
        <v>0.38619999999999999</v>
      </c>
      <c r="L401" s="35">
        <v>1717917.57</v>
      </c>
      <c r="M401" s="36">
        <f t="shared" si="26"/>
        <v>2.12E-2</v>
      </c>
      <c r="N401" s="35"/>
      <c r="O401" s="36">
        <f t="shared" si="27"/>
        <v>0</v>
      </c>
      <c r="P401" s="34"/>
      <c r="Q401" s="34"/>
      <c r="R401" s="34"/>
      <c r="S401" s="35"/>
      <c r="T401" s="35"/>
    </row>
    <row r="402" spans="1:20" s="32" customFormat="1" ht="11.25" customHeight="1">
      <c r="A402" s="44">
        <v>1</v>
      </c>
      <c r="B402" s="33">
        <v>119648303</v>
      </c>
      <c r="C402" s="34" t="s">
        <v>424</v>
      </c>
      <c r="D402" s="34" t="s">
        <v>425</v>
      </c>
      <c r="E402" s="35">
        <v>72515983.329999998</v>
      </c>
      <c r="F402" s="35">
        <v>52122016.5</v>
      </c>
      <c r="G402" s="35">
        <v>2014277.3900000001</v>
      </c>
      <c r="H402" s="35">
        <v>54136293.890000001</v>
      </c>
      <c r="I402" s="36">
        <f t="shared" si="24"/>
        <v>0.74650000000000005</v>
      </c>
      <c r="J402" s="35">
        <v>17275644.5</v>
      </c>
      <c r="K402" s="36">
        <f t="shared" si="25"/>
        <v>0.2382</v>
      </c>
      <c r="L402" s="35">
        <v>1097844.94</v>
      </c>
      <c r="M402" s="36">
        <f t="shared" si="26"/>
        <v>1.5100000000000001E-2</v>
      </c>
      <c r="N402" s="35">
        <v>6200</v>
      </c>
      <c r="O402" s="36">
        <f t="shared" si="27"/>
        <v>1E-4</v>
      </c>
      <c r="P402" s="34"/>
      <c r="Q402" s="34"/>
      <c r="R402" s="34"/>
      <c r="S402" s="35"/>
      <c r="T402" s="35"/>
    </row>
    <row r="403" spans="1:20" s="32" customFormat="1" ht="11.25" customHeight="1">
      <c r="A403" s="44">
        <v>1</v>
      </c>
      <c r="B403" s="33">
        <v>109530304</v>
      </c>
      <c r="C403" s="34" t="s">
        <v>219</v>
      </c>
      <c r="D403" s="34" t="s">
        <v>220</v>
      </c>
      <c r="E403" s="35">
        <v>4359364.6399999997</v>
      </c>
      <c r="F403" s="35">
        <v>1663859.0899999999</v>
      </c>
      <c r="G403" s="35">
        <v>201576.23</v>
      </c>
      <c r="H403" s="35">
        <v>1865435.32</v>
      </c>
      <c r="I403" s="36">
        <f t="shared" si="24"/>
        <v>0.4279</v>
      </c>
      <c r="J403" s="35">
        <v>2398004.42</v>
      </c>
      <c r="K403" s="36">
        <f t="shared" si="25"/>
        <v>0.55010000000000003</v>
      </c>
      <c r="L403" s="35">
        <v>95924.9</v>
      </c>
      <c r="M403" s="36">
        <f t="shared" si="26"/>
        <v>2.1999999999999999E-2</v>
      </c>
      <c r="N403" s="35"/>
      <c r="O403" s="36">
        <f t="shared" si="27"/>
        <v>0</v>
      </c>
      <c r="P403" s="34"/>
      <c r="Q403" s="34"/>
      <c r="R403" s="34"/>
      <c r="S403" s="35"/>
      <c r="T403" s="35"/>
    </row>
    <row r="404" spans="1:20" s="32" customFormat="1" ht="11.25" customHeight="1">
      <c r="A404" s="44">
        <v>1</v>
      </c>
      <c r="B404" s="33">
        <v>109531304</v>
      </c>
      <c r="C404" s="34" t="s">
        <v>221</v>
      </c>
      <c r="D404" s="34" t="s">
        <v>220</v>
      </c>
      <c r="E404" s="35">
        <v>12843362.08</v>
      </c>
      <c r="F404" s="35">
        <v>5421822.7000000011</v>
      </c>
      <c r="G404" s="35">
        <v>254596.38</v>
      </c>
      <c r="H404" s="35">
        <v>5676419.0800000001</v>
      </c>
      <c r="I404" s="36">
        <f t="shared" si="24"/>
        <v>0.442</v>
      </c>
      <c r="J404" s="35">
        <v>6910450</v>
      </c>
      <c r="K404" s="36">
        <f t="shared" si="25"/>
        <v>0.53810000000000002</v>
      </c>
      <c r="L404" s="35">
        <v>256493</v>
      </c>
      <c r="M404" s="36">
        <f t="shared" si="26"/>
        <v>0.02</v>
      </c>
      <c r="N404" s="35"/>
      <c r="O404" s="36">
        <f t="shared" si="27"/>
        <v>0</v>
      </c>
      <c r="P404" s="34"/>
      <c r="Q404" s="34"/>
      <c r="R404" s="34"/>
      <c r="S404" s="35"/>
      <c r="T404" s="35"/>
    </row>
    <row r="405" spans="1:20" s="32" customFormat="1" ht="11.25" customHeight="1">
      <c r="A405" s="44">
        <v>1</v>
      </c>
      <c r="B405" s="33">
        <v>109532804</v>
      </c>
      <c r="C405" s="34" t="s">
        <v>222</v>
      </c>
      <c r="D405" s="34" t="s">
        <v>220</v>
      </c>
      <c r="E405" s="35">
        <v>7306517</v>
      </c>
      <c r="F405" s="35">
        <v>3339749</v>
      </c>
      <c r="G405" s="35">
        <v>299873</v>
      </c>
      <c r="H405" s="35">
        <v>3639622</v>
      </c>
      <c r="I405" s="36">
        <f t="shared" si="24"/>
        <v>0.49809999999999999</v>
      </c>
      <c r="J405" s="35">
        <v>3526870</v>
      </c>
      <c r="K405" s="36">
        <f t="shared" si="25"/>
        <v>0.48270000000000002</v>
      </c>
      <c r="L405" s="35">
        <v>140025</v>
      </c>
      <c r="M405" s="36">
        <f t="shared" si="26"/>
        <v>1.9199999999999998E-2</v>
      </c>
      <c r="N405" s="35"/>
      <c r="O405" s="36">
        <f t="shared" si="27"/>
        <v>0</v>
      </c>
      <c r="P405" s="34"/>
      <c r="Q405" s="34"/>
      <c r="R405" s="34"/>
      <c r="S405" s="35"/>
      <c r="T405" s="35"/>
    </row>
    <row r="406" spans="1:20" s="32" customFormat="1" ht="11.25" customHeight="1">
      <c r="A406" s="44">
        <v>1</v>
      </c>
      <c r="B406" s="33">
        <v>109535504</v>
      </c>
      <c r="C406" s="34" t="s">
        <v>223</v>
      </c>
      <c r="D406" s="34" t="s">
        <v>220</v>
      </c>
      <c r="E406" s="35">
        <v>10482236.4</v>
      </c>
      <c r="F406" s="35">
        <v>3028084.5600000005</v>
      </c>
      <c r="G406" s="35">
        <v>387196.74000000005</v>
      </c>
      <c r="H406" s="35">
        <v>3415281.3</v>
      </c>
      <c r="I406" s="36">
        <f t="shared" si="24"/>
        <v>0.32579999999999998</v>
      </c>
      <c r="J406" s="35">
        <v>6766713.6399999997</v>
      </c>
      <c r="K406" s="36">
        <f t="shared" si="25"/>
        <v>0.64549999999999996</v>
      </c>
      <c r="L406" s="35">
        <v>300241.46000000002</v>
      </c>
      <c r="M406" s="36">
        <f t="shared" si="26"/>
        <v>2.86E-2</v>
      </c>
      <c r="N406" s="35"/>
      <c r="O406" s="36">
        <f t="shared" si="27"/>
        <v>0</v>
      </c>
      <c r="P406" s="34"/>
      <c r="Q406" s="34"/>
      <c r="R406" s="34"/>
      <c r="S406" s="35"/>
      <c r="T406" s="35"/>
    </row>
    <row r="407" spans="1:20" s="32" customFormat="1" ht="11.25" customHeight="1">
      <c r="A407" s="44">
        <v>1</v>
      </c>
      <c r="B407" s="33">
        <v>109537504</v>
      </c>
      <c r="C407" s="34" t="s">
        <v>224</v>
      </c>
      <c r="D407" s="34" t="s">
        <v>220</v>
      </c>
      <c r="E407" s="35">
        <v>8695229.5800000001</v>
      </c>
      <c r="F407" s="35">
        <v>2296430.5</v>
      </c>
      <c r="G407" s="35">
        <v>323029.64</v>
      </c>
      <c r="H407" s="35">
        <v>2619460.14</v>
      </c>
      <c r="I407" s="36">
        <f t="shared" si="24"/>
        <v>0.30130000000000001</v>
      </c>
      <c r="J407" s="35">
        <v>5863819.4199999999</v>
      </c>
      <c r="K407" s="36">
        <f t="shared" si="25"/>
        <v>0.6744</v>
      </c>
      <c r="L407" s="35">
        <v>211950.02</v>
      </c>
      <c r="M407" s="36">
        <f t="shared" si="26"/>
        <v>2.4400000000000002E-2</v>
      </c>
      <c r="N407" s="35"/>
      <c r="O407" s="36">
        <f t="shared" si="27"/>
        <v>0</v>
      </c>
      <c r="P407" s="34"/>
      <c r="Q407" s="34"/>
      <c r="R407" s="34"/>
      <c r="S407" s="35"/>
      <c r="T407" s="35"/>
    </row>
    <row r="408" spans="1:20" s="32" customFormat="1" ht="11.25" customHeight="1">
      <c r="A408" s="44">
        <v>1</v>
      </c>
      <c r="B408" s="33">
        <v>129540803</v>
      </c>
      <c r="C408" s="34" t="s">
        <v>556</v>
      </c>
      <c r="D408" s="34" t="s">
        <v>555</v>
      </c>
      <c r="E408" s="35">
        <v>51888233.329999998</v>
      </c>
      <c r="F408" s="35">
        <v>23417878.479999997</v>
      </c>
      <c r="G408" s="35">
        <v>1175192.01</v>
      </c>
      <c r="H408" s="35">
        <v>24593070.489999998</v>
      </c>
      <c r="I408" s="36">
        <f t="shared" si="24"/>
        <v>0.47399999999999998</v>
      </c>
      <c r="J408" s="35">
        <v>16643243.74</v>
      </c>
      <c r="K408" s="36">
        <f t="shared" si="25"/>
        <v>0.32079999999999997</v>
      </c>
      <c r="L408" s="35">
        <v>582821.32999999996</v>
      </c>
      <c r="M408" s="36">
        <f t="shared" si="26"/>
        <v>1.12E-2</v>
      </c>
      <c r="N408" s="35">
        <v>10069097.77</v>
      </c>
      <c r="O408" s="36">
        <f t="shared" si="27"/>
        <v>0.19409999999999999</v>
      </c>
      <c r="P408" s="34"/>
      <c r="Q408" s="34"/>
      <c r="R408" s="34"/>
      <c r="S408" s="35"/>
      <c r="T408" s="35"/>
    </row>
    <row r="409" spans="1:20" s="32" customFormat="1" ht="11.25" customHeight="1">
      <c r="A409" s="44">
        <v>1</v>
      </c>
      <c r="B409" s="33">
        <v>129544503</v>
      </c>
      <c r="C409" s="34" t="s">
        <v>557</v>
      </c>
      <c r="D409" s="34" t="s">
        <v>555</v>
      </c>
      <c r="E409" s="35">
        <v>18346074.390000001</v>
      </c>
      <c r="F409" s="35">
        <v>4936459.7200000007</v>
      </c>
      <c r="G409" s="35">
        <v>495015.33999999991</v>
      </c>
      <c r="H409" s="35">
        <v>5431475.0599999996</v>
      </c>
      <c r="I409" s="36">
        <f t="shared" si="24"/>
        <v>0.29609999999999997</v>
      </c>
      <c r="J409" s="35">
        <v>12200381.75</v>
      </c>
      <c r="K409" s="36">
        <f t="shared" si="25"/>
        <v>0.66500000000000004</v>
      </c>
      <c r="L409" s="35">
        <v>713517.58</v>
      </c>
      <c r="M409" s="36">
        <f t="shared" si="26"/>
        <v>3.8899999999999997E-2</v>
      </c>
      <c r="N409" s="35">
        <v>700</v>
      </c>
      <c r="O409" s="36">
        <f t="shared" si="27"/>
        <v>0</v>
      </c>
      <c r="P409" s="34"/>
      <c r="Q409" s="34"/>
      <c r="R409" s="34"/>
      <c r="S409" s="35"/>
      <c r="T409" s="35"/>
    </row>
    <row r="410" spans="1:20" s="32" customFormat="1" ht="11.25" customHeight="1">
      <c r="A410" s="44">
        <v>1</v>
      </c>
      <c r="B410" s="33">
        <v>129544703</v>
      </c>
      <c r="C410" s="34" t="s">
        <v>558</v>
      </c>
      <c r="D410" s="34" t="s">
        <v>555</v>
      </c>
      <c r="E410" s="35">
        <v>18883772.469999999</v>
      </c>
      <c r="F410" s="35">
        <v>8256343.6199999982</v>
      </c>
      <c r="G410" s="35">
        <v>364517.38</v>
      </c>
      <c r="H410" s="35">
        <v>8620861</v>
      </c>
      <c r="I410" s="36">
        <f t="shared" si="24"/>
        <v>0.45650000000000002</v>
      </c>
      <c r="J410" s="35">
        <v>9681038.1099999994</v>
      </c>
      <c r="K410" s="36">
        <f t="shared" si="25"/>
        <v>0.51270000000000004</v>
      </c>
      <c r="L410" s="35">
        <v>581873.36</v>
      </c>
      <c r="M410" s="36">
        <f t="shared" si="26"/>
        <v>3.0800000000000001E-2</v>
      </c>
      <c r="N410" s="35"/>
      <c r="O410" s="36">
        <f t="shared" si="27"/>
        <v>0</v>
      </c>
      <c r="P410" s="34"/>
      <c r="Q410" s="34"/>
      <c r="R410" s="34"/>
      <c r="S410" s="35"/>
      <c r="T410" s="35"/>
    </row>
    <row r="411" spans="1:20" s="32" customFormat="1" ht="11.25" customHeight="1">
      <c r="A411" s="44">
        <v>1</v>
      </c>
      <c r="B411" s="33">
        <v>129545003</v>
      </c>
      <c r="C411" s="34" t="s">
        <v>559</v>
      </c>
      <c r="D411" s="34" t="s">
        <v>555</v>
      </c>
      <c r="E411" s="35">
        <v>29541003.140000001</v>
      </c>
      <c r="F411" s="35">
        <v>11489050</v>
      </c>
      <c r="G411" s="35">
        <v>990236.37999999989</v>
      </c>
      <c r="H411" s="35">
        <v>12479286.380000001</v>
      </c>
      <c r="I411" s="36">
        <f t="shared" si="24"/>
        <v>0.4224</v>
      </c>
      <c r="J411" s="35">
        <v>16166263.74</v>
      </c>
      <c r="K411" s="36">
        <f t="shared" si="25"/>
        <v>0.54720000000000002</v>
      </c>
      <c r="L411" s="35">
        <v>895453.02</v>
      </c>
      <c r="M411" s="36">
        <f t="shared" si="26"/>
        <v>3.0300000000000001E-2</v>
      </c>
      <c r="N411" s="35"/>
      <c r="O411" s="36">
        <f t="shared" si="27"/>
        <v>0</v>
      </c>
      <c r="P411" s="34"/>
      <c r="Q411" s="34"/>
      <c r="R411" s="34"/>
      <c r="S411" s="35"/>
      <c r="T411" s="35"/>
    </row>
    <row r="412" spans="1:20" s="32" customFormat="1" ht="11.25" customHeight="1">
      <c r="A412" s="44">
        <v>1</v>
      </c>
      <c r="B412" s="33">
        <v>129546003</v>
      </c>
      <c r="C412" s="34" t="s">
        <v>560</v>
      </c>
      <c r="D412" s="34" t="s">
        <v>555</v>
      </c>
      <c r="E412" s="35">
        <v>24112123.039999999</v>
      </c>
      <c r="F412" s="35">
        <v>11007266.930000002</v>
      </c>
      <c r="G412" s="35">
        <v>630067.29000000027</v>
      </c>
      <c r="H412" s="35">
        <v>11637334.220000001</v>
      </c>
      <c r="I412" s="36">
        <f t="shared" si="24"/>
        <v>0.48259999999999997</v>
      </c>
      <c r="J412" s="35">
        <v>11955707.24</v>
      </c>
      <c r="K412" s="36">
        <f t="shared" si="25"/>
        <v>0.49580000000000002</v>
      </c>
      <c r="L412" s="35">
        <v>519081.58</v>
      </c>
      <c r="M412" s="36">
        <f t="shared" si="26"/>
        <v>2.1499999999999998E-2</v>
      </c>
      <c r="N412" s="35"/>
      <c r="O412" s="36">
        <f t="shared" si="27"/>
        <v>0</v>
      </c>
      <c r="P412" s="34"/>
      <c r="Q412" s="34"/>
      <c r="R412" s="34"/>
      <c r="S412" s="35"/>
      <c r="T412" s="35"/>
    </row>
    <row r="413" spans="1:20" s="32" customFormat="1" ht="11.25" customHeight="1">
      <c r="A413" s="44">
        <v>1</v>
      </c>
      <c r="B413" s="33">
        <v>129546103</v>
      </c>
      <c r="C413" s="34" t="s">
        <v>561</v>
      </c>
      <c r="D413" s="34" t="s">
        <v>555</v>
      </c>
      <c r="E413" s="35">
        <v>40108664.079999998</v>
      </c>
      <c r="F413" s="35">
        <v>14426325.369999999</v>
      </c>
      <c r="G413" s="35">
        <v>2839527.55</v>
      </c>
      <c r="H413" s="35">
        <v>17265852.920000002</v>
      </c>
      <c r="I413" s="36">
        <f t="shared" si="24"/>
        <v>0.43049999999999999</v>
      </c>
      <c r="J413" s="35">
        <v>21362576.870000001</v>
      </c>
      <c r="K413" s="36">
        <f t="shared" si="25"/>
        <v>0.53259999999999996</v>
      </c>
      <c r="L413" s="35">
        <v>960734.29</v>
      </c>
      <c r="M413" s="36">
        <f t="shared" si="26"/>
        <v>2.4E-2</v>
      </c>
      <c r="N413" s="35">
        <v>519500</v>
      </c>
      <c r="O413" s="36">
        <f t="shared" si="27"/>
        <v>1.2999999999999999E-2</v>
      </c>
      <c r="P413" s="34"/>
      <c r="Q413" s="34"/>
      <c r="R413" s="34"/>
      <c r="S413" s="35"/>
      <c r="T413" s="35"/>
    </row>
    <row r="414" spans="1:20" s="32" customFormat="1" ht="11.25" customHeight="1">
      <c r="A414" s="44">
        <v>1</v>
      </c>
      <c r="B414" s="33">
        <v>129546803</v>
      </c>
      <c r="C414" s="34" t="s">
        <v>562</v>
      </c>
      <c r="D414" s="34" t="s">
        <v>555</v>
      </c>
      <c r="E414" s="35">
        <v>14951191.789999999</v>
      </c>
      <c r="F414" s="35">
        <v>4908153</v>
      </c>
      <c r="G414" s="35">
        <v>596247.11</v>
      </c>
      <c r="H414" s="35">
        <v>5504400.1100000003</v>
      </c>
      <c r="I414" s="36">
        <f t="shared" si="24"/>
        <v>0.36820000000000003</v>
      </c>
      <c r="J414" s="35">
        <v>5465403.0599999996</v>
      </c>
      <c r="K414" s="36">
        <f t="shared" si="25"/>
        <v>0.36549999999999999</v>
      </c>
      <c r="L414" s="35">
        <v>307928.62</v>
      </c>
      <c r="M414" s="36">
        <f t="shared" si="26"/>
        <v>2.06E-2</v>
      </c>
      <c r="N414" s="35">
        <v>3673460</v>
      </c>
      <c r="O414" s="36">
        <f t="shared" si="27"/>
        <v>0.2457</v>
      </c>
      <c r="P414" s="34"/>
      <c r="Q414" s="34"/>
      <c r="R414" s="34"/>
      <c r="S414" s="35"/>
      <c r="T414" s="35"/>
    </row>
    <row r="415" spans="1:20" s="32" customFormat="1" ht="11.25" customHeight="1">
      <c r="A415" s="44">
        <v>1</v>
      </c>
      <c r="B415" s="33">
        <v>129547303</v>
      </c>
      <c r="C415" s="34" t="s">
        <v>564</v>
      </c>
      <c r="D415" s="34" t="s">
        <v>555</v>
      </c>
      <c r="E415" s="35">
        <v>19762868.02</v>
      </c>
      <c r="F415" s="35">
        <v>7928801.7100000009</v>
      </c>
      <c r="G415" s="35">
        <v>763503.7300000001</v>
      </c>
      <c r="H415" s="35">
        <v>8692305.4399999995</v>
      </c>
      <c r="I415" s="36">
        <f t="shared" si="24"/>
        <v>0.43980000000000002</v>
      </c>
      <c r="J415" s="35">
        <v>10725152.960000001</v>
      </c>
      <c r="K415" s="36">
        <f t="shared" si="25"/>
        <v>0.54269999999999996</v>
      </c>
      <c r="L415" s="35">
        <v>345409.62</v>
      </c>
      <c r="M415" s="36">
        <f t="shared" si="26"/>
        <v>1.7500000000000002E-2</v>
      </c>
      <c r="N415" s="35"/>
      <c r="O415" s="36">
        <f t="shared" si="27"/>
        <v>0</v>
      </c>
      <c r="P415" s="34"/>
      <c r="Q415" s="34"/>
      <c r="R415" s="34"/>
      <c r="S415" s="35"/>
      <c r="T415" s="35"/>
    </row>
    <row r="416" spans="1:20" s="32" customFormat="1" ht="11.25" customHeight="1">
      <c r="A416" s="44">
        <v>1</v>
      </c>
      <c r="B416" s="33">
        <v>129547203</v>
      </c>
      <c r="C416" s="34" t="s">
        <v>563</v>
      </c>
      <c r="D416" s="34" t="s">
        <v>555</v>
      </c>
      <c r="E416" s="35">
        <v>17386647.48</v>
      </c>
      <c r="F416" s="35">
        <v>4542079.96</v>
      </c>
      <c r="G416" s="35">
        <v>335241.91000000003</v>
      </c>
      <c r="H416" s="35">
        <v>4877321.87</v>
      </c>
      <c r="I416" s="36">
        <f t="shared" si="24"/>
        <v>0.28050000000000003</v>
      </c>
      <c r="J416" s="35">
        <v>11563230.76</v>
      </c>
      <c r="K416" s="36">
        <f t="shared" si="25"/>
        <v>0.66510000000000002</v>
      </c>
      <c r="L416" s="35">
        <v>901794.85</v>
      </c>
      <c r="M416" s="36">
        <f t="shared" si="26"/>
        <v>5.1900000000000002E-2</v>
      </c>
      <c r="N416" s="35">
        <v>44300</v>
      </c>
      <c r="O416" s="36">
        <f t="shared" si="27"/>
        <v>2.5000000000000001E-3</v>
      </c>
      <c r="P416" s="34"/>
      <c r="Q416" s="34"/>
      <c r="R416" s="34"/>
      <c r="S416" s="35"/>
      <c r="T416" s="35"/>
    </row>
    <row r="417" spans="1:20" s="32" customFormat="1" ht="11.25" customHeight="1">
      <c r="A417" s="44">
        <v>1</v>
      </c>
      <c r="B417" s="33">
        <v>129547603</v>
      </c>
      <c r="C417" s="34" t="s">
        <v>565</v>
      </c>
      <c r="D417" s="34" t="s">
        <v>555</v>
      </c>
      <c r="E417" s="35">
        <v>39146881.600000001</v>
      </c>
      <c r="F417" s="35">
        <v>15449242.470000001</v>
      </c>
      <c r="G417" s="35">
        <v>676157.74</v>
      </c>
      <c r="H417" s="35">
        <v>16125400.210000001</v>
      </c>
      <c r="I417" s="36">
        <f t="shared" si="24"/>
        <v>0.41189999999999999</v>
      </c>
      <c r="J417" s="35">
        <v>12608806.74</v>
      </c>
      <c r="K417" s="36">
        <f t="shared" si="25"/>
        <v>0.3221</v>
      </c>
      <c r="L417" s="35">
        <v>395104.05</v>
      </c>
      <c r="M417" s="36">
        <f t="shared" si="26"/>
        <v>1.01E-2</v>
      </c>
      <c r="N417" s="35">
        <v>10017570.6</v>
      </c>
      <c r="O417" s="36">
        <f t="shared" si="27"/>
        <v>0.25590000000000002</v>
      </c>
      <c r="P417" s="34"/>
      <c r="Q417" s="34"/>
      <c r="R417" s="34"/>
      <c r="S417" s="35"/>
      <c r="T417" s="35"/>
    </row>
    <row r="418" spans="1:20" s="32" customFormat="1" ht="11.25" customHeight="1">
      <c r="A418" s="44">
        <v>1</v>
      </c>
      <c r="B418" s="33">
        <v>129547803</v>
      </c>
      <c r="C418" s="34" t="s">
        <v>566</v>
      </c>
      <c r="D418" s="34" t="s">
        <v>555</v>
      </c>
      <c r="E418" s="35">
        <v>13461843.57</v>
      </c>
      <c r="F418" s="35">
        <v>5448973.6000000015</v>
      </c>
      <c r="G418" s="35">
        <v>384484.20999999996</v>
      </c>
      <c r="H418" s="35">
        <v>5833457.8099999996</v>
      </c>
      <c r="I418" s="36">
        <f t="shared" si="24"/>
        <v>0.43330000000000002</v>
      </c>
      <c r="J418" s="35">
        <v>7302034.7800000003</v>
      </c>
      <c r="K418" s="36">
        <f t="shared" si="25"/>
        <v>0.54239999999999999</v>
      </c>
      <c r="L418" s="35">
        <v>201350.98</v>
      </c>
      <c r="M418" s="36">
        <f t="shared" si="26"/>
        <v>1.4999999999999999E-2</v>
      </c>
      <c r="N418" s="35">
        <v>125000</v>
      </c>
      <c r="O418" s="36">
        <f t="shared" si="27"/>
        <v>9.2999999999999992E-3</v>
      </c>
      <c r="P418" s="34"/>
      <c r="Q418" s="34"/>
      <c r="R418" s="34"/>
      <c r="S418" s="35"/>
      <c r="T418" s="35"/>
    </row>
    <row r="419" spans="1:20" s="32" customFormat="1" ht="11.25" customHeight="1">
      <c r="A419" s="44">
        <v>1</v>
      </c>
      <c r="B419" s="33">
        <v>129548803</v>
      </c>
      <c r="C419" s="34" t="s">
        <v>567</v>
      </c>
      <c r="D419" s="34" t="s">
        <v>555</v>
      </c>
      <c r="E419" s="35">
        <v>16598787.960000001</v>
      </c>
      <c r="F419" s="35">
        <v>4081924.74</v>
      </c>
      <c r="G419" s="35">
        <v>608999.78999999992</v>
      </c>
      <c r="H419" s="35">
        <v>4690924.53</v>
      </c>
      <c r="I419" s="36">
        <f t="shared" si="24"/>
        <v>0.28260000000000002</v>
      </c>
      <c r="J419" s="35">
        <v>10980430.220000001</v>
      </c>
      <c r="K419" s="36">
        <f t="shared" si="25"/>
        <v>0.66149999999999998</v>
      </c>
      <c r="L419" s="35">
        <v>277012.06</v>
      </c>
      <c r="M419" s="36">
        <f t="shared" si="26"/>
        <v>1.67E-2</v>
      </c>
      <c r="N419" s="35">
        <v>650421.15</v>
      </c>
      <c r="O419" s="36">
        <f t="shared" si="27"/>
        <v>3.9199999999999999E-2</v>
      </c>
      <c r="P419" s="34"/>
      <c r="Q419" s="34"/>
      <c r="R419" s="34"/>
      <c r="S419" s="35"/>
      <c r="T419" s="35"/>
    </row>
    <row r="420" spans="1:20" s="32" customFormat="1" ht="11.25" customHeight="1">
      <c r="A420" s="44">
        <v>1</v>
      </c>
      <c r="B420" s="33">
        <v>116555003</v>
      </c>
      <c r="C420" s="34" t="s">
        <v>365</v>
      </c>
      <c r="D420" s="34" t="s">
        <v>360</v>
      </c>
      <c r="E420" s="35">
        <v>36386297.520000003</v>
      </c>
      <c r="F420" s="35">
        <v>17414222.25</v>
      </c>
      <c r="G420" s="35">
        <v>774897.07000000007</v>
      </c>
      <c r="H420" s="35">
        <v>18189119.32</v>
      </c>
      <c r="I420" s="36">
        <f t="shared" si="24"/>
        <v>0.49990000000000001</v>
      </c>
      <c r="J420" s="35">
        <v>16983025.219999999</v>
      </c>
      <c r="K420" s="36">
        <f t="shared" si="25"/>
        <v>0.4667</v>
      </c>
      <c r="L420" s="35">
        <v>1214152.98</v>
      </c>
      <c r="M420" s="36">
        <f t="shared" si="26"/>
        <v>3.3399999999999999E-2</v>
      </c>
      <c r="N420" s="35"/>
      <c r="O420" s="36">
        <f t="shared" si="27"/>
        <v>0</v>
      </c>
      <c r="P420" s="34"/>
      <c r="Q420" s="34"/>
      <c r="R420" s="34"/>
      <c r="S420" s="35"/>
      <c r="T420" s="35"/>
    </row>
    <row r="421" spans="1:20" s="32" customFormat="1" ht="11.25" customHeight="1">
      <c r="A421" s="44">
        <v>1</v>
      </c>
      <c r="B421" s="33">
        <v>116557103</v>
      </c>
      <c r="C421" s="34" t="s">
        <v>366</v>
      </c>
      <c r="D421" s="34" t="s">
        <v>360</v>
      </c>
      <c r="E421" s="35">
        <v>42242282.130000003</v>
      </c>
      <c r="F421" s="35">
        <v>24518333.43</v>
      </c>
      <c r="G421" s="35">
        <v>1114827.32</v>
      </c>
      <c r="H421" s="35">
        <v>25633160.75</v>
      </c>
      <c r="I421" s="36">
        <f t="shared" si="24"/>
        <v>0.60680000000000001</v>
      </c>
      <c r="J421" s="35">
        <v>15444577.460000001</v>
      </c>
      <c r="K421" s="36">
        <f t="shared" si="25"/>
        <v>0.36559999999999998</v>
      </c>
      <c r="L421" s="35">
        <v>1163587.02</v>
      </c>
      <c r="M421" s="36">
        <f t="shared" si="26"/>
        <v>2.75E-2</v>
      </c>
      <c r="N421" s="35">
        <v>956.9</v>
      </c>
      <c r="O421" s="36">
        <f t="shared" si="27"/>
        <v>0</v>
      </c>
      <c r="P421" s="34"/>
      <c r="Q421" s="34"/>
      <c r="R421" s="34"/>
      <c r="S421" s="35"/>
      <c r="T421" s="35"/>
    </row>
    <row r="422" spans="1:20" s="32" customFormat="1" ht="11.25" customHeight="1">
      <c r="A422" s="44">
        <v>1</v>
      </c>
      <c r="B422" s="33">
        <v>108561003</v>
      </c>
      <c r="C422" s="34" t="s">
        <v>195</v>
      </c>
      <c r="D422" s="34" t="s">
        <v>196</v>
      </c>
      <c r="E422" s="35">
        <v>11872085.220000001</v>
      </c>
      <c r="F422" s="35">
        <v>3325291.46</v>
      </c>
      <c r="G422" s="35">
        <v>307213.01</v>
      </c>
      <c r="H422" s="35">
        <v>3632504.47</v>
      </c>
      <c r="I422" s="36">
        <f t="shared" si="24"/>
        <v>0.30599999999999999</v>
      </c>
      <c r="J422" s="35">
        <v>7981768.8799999999</v>
      </c>
      <c r="K422" s="36">
        <f t="shared" si="25"/>
        <v>0.67230000000000001</v>
      </c>
      <c r="L422" s="35">
        <v>257811.87</v>
      </c>
      <c r="M422" s="36">
        <f t="shared" si="26"/>
        <v>2.1700000000000001E-2</v>
      </c>
      <c r="N422" s="35"/>
      <c r="O422" s="36">
        <f t="shared" si="27"/>
        <v>0</v>
      </c>
      <c r="P422" s="34"/>
      <c r="Q422" s="34"/>
      <c r="R422" s="34"/>
      <c r="S422" s="35"/>
      <c r="T422" s="35"/>
    </row>
    <row r="423" spans="1:20" s="32" customFormat="1" ht="11.25" customHeight="1">
      <c r="A423" s="44">
        <v>1</v>
      </c>
      <c r="B423" s="33">
        <v>108561803</v>
      </c>
      <c r="C423" s="34" t="s">
        <v>197</v>
      </c>
      <c r="D423" s="34" t="s">
        <v>196</v>
      </c>
      <c r="E423" s="35">
        <v>14655085.550000001</v>
      </c>
      <c r="F423" s="35">
        <v>3806117.0600000005</v>
      </c>
      <c r="G423" s="35">
        <v>496773.77000000008</v>
      </c>
      <c r="H423" s="35">
        <v>4302890.83</v>
      </c>
      <c r="I423" s="36">
        <f t="shared" si="24"/>
        <v>0.29360000000000003</v>
      </c>
      <c r="J423" s="35">
        <v>10090066.26</v>
      </c>
      <c r="K423" s="36">
        <f t="shared" si="25"/>
        <v>0.6885</v>
      </c>
      <c r="L423" s="35">
        <v>262128.46</v>
      </c>
      <c r="M423" s="36">
        <f t="shared" si="26"/>
        <v>1.7899999999999999E-2</v>
      </c>
      <c r="N423" s="35"/>
      <c r="O423" s="36">
        <f t="shared" si="27"/>
        <v>0</v>
      </c>
      <c r="P423" s="34"/>
      <c r="Q423" s="34"/>
      <c r="R423" s="34"/>
      <c r="S423" s="35"/>
      <c r="T423" s="35"/>
    </row>
    <row r="424" spans="1:20" s="32" customFormat="1" ht="11.25" customHeight="1">
      <c r="A424" s="44">
        <v>1</v>
      </c>
      <c r="B424" s="33">
        <v>108565203</v>
      </c>
      <c r="C424" s="34" t="s">
        <v>198</v>
      </c>
      <c r="D424" s="34" t="s">
        <v>196</v>
      </c>
      <c r="E424" s="35">
        <v>14476491.65</v>
      </c>
      <c r="F424" s="35">
        <v>2811775.84</v>
      </c>
      <c r="G424" s="35">
        <v>286846.73</v>
      </c>
      <c r="H424" s="35">
        <v>3098622.57</v>
      </c>
      <c r="I424" s="36">
        <f t="shared" si="24"/>
        <v>0.214</v>
      </c>
      <c r="J424" s="35">
        <v>10932884.449999999</v>
      </c>
      <c r="K424" s="36">
        <f t="shared" si="25"/>
        <v>0.75519999999999998</v>
      </c>
      <c r="L424" s="35">
        <v>440217.83</v>
      </c>
      <c r="M424" s="36">
        <f t="shared" si="26"/>
        <v>3.04E-2</v>
      </c>
      <c r="N424" s="35">
        <v>4766.8</v>
      </c>
      <c r="O424" s="36">
        <f t="shared" si="27"/>
        <v>2.9999999999999997E-4</v>
      </c>
      <c r="P424" s="34"/>
      <c r="Q424" s="34"/>
      <c r="R424" s="34"/>
      <c r="S424" s="35"/>
      <c r="T424" s="35"/>
    </row>
    <row r="425" spans="1:20" s="32" customFormat="1" ht="11.25" customHeight="1">
      <c r="A425" s="44">
        <v>1</v>
      </c>
      <c r="B425" s="33">
        <v>108565503</v>
      </c>
      <c r="C425" s="34" t="s">
        <v>199</v>
      </c>
      <c r="D425" s="34" t="s">
        <v>196</v>
      </c>
      <c r="E425" s="35">
        <v>18809656.809999999</v>
      </c>
      <c r="F425" s="35">
        <v>5192150.5199999996</v>
      </c>
      <c r="G425" s="35">
        <v>604459.41999999993</v>
      </c>
      <c r="H425" s="35">
        <v>5796609.9400000004</v>
      </c>
      <c r="I425" s="36">
        <f t="shared" si="24"/>
        <v>0.30819999999999997</v>
      </c>
      <c r="J425" s="35">
        <v>12527049.710000001</v>
      </c>
      <c r="K425" s="36">
        <f t="shared" si="25"/>
        <v>0.66600000000000004</v>
      </c>
      <c r="L425" s="35">
        <v>485997.16</v>
      </c>
      <c r="M425" s="36">
        <f t="shared" si="26"/>
        <v>2.58E-2</v>
      </c>
      <c r="N425" s="35"/>
      <c r="O425" s="36">
        <f t="shared" si="27"/>
        <v>0</v>
      </c>
      <c r="P425" s="34"/>
      <c r="Q425" s="34"/>
      <c r="R425" s="34"/>
      <c r="S425" s="35"/>
      <c r="T425" s="35"/>
    </row>
    <row r="426" spans="1:20" s="32" customFormat="1" ht="11.25" customHeight="1">
      <c r="A426" s="44">
        <v>1</v>
      </c>
      <c r="B426" s="33">
        <v>108566303</v>
      </c>
      <c r="C426" s="34" t="s">
        <v>200</v>
      </c>
      <c r="D426" s="34" t="s">
        <v>196</v>
      </c>
      <c r="E426" s="35">
        <v>11234083.449999999</v>
      </c>
      <c r="F426" s="35">
        <v>5546176.1399999997</v>
      </c>
      <c r="G426" s="35">
        <v>176613.06</v>
      </c>
      <c r="H426" s="35">
        <v>5722789.2000000002</v>
      </c>
      <c r="I426" s="36">
        <f t="shared" si="24"/>
        <v>0.50939999999999996</v>
      </c>
      <c r="J426" s="35">
        <v>5334559.95</v>
      </c>
      <c r="K426" s="36">
        <f t="shared" si="25"/>
        <v>0.47489999999999999</v>
      </c>
      <c r="L426" s="35">
        <v>176734.3</v>
      </c>
      <c r="M426" s="36">
        <f t="shared" si="26"/>
        <v>1.5699999999999999E-2</v>
      </c>
      <c r="N426" s="35"/>
      <c r="O426" s="36">
        <f t="shared" si="27"/>
        <v>0</v>
      </c>
      <c r="P426" s="34"/>
      <c r="Q426" s="34"/>
      <c r="R426" s="34"/>
      <c r="S426" s="35"/>
      <c r="T426" s="35"/>
    </row>
    <row r="427" spans="1:20" s="32" customFormat="1" ht="11.25" customHeight="1">
      <c r="A427" s="44">
        <v>1</v>
      </c>
      <c r="B427" s="33">
        <v>108567004</v>
      </c>
      <c r="C427" s="34" t="s">
        <v>201</v>
      </c>
      <c r="D427" s="34" t="s">
        <v>196</v>
      </c>
      <c r="E427" s="35">
        <v>4757033.46</v>
      </c>
      <c r="F427" s="35">
        <v>1213984.5899999999</v>
      </c>
      <c r="G427" s="35">
        <v>123816.68999999999</v>
      </c>
      <c r="H427" s="35">
        <v>1337801.28</v>
      </c>
      <c r="I427" s="36">
        <f t="shared" si="24"/>
        <v>0.28120000000000001</v>
      </c>
      <c r="J427" s="35">
        <v>2978373.26</v>
      </c>
      <c r="K427" s="36">
        <f t="shared" si="25"/>
        <v>0.62609999999999999</v>
      </c>
      <c r="L427" s="35">
        <v>440858.92</v>
      </c>
      <c r="M427" s="36">
        <f t="shared" si="26"/>
        <v>9.2700000000000005E-2</v>
      </c>
      <c r="N427" s="35"/>
      <c r="O427" s="36">
        <f t="shared" si="27"/>
        <v>0</v>
      </c>
      <c r="P427" s="34"/>
      <c r="Q427" s="34"/>
      <c r="R427" s="34"/>
      <c r="S427" s="35"/>
      <c r="T427" s="35"/>
    </row>
    <row r="428" spans="1:20" s="32" customFormat="1" ht="11.25" customHeight="1">
      <c r="A428" s="44">
        <v>1</v>
      </c>
      <c r="B428" s="33">
        <v>108567204</v>
      </c>
      <c r="C428" s="34" t="s">
        <v>202</v>
      </c>
      <c r="D428" s="34" t="s">
        <v>196</v>
      </c>
      <c r="E428" s="35">
        <v>8842571.0199999996</v>
      </c>
      <c r="F428" s="35">
        <v>2241221.86</v>
      </c>
      <c r="G428" s="35">
        <v>308108.48</v>
      </c>
      <c r="H428" s="35">
        <v>2549330.34</v>
      </c>
      <c r="I428" s="36">
        <f t="shared" si="24"/>
        <v>0.2883</v>
      </c>
      <c r="J428" s="35">
        <v>6043968.3600000003</v>
      </c>
      <c r="K428" s="36">
        <f t="shared" si="25"/>
        <v>0.6835</v>
      </c>
      <c r="L428" s="35">
        <v>249272.32000000001</v>
      </c>
      <c r="M428" s="36">
        <f t="shared" si="26"/>
        <v>2.8199999999999999E-2</v>
      </c>
      <c r="N428" s="35"/>
      <c r="O428" s="36">
        <f t="shared" si="27"/>
        <v>0</v>
      </c>
      <c r="P428" s="34"/>
      <c r="Q428" s="34"/>
      <c r="R428" s="34"/>
      <c r="S428" s="35"/>
      <c r="T428" s="35"/>
    </row>
    <row r="429" spans="1:20" s="32" customFormat="1" ht="11.25" customHeight="1">
      <c r="A429" s="44">
        <v>1</v>
      </c>
      <c r="B429" s="33">
        <v>108567404</v>
      </c>
      <c r="C429" s="34" t="s">
        <v>203</v>
      </c>
      <c r="D429" s="34" t="s">
        <v>196</v>
      </c>
      <c r="E429" s="35">
        <v>6915476.1299999999</v>
      </c>
      <c r="F429" s="35">
        <v>3873497.6500000008</v>
      </c>
      <c r="G429" s="35">
        <v>153379.31</v>
      </c>
      <c r="H429" s="35">
        <v>4026876.96</v>
      </c>
      <c r="I429" s="36">
        <f t="shared" si="24"/>
        <v>0.58230000000000004</v>
      </c>
      <c r="J429" s="35">
        <v>2725900.99</v>
      </c>
      <c r="K429" s="36">
        <f t="shared" si="25"/>
        <v>0.39419999999999999</v>
      </c>
      <c r="L429" s="35">
        <v>162698.18</v>
      </c>
      <c r="M429" s="36">
        <f t="shared" si="26"/>
        <v>2.35E-2</v>
      </c>
      <c r="N429" s="35"/>
      <c r="O429" s="36">
        <f t="shared" si="27"/>
        <v>0</v>
      </c>
      <c r="P429" s="34"/>
      <c r="Q429" s="34"/>
      <c r="R429" s="34"/>
      <c r="S429" s="35"/>
      <c r="T429" s="35"/>
    </row>
    <row r="430" spans="1:20" s="32" customFormat="1" ht="11.25" customHeight="1">
      <c r="A430" s="44">
        <v>1</v>
      </c>
      <c r="B430" s="33">
        <v>108567703</v>
      </c>
      <c r="C430" s="34" t="s">
        <v>204</v>
      </c>
      <c r="D430" s="34" t="s">
        <v>196</v>
      </c>
      <c r="E430" s="35">
        <v>37327132.380000003</v>
      </c>
      <c r="F430" s="35">
        <v>20779260.860000003</v>
      </c>
      <c r="G430" s="35">
        <v>1085043.42</v>
      </c>
      <c r="H430" s="35">
        <v>21864304.280000001</v>
      </c>
      <c r="I430" s="36">
        <f t="shared" si="24"/>
        <v>0.5857</v>
      </c>
      <c r="J430" s="35">
        <v>14568016.439999999</v>
      </c>
      <c r="K430" s="36">
        <f t="shared" si="25"/>
        <v>0.39029999999999998</v>
      </c>
      <c r="L430" s="35">
        <v>894811.66</v>
      </c>
      <c r="M430" s="36">
        <f t="shared" si="26"/>
        <v>2.4E-2</v>
      </c>
      <c r="N430" s="35"/>
      <c r="O430" s="36">
        <f t="shared" si="27"/>
        <v>0</v>
      </c>
      <c r="P430" s="34"/>
      <c r="Q430" s="34"/>
      <c r="R430" s="34"/>
      <c r="S430" s="35"/>
      <c r="T430" s="35"/>
    </row>
    <row r="431" spans="1:20" s="32" customFormat="1" ht="11.25" customHeight="1">
      <c r="A431" s="44">
        <v>1</v>
      </c>
      <c r="B431" s="33">
        <v>108568404</v>
      </c>
      <c r="C431" s="34" t="s">
        <v>205</v>
      </c>
      <c r="D431" s="34" t="s">
        <v>196</v>
      </c>
      <c r="E431" s="35">
        <v>5528826.6799999997</v>
      </c>
      <c r="F431" s="35">
        <v>1678216.37</v>
      </c>
      <c r="G431" s="35">
        <v>114026.86</v>
      </c>
      <c r="H431" s="35">
        <v>1792243.23</v>
      </c>
      <c r="I431" s="36">
        <f t="shared" si="24"/>
        <v>0.32419999999999999</v>
      </c>
      <c r="J431" s="35">
        <v>3543765.63</v>
      </c>
      <c r="K431" s="36">
        <f t="shared" si="25"/>
        <v>0.64100000000000001</v>
      </c>
      <c r="L431" s="35">
        <v>192817.82</v>
      </c>
      <c r="M431" s="36">
        <f t="shared" si="26"/>
        <v>3.49E-2</v>
      </c>
      <c r="N431" s="35"/>
      <c r="O431" s="36">
        <f t="shared" si="27"/>
        <v>0</v>
      </c>
      <c r="P431" s="34"/>
      <c r="Q431" s="34"/>
      <c r="R431" s="34"/>
      <c r="S431" s="35"/>
      <c r="T431" s="35"/>
    </row>
    <row r="432" spans="1:20" s="32" customFormat="1" ht="11.25" customHeight="1">
      <c r="A432" s="44">
        <v>1</v>
      </c>
      <c r="B432" s="33">
        <v>108569103</v>
      </c>
      <c r="C432" s="34" t="s">
        <v>206</v>
      </c>
      <c r="D432" s="34" t="s">
        <v>196</v>
      </c>
      <c r="E432" s="35">
        <v>17740764.289999999</v>
      </c>
      <c r="F432" s="35">
        <v>3833781.71</v>
      </c>
      <c r="G432" s="35">
        <v>481521.53</v>
      </c>
      <c r="H432" s="35">
        <v>4315303.24</v>
      </c>
      <c r="I432" s="36">
        <f t="shared" si="24"/>
        <v>0.2432</v>
      </c>
      <c r="J432" s="35">
        <v>12933297.810000001</v>
      </c>
      <c r="K432" s="36">
        <f t="shared" si="25"/>
        <v>0.72899999999999998</v>
      </c>
      <c r="L432" s="35">
        <v>482341.24</v>
      </c>
      <c r="M432" s="36">
        <f t="shared" si="26"/>
        <v>2.7199999999999998E-2</v>
      </c>
      <c r="N432" s="35">
        <v>9822</v>
      </c>
      <c r="O432" s="36">
        <f t="shared" si="27"/>
        <v>5.9999999999999995E-4</v>
      </c>
      <c r="P432" s="34"/>
      <c r="Q432" s="34"/>
      <c r="R432" s="34"/>
      <c r="S432" s="35"/>
      <c r="T432" s="35"/>
    </row>
    <row r="433" spans="1:20" s="32" customFormat="1" ht="11.25" customHeight="1">
      <c r="A433" s="44">
        <v>1</v>
      </c>
      <c r="B433" s="33">
        <v>117576303</v>
      </c>
      <c r="C433" s="34" t="s">
        <v>386</v>
      </c>
      <c r="D433" s="34" t="s">
        <v>387</v>
      </c>
      <c r="E433" s="35">
        <v>14582119.17</v>
      </c>
      <c r="F433" s="35">
        <v>8951462.879999999</v>
      </c>
      <c r="G433" s="35">
        <v>217245.57999999996</v>
      </c>
      <c r="H433" s="35">
        <v>9168708.4600000009</v>
      </c>
      <c r="I433" s="36">
        <f t="shared" si="24"/>
        <v>0.62880000000000003</v>
      </c>
      <c r="J433" s="35">
        <v>5229692.43</v>
      </c>
      <c r="K433" s="36">
        <f t="shared" si="25"/>
        <v>0.35859999999999997</v>
      </c>
      <c r="L433" s="35">
        <v>183718.28</v>
      </c>
      <c r="M433" s="36">
        <f t="shared" si="26"/>
        <v>1.26E-2</v>
      </c>
      <c r="N433" s="35"/>
      <c r="O433" s="36">
        <f t="shared" si="27"/>
        <v>0</v>
      </c>
      <c r="P433" s="34"/>
      <c r="Q433" s="34"/>
      <c r="R433" s="34"/>
      <c r="S433" s="35"/>
      <c r="T433" s="35"/>
    </row>
    <row r="434" spans="1:20" s="32" customFormat="1" ht="11.25" customHeight="1">
      <c r="A434" s="44">
        <v>1</v>
      </c>
      <c r="B434" s="33">
        <v>119581003</v>
      </c>
      <c r="C434" s="34" t="s">
        <v>417</v>
      </c>
      <c r="D434" s="34" t="s">
        <v>418</v>
      </c>
      <c r="E434" s="35">
        <v>18353075.690000001</v>
      </c>
      <c r="F434" s="35">
        <v>6200088.8799999999</v>
      </c>
      <c r="G434" s="35">
        <v>957285.21000000008</v>
      </c>
      <c r="H434" s="35">
        <v>7157374.0899999999</v>
      </c>
      <c r="I434" s="36">
        <f t="shared" si="24"/>
        <v>0.39</v>
      </c>
      <c r="J434" s="35">
        <v>10827058.93</v>
      </c>
      <c r="K434" s="36">
        <f t="shared" si="25"/>
        <v>0.58989999999999998</v>
      </c>
      <c r="L434" s="35">
        <v>368642.67</v>
      </c>
      <c r="M434" s="36">
        <f t="shared" si="26"/>
        <v>2.01E-2</v>
      </c>
      <c r="N434" s="35"/>
      <c r="O434" s="36">
        <f t="shared" si="27"/>
        <v>0</v>
      </c>
      <c r="P434" s="34"/>
      <c r="Q434" s="34"/>
      <c r="R434" s="34"/>
      <c r="S434" s="35"/>
      <c r="T434" s="35"/>
    </row>
    <row r="435" spans="1:20" s="32" customFormat="1" ht="11.25" customHeight="1">
      <c r="A435" s="44">
        <v>1</v>
      </c>
      <c r="B435" s="33">
        <v>119582503</v>
      </c>
      <c r="C435" s="34" t="s">
        <v>419</v>
      </c>
      <c r="D435" s="34" t="s">
        <v>418</v>
      </c>
      <c r="E435" s="35">
        <v>20016356.300000001</v>
      </c>
      <c r="F435" s="35">
        <v>6815712.629999999</v>
      </c>
      <c r="G435" s="35">
        <v>1367957.28</v>
      </c>
      <c r="H435" s="35">
        <v>8183669.9100000001</v>
      </c>
      <c r="I435" s="36">
        <f t="shared" si="24"/>
        <v>0.4088</v>
      </c>
      <c r="J435" s="35">
        <v>11469583.25</v>
      </c>
      <c r="K435" s="36">
        <f t="shared" si="25"/>
        <v>0.57299999999999995</v>
      </c>
      <c r="L435" s="35">
        <v>363103.14</v>
      </c>
      <c r="M435" s="36">
        <f t="shared" si="26"/>
        <v>1.8100000000000002E-2</v>
      </c>
      <c r="N435" s="35"/>
      <c r="O435" s="36">
        <f t="shared" si="27"/>
        <v>0</v>
      </c>
      <c r="P435" s="34"/>
      <c r="Q435" s="34"/>
      <c r="R435" s="34"/>
      <c r="S435" s="35"/>
      <c r="T435" s="35"/>
    </row>
    <row r="436" spans="1:20" s="32" customFormat="1" ht="11.25" customHeight="1">
      <c r="A436" s="44">
        <v>1</v>
      </c>
      <c r="B436" s="33">
        <v>119583003</v>
      </c>
      <c r="C436" s="34" t="s">
        <v>420</v>
      </c>
      <c r="D436" s="34" t="s">
        <v>418</v>
      </c>
      <c r="E436" s="35">
        <v>14263212.460000001</v>
      </c>
      <c r="F436" s="35">
        <v>6528650.8700000001</v>
      </c>
      <c r="G436" s="35">
        <v>369593.55</v>
      </c>
      <c r="H436" s="35">
        <v>6898244.4199999999</v>
      </c>
      <c r="I436" s="36">
        <f t="shared" si="24"/>
        <v>0.48359999999999997</v>
      </c>
      <c r="J436" s="35">
        <v>6909727.3099999996</v>
      </c>
      <c r="K436" s="36">
        <f t="shared" si="25"/>
        <v>0.4844</v>
      </c>
      <c r="L436" s="35">
        <v>455240.73</v>
      </c>
      <c r="M436" s="36">
        <f t="shared" si="26"/>
        <v>3.1899999999999998E-2</v>
      </c>
      <c r="N436" s="35"/>
      <c r="O436" s="36">
        <f t="shared" si="27"/>
        <v>0</v>
      </c>
      <c r="P436" s="34"/>
      <c r="Q436" s="34"/>
      <c r="R436" s="34"/>
      <c r="S436" s="35"/>
      <c r="T436" s="35"/>
    </row>
    <row r="437" spans="1:20" s="32" customFormat="1" ht="11.25" customHeight="1">
      <c r="A437" s="44">
        <v>1</v>
      </c>
      <c r="B437" s="33">
        <v>119584503</v>
      </c>
      <c r="C437" s="34" t="s">
        <v>421</v>
      </c>
      <c r="D437" s="34" t="s">
        <v>418</v>
      </c>
      <c r="E437" s="35">
        <v>26420529.93</v>
      </c>
      <c r="F437" s="35">
        <v>10797738.459999999</v>
      </c>
      <c r="G437" s="35">
        <v>1187025.76</v>
      </c>
      <c r="H437" s="35">
        <v>11984764.220000001</v>
      </c>
      <c r="I437" s="36">
        <f t="shared" si="24"/>
        <v>0.4536</v>
      </c>
      <c r="J437" s="35">
        <v>13887543.58</v>
      </c>
      <c r="K437" s="36">
        <f t="shared" si="25"/>
        <v>0.52559999999999996</v>
      </c>
      <c r="L437" s="35">
        <v>547922.13</v>
      </c>
      <c r="M437" s="36">
        <f t="shared" si="26"/>
        <v>2.07E-2</v>
      </c>
      <c r="N437" s="35">
        <v>300</v>
      </c>
      <c r="O437" s="36">
        <f t="shared" si="27"/>
        <v>0</v>
      </c>
      <c r="P437" s="34"/>
      <c r="Q437" s="34"/>
      <c r="R437" s="34"/>
      <c r="S437" s="35"/>
      <c r="T437" s="35"/>
    </row>
    <row r="438" spans="1:20" s="32" customFormat="1" ht="11.25" customHeight="1">
      <c r="A438" s="44">
        <v>1</v>
      </c>
      <c r="B438" s="33">
        <v>119584603</v>
      </c>
      <c r="C438" s="34" t="s">
        <v>422</v>
      </c>
      <c r="D438" s="34" t="s">
        <v>418</v>
      </c>
      <c r="E438" s="35">
        <v>19768982.399999999</v>
      </c>
      <c r="F438" s="35">
        <v>8503608.4499999993</v>
      </c>
      <c r="G438" s="35">
        <v>618908.28999999992</v>
      </c>
      <c r="H438" s="35">
        <v>9122516.7400000002</v>
      </c>
      <c r="I438" s="36">
        <f t="shared" si="24"/>
        <v>0.46150000000000002</v>
      </c>
      <c r="J438" s="35">
        <v>10250366.52</v>
      </c>
      <c r="K438" s="36">
        <f t="shared" si="25"/>
        <v>0.51849999999999996</v>
      </c>
      <c r="L438" s="35">
        <v>396099.14</v>
      </c>
      <c r="M438" s="36">
        <f t="shared" si="26"/>
        <v>0.02</v>
      </c>
      <c r="N438" s="35"/>
      <c r="O438" s="36">
        <f t="shared" si="27"/>
        <v>0</v>
      </c>
      <c r="P438" s="34"/>
      <c r="Q438" s="34"/>
      <c r="R438" s="34"/>
      <c r="S438" s="35"/>
      <c r="T438" s="35"/>
    </row>
    <row r="439" spans="1:20" s="32" customFormat="1" ht="11.25" customHeight="1">
      <c r="A439" s="44">
        <v>1</v>
      </c>
      <c r="B439" s="33">
        <v>119586503</v>
      </c>
      <c r="C439" s="34" t="s">
        <v>423</v>
      </c>
      <c r="D439" s="34" t="s">
        <v>418</v>
      </c>
      <c r="E439" s="35">
        <v>15509450.16</v>
      </c>
      <c r="F439" s="35">
        <v>3958482.3499999996</v>
      </c>
      <c r="G439" s="35">
        <v>293810.19</v>
      </c>
      <c r="H439" s="35">
        <v>4252292.54</v>
      </c>
      <c r="I439" s="36">
        <f t="shared" si="24"/>
        <v>0.2742</v>
      </c>
      <c r="J439" s="35">
        <v>10926805.59</v>
      </c>
      <c r="K439" s="36">
        <f t="shared" si="25"/>
        <v>0.70450000000000002</v>
      </c>
      <c r="L439" s="35">
        <v>330352.03000000003</v>
      </c>
      <c r="M439" s="36">
        <f t="shared" si="26"/>
        <v>2.1299999999999999E-2</v>
      </c>
      <c r="N439" s="35"/>
      <c r="O439" s="36">
        <f t="shared" si="27"/>
        <v>0</v>
      </c>
      <c r="P439" s="34"/>
      <c r="Q439" s="34"/>
      <c r="R439" s="34"/>
      <c r="S439" s="35"/>
      <c r="T439" s="35"/>
    </row>
    <row r="440" spans="1:20" s="32" customFormat="1" ht="11.25" customHeight="1">
      <c r="A440" s="44">
        <v>1</v>
      </c>
      <c r="B440" s="33">
        <v>117596003</v>
      </c>
      <c r="C440" s="34" t="s">
        <v>388</v>
      </c>
      <c r="D440" s="34" t="s">
        <v>389</v>
      </c>
      <c r="E440" s="35">
        <v>33604774.670000002</v>
      </c>
      <c r="F440" s="35">
        <v>11424759.510000002</v>
      </c>
      <c r="G440" s="35">
        <v>671473.22</v>
      </c>
      <c r="H440" s="35">
        <v>12096232.73</v>
      </c>
      <c r="I440" s="36">
        <f t="shared" si="24"/>
        <v>0.36</v>
      </c>
      <c r="J440" s="35">
        <v>20591994.93</v>
      </c>
      <c r="K440" s="36">
        <f t="shared" si="25"/>
        <v>0.61280000000000001</v>
      </c>
      <c r="L440" s="35">
        <v>916547.01</v>
      </c>
      <c r="M440" s="36">
        <f t="shared" si="26"/>
        <v>2.7300000000000001E-2</v>
      </c>
      <c r="N440" s="35"/>
      <c r="O440" s="36">
        <f t="shared" si="27"/>
        <v>0</v>
      </c>
      <c r="P440" s="34"/>
      <c r="Q440" s="34"/>
      <c r="R440" s="34"/>
      <c r="S440" s="35"/>
      <c r="T440" s="35"/>
    </row>
    <row r="441" spans="1:20" s="32" customFormat="1" ht="11.25" customHeight="1">
      <c r="A441" s="44">
        <v>1</v>
      </c>
      <c r="B441" s="33">
        <v>117597003</v>
      </c>
      <c r="C441" s="34" t="s">
        <v>390</v>
      </c>
      <c r="D441" s="34" t="s">
        <v>389</v>
      </c>
      <c r="E441" s="35">
        <v>31502491.079999998</v>
      </c>
      <c r="F441" s="35">
        <v>14155863</v>
      </c>
      <c r="G441" s="35">
        <v>985944</v>
      </c>
      <c r="H441" s="35">
        <v>15141807</v>
      </c>
      <c r="I441" s="36">
        <f t="shared" si="24"/>
        <v>0.48070000000000002</v>
      </c>
      <c r="J441" s="35">
        <v>15829071</v>
      </c>
      <c r="K441" s="36">
        <f t="shared" si="25"/>
        <v>0.50249999999999995</v>
      </c>
      <c r="L441" s="35">
        <v>531613.07999999996</v>
      </c>
      <c r="M441" s="36">
        <f t="shared" si="26"/>
        <v>1.6899999999999998E-2</v>
      </c>
      <c r="N441" s="35"/>
      <c r="O441" s="36">
        <f t="shared" si="27"/>
        <v>0</v>
      </c>
      <c r="P441" s="34"/>
      <c r="Q441" s="34"/>
      <c r="R441" s="34"/>
      <c r="S441" s="35"/>
      <c r="T441" s="35"/>
    </row>
    <row r="442" spans="1:20" s="32" customFormat="1" ht="11.25" customHeight="1">
      <c r="A442" s="44">
        <v>1</v>
      </c>
      <c r="B442" s="33">
        <v>117598503</v>
      </c>
      <c r="C442" s="34" t="s">
        <v>391</v>
      </c>
      <c r="D442" s="34" t="s">
        <v>389</v>
      </c>
      <c r="E442" s="35">
        <v>25524438.989999998</v>
      </c>
      <c r="F442" s="35">
        <v>13654882.300000001</v>
      </c>
      <c r="G442" s="35">
        <v>660216.26</v>
      </c>
      <c r="H442" s="35">
        <v>14315098.560000001</v>
      </c>
      <c r="I442" s="36">
        <f t="shared" si="24"/>
        <v>0.56079999999999997</v>
      </c>
      <c r="J442" s="35">
        <v>10687518.710000001</v>
      </c>
      <c r="K442" s="36">
        <f t="shared" si="25"/>
        <v>0.41870000000000002</v>
      </c>
      <c r="L442" s="35">
        <v>521821.72</v>
      </c>
      <c r="M442" s="36">
        <f t="shared" si="26"/>
        <v>2.0400000000000001E-2</v>
      </c>
      <c r="N442" s="35"/>
      <c r="O442" s="36">
        <f t="shared" si="27"/>
        <v>0</v>
      </c>
      <c r="P442" s="34"/>
      <c r="Q442" s="34"/>
      <c r="R442" s="34"/>
      <c r="S442" s="35"/>
      <c r="T442" s="35"/>
    </row>
    <row r="443" spans="1:20" s="32" customFormat="1" ht="11.25" customHeight="1">
      <c r="A443" s="44">
        <v>1</v>
      </c>
      <c r="B443" s="33">
        <v>116604003</v>
      </c>
      <c r="C443" s="34" t="s">
        <v>367</v>
      </c>
      <c r="D443" s="34" t="s">
        <v>347</v>
      </c>
      <c r="E443" s="35">
        <v>34778784.899999999</v>
      </c>
      <c r="F443" s="35">
        <v>24048907.57</v>
      </c>
      <c r="G443" s="35">
        <v>1083808.8799999999</v>
      </c>
      <c r="H443" s="35">
        <v>25132716.449999999</v>
      </c>
      <c r="I443" s="36">
        <f t="shared" si="24"/>
        <v>0.72260000000000002</v>
      </c>
      <c r="J443" s="35">
        <v>8912645.1699999999</v>
      </c>
      <c r="K443" s="36">
        <f t="shared" si="25"/>
        <v>0.25629999999999997</v>
      </c>
      <c r="L443" s="35">
        <v>661639.28</v>
      </c>
      <c r="M443" s="36">
        <f t="shared" si="26"/>
        <v>1.9E-2</v>
      </c>
      <c r="N443" s="35">
        <v>71784</v>
      </c>
      <c r="O443" s="36">
        <f t="shared" si="27"/>
        <v>2.0999999999999999E-3</v>
      </c>
      <c r="P443" s="34"/>
      <c r="Q443" s="34"/>
      <c r="R443" s="34"/>
      <c r="S443" s="35"/>
      <c r="T443" s="35"/>
    </row>
    <row r="444" spans="1:20" s="32" customFormat="1" ht="11.25" customHeight="1">
      <c r="A444" s="44">
        <v>1</v>
      </c>
      <c r="B444" s="33">
        <v>116605003</v>
      </c>
      <c r="C444" s="34" t="s">
        <v>368</v>
      </c>
      <c r="D444" s="34" t="s">
        <v>347</v>
      </c>
      <c r="E444" s="35">
        <v>31149778.100000001</v>
      </c>
      <c r="F444" s="35">
        <v>15467271.779999999</v>
      </c>
      <c r="G444" s="35">
        <v>946052.48999999987</v>
      </c>
      <c r="H444" s="35">
        <v>16413324.27</v>
      </c>
      <c r="I444" s="36">
        <f t="shared" si="24"/>
        <v>0.52690000000000003</v>
      </c>
      <c r="J444" s="35">
        <v>14095133.9</v>
      </c>
      <c r="K444" s="36">
        <f t="shared" si="25"/>
        <v>0.45250000000000001</v>
      </c>
      <c r="L444" s="35">
        <v>583297.43000000005</v>
      </c>
      <c r="M444" s="36">
        <f t="shared" si="26"/>
        <v>1.8700000000000001E-2</v>
      </c>
      <c r="N444" s="35">
        <v>58022.5</v>
      </c>
      <c r="O444" s="36">
        <f t="shared" si="27"/>
        <v>1.9E-3</v>
      </c>
      <c r="P444" s="34"/>
      <c r="Q444" s="34"/>
      <c r="R444" s="34"/>
      <c r="S444" s="35"/>
      <c r="T444" s="35"/>
    </row>
    <row r="445" spans="1:20" s="32" customFormat="1" ht="11.25" customHeight="1">
      <c r="A445" s="44">
        <v>1</v>
      </c>
      <c r="B445" s="33">
        <v>106611303</v>
      </c>
      <c r="C445" s="34" t="s">
        <v>142</v>
      </c>
      <c r="D445" s="34" t="s">
        <v>143</v>
      </c>
      <c r="E445" s="35">
        <v>18738806.039999999</v>
      </c>
      <c r="F445" s="35">
        <v>6801916.1099999994</v>
      </c>
      <c r="G445" s="35">
        <v>382104.22000000003</v>
      </c>
      <c r="H445" s="35">
        <v>7184020.3300000001</v>
      </c>
      <c r="I445" s="36">
        <f t="shared" si="24"/>
        <v>0.38340000000000002</v>
      </c>
      <c r="J445" s="35">
        <v>11327547.51</v>
      </c>
      <c r="K445" s="36">
        <f t="shared" si="25"/>
        <v>0.60450000000000004</v>
      </c>
      <c r="L445" s="35">
        <v>227238.2</v>
      </c>
      <c r="M445" s="36">
        <f t="shared" si="26"/>
        <v>1.21E-2</v>
      </c>
      <c r="N445" s="35"/>
      <c r="O445" s="36">
        <f t="shared" si="27"/>
        <v>0</v>
      </c>
      <c r="P445" s="34"/>
      <c r="Q445" s="34"/>
      <c r="R445" s="34"/>
      <c r="S445" s="35"/>
      <c r="T445" s="35"/>
    </row>
    <row r="446" spans="1:20" s="32" customFormat="1" ht="11.25" customHeight="1">
      <c r="A446" s="44">
        <v>1</v>
      </c>
      <c r="B446" s="33">
        <v>106612203</v>
      </c>
      <c r="C446" s="34" t="s">
        <v>144</v>
      </c>
      <c r="D446" s="34" t="s">
        <v>143</v>
      </c>
      <c r="E446" s="35">
        <v>33160401.98</v>
      </c>
      <c r="F446" s="35">
        <v>11294508.229999999</v>
      </c>
      <c r="G446" s="35">
        <v>1386228.7099999997</v>
      </c>
      <c r="H446" s="35">
        <v>12680736.939999999</v>
      </c>
      <c r="I446" s="36">
        <f t="shared" si="24"/>
        <v>0.38240000000000002</v>
      </c>
      <c r="J446" s="35">
        <v>19625139.629999999</v>
      </c>
      <c r="K446" s="36">
        <f t="shared" si="25"/>
        <v>0.59179999999999999</v>
      </c>
      <c r="L446" s="35">
        <v>837034.11</v>
      </c>
      <c r="M446" s="36">
        <f t="shared" si="26"/>
        <v>2.52E-2</v>
      </c>
      <c r="N446" s="35">
        <v>17491.3</v>
      </c>
      <c r="O446" s="36">
        <f t="shared" si="27"/>
        <v>5.0000000000000001E-4</v>
      </c>
      <c r="P446" s="34"/>
      <c r="Q446" s="34"/>
      <c r="R446" s="34"/>
      <c r="S446" s="35"/>
      <c r="T446" s="35"/>
    </row>
    <row r="447" spans="1:20" s="32" customFormat="1" ht="11.25" customHeight="1">
      <c r="A447" s="44">
        <v>1</v>
      </c>
      <c r="B447" s="33">
        <v>106616203</v>
      </c>
      <c r="C447" s="34" t="s">
        <v>145</v>
      </c>
      <c r="D447" s="34" t="s">
        <v>143</v>
      </c>
      <c r="E447" s="35">
        <v>30803698.719999999</v>
      </c>
      <c r="F447" s="35">
        <v>6372839.1599999992</v>
      </c>
      <c r="G447" s="35">
        <v>451870.20999999996</v>
      </c>
      <c r="H447" s="35">
        <v>6824709.3700000001</v>
      </c>
      <c r="I447" s="36">
        <f t="shared" si="24"/>
        <v>0.22159999999999999</v>
      </c>
      <c r="J447" s="35">
        <v>22415933.010000002</v>
      </c>
      <c r="K447" s="36">
        <f t="shared" si="25"/>
        <v>0.72770000000000001</v>
      </c>
      <c r="L447" s="35">
        <v>1459375.94</v>
      </c>
      <c r="M447" s="36">
        <f t="shared" si="26"/>
        <v>4.7399999999999998E-2</v>
      </c>
      <c r="N447" s="35">
        <v>103680.4</v>
      </c>
      <c r="O447" s="36">
        <f t="shared" si="27"/>
        <v>3.3999999999999998E-3</v>
      </c>
      <c r="P447" s="34"/>
      <c r="Q447" s="34"/>
      <c r="R447" s="34"/>
      <c r="S447" s="35"/>
      <c r="T447" s="35"/>
    </row>
    <row r="448" spans="1:20" s="32" customFormat="1" ht="11.25" customHeight="1">
      <c r="A448" s="44">
        <v>1</v>
      </c>
      <c r="B448" s="33">
        <v>106617203</v>
      </c>
      <c r="C448" s="34" t="s">
        <v>146</v>
      </c>
      <c r="D448" s="34" t="s">
        <v>143</v>
      </c>
      <c r="E448" s="35">
        <v>32570756.440000001</v>
      </c>
      <c r="F448" s="35">
        <v>7845038.3399999989</v>
      </c>
      <c r="G448" s="35">
        <v>990323.11</v>
      </c>
      <c r="H448" s="35">
        <v>8835361.4499999993</v>
      </c>
      <c r="I448" s="36">
        <f t="shared" si="24"/>
        <v>0.27129999999999999</v>
      </c>
      <c r="J448" s="35">
        <v>22196069.32</v>
      </c>
      <c r="K448" s="36">
        <f t="shared" si="25"/>
        <v>0.68149999999999999</v>
      </c>
      <c r="L448" s="35">
        <v>1118098.17</v>
      </c>
      <c r="M448" s="36">
        <f t="shared" si="26"/>
        <v>3.4299999999999997E-2</v>
      </c>
      <c r="N448" s="35">
        <v>421227.5</v>
      </c>
      <c r="O448" s="36">
        <f t="shared" si="27"/>
        <v>1.29E-2</v>
      </c>
      <c r="P448" s="34"/>
      <c r="Q448" s="34"/>
      <c r="R448" s="34"/>
      <c r="S448" s="35"/>
      <c r="T448" s="35"/>
    </row>
    <row r="449" spans="1:20" s="32" customFormat="1" ht="11.25" customHeight="1">
      <c r="A449" s="44">
        <v>1</v>
      </c>
      <c r="B449" s="33">
        <v>106618603</v>
      </c>
      <c r="C449" s="34" t="s">
        <v>147</v>
      </c>
      <c r="D449" s="34" t="s">
        <v>143</v>
      </c>
      <c r="E449" s="35">
        <v>13801164.220000001</v>
      </c>
      <c r="F449" s="35">
        <v>3073051.0899999994</v>
      </c>
      <c r="G449" s="35">
        <v>331870.65000000002</v>
      </c>
      <c r="H449" s="35">
        <v>3404921.74</v>
      </c>
      <c r="I449" s="36">
        <f t="shared" si="24"/>
        <v>0.2467</v>
      </c>
      <c r="J449" s="35">
        <v>10051390.35</v>
      </c>
      <c r="K449" s="36">
        <f t="shared" si="25"/>
        <v>0.72829999999999995</v>
      </c>
      <c r="L449" s="35">
        <v>285442.13</v>
      </c>
      <c r="M449" s="36">
        <f t="shared" si="26"/>
        <v>2.07E-2</v>
      </c>
      <c r="N449" s="35">
        <v>59410</v>
      </c>
      <c r="O449" s="36">
        <f t="shared" si="27"/>
        <v>4.3E-3</v>
      </c>
      <c r="P449" s="34"/>
      <c r="Q449" s="34"/>
      <c r="R449" s="34"/>
      <c r="S449" s="35"/>
      <c r="T449" s="35"/>
    </row>
    <row r="450" spans="1:20" s="32" customFormat="1" ht="11.25" customHeight="1">
      <c r="A450" s="44">
        <v>1</v>
      </c>
      <c r="B450" s="33">
        <v>105628302</v>
      </c>
      <c r="C450" s="34" t="s">
        <v>125</v>
      </c>
      <c r="D450" s="34" t="s">
        <v>124</v>
      </c>
      <c r="E450" s="35">
        <v>77990368.780000001</v>
      </c>
      <c r="F450" s="35">
        <v>25872467.560000002</v>
      </c>
      <c r="G450" s="35">
        <v>2147079.34</v>
      </c>
      <c r="H450" s="35">
        <v>28019546.899999999</v>
      </c>
      <c r="I450" s="36">
        <f t="shared" ref="I450:I513" si="28">ROUND(H450/E450,4)</f>
        <v>0.35930000000000001</v>
      </c>
      <c r="J450" s="35">
        <v>45534519.960000001</v>
      </c>
      <c r="K450" s="36">
        <f t="shared" ref="K450:K513" si="29">ROUND(J450/E450,4)</f>
        <v>0.58379999999999999</v>
      </c>
      <c r="L450" s="35">
        <v>4423731.32</v>
      </c>
      <c r="M450" s="36">
        <f t="shared" ref="M450:M513" si="30">ROUND(L450/E450,4)</f>
        <v>5.67E-2</v>
      </c>
      <c r="N450" s="35">
        <v>12570.6</v>
      </c>
      <c r="O450" s="36">
        <f t="shared" ref="O450:O513" si="31">ROUND(N450/E450,4)</f>
        <v>2.0000000000000001E-4</v>
      </c>
      <c r="P450" s="34"/>
      <c r="Q450" s="34"/>
      <c r="R450" s="34"/>
      <c r="S450" s="35"/>
      <c r="T450" s="35"/>
    </row>
    <row r="451" spans="1:20" s="32" customFormat="1" ht="11.25" customHeight="1">
      <c r="A451" s="44">
        <v>1</v>
      </c>
      <c r="B451" s="33">
        <v>101630504</v>
      </c>
      <c r="C451" s="34" t="s">
        <v>16</v>
      </c>
      <c r="D451" s="34" t="s">
        <v>2</v>
      </c>
      <c r="E451" s="35">
        <v>10668553.310000001</v>
      </c>
      <c r="F451" s="35">
        <v>3121942.8699999996</v>
      </c>
      <c r="G451" s="35">
        <v>287571.17</v>
      </c>
      <c r="H451" s="35">
        <v>3409514.04</v>
      </c>
      <c r="I451" s="36">
        <f t="shared" si="28"/>
        <v>0.3196</v>
      </c>
      <c r="J451" s="35">
        <v>6591860.0999999996</v>
      </c>
      <c r="K451" s="36">
        <f t="shared" si="29"/>
        <v>0.6179</v>
      </c>
      <c r="L451" s="35">
        <v>167766.47</v>
      </c>
      <c r="M451" s="36">
        <f t="shared" si="30"/>
        <v>1.5699999999999999E-2</v>
      </c>
      <c r="N451" s="35">
        <v>499412.7</v>
      </c>
      <c r="O451" s="36">
        <f t="shared" si="31"/>
        <v>4.6800000000000001E-2</v>
      </c>
      <c r="P451" s="34"/>
      <c r="Q451" s="34"/>
      <c r="R451" s="34"/>
      <c r="S451" s="35"/>
      <c r="T451" s="35"/>
    </row>
    <row r="452" spans="1:20" s="32" customFormat="1" ht="11.25" customHeight="1">
      <c r="A452" s="44">
        <v>1</v>
      </c>
      <c r="B452" s="33">
        <v>101630903</v>
      </c>
      <c r="C452" s="34" t="s">
        <v>17</v>
      </c>
      <c r="D452" s="34" t="s">
        <v>2</v>
      </c>
      <c r="E452" s="35">
        <v>18391449.789999999</v>
      </c>
      <c r="F452" s="35">
        <v>6481504.8400000008</v>
      </c>
      <c r="G452" s="35">
        <v>1190149.5699999998</v>
      </c>
      <c r="H452" s="35">
        <v>7671654.4100000001</v>
      </c>
      <c r="I452" s="36">
        <f t="shared" si="28"/>
        <v>0.41710000000000003</v>
      </c>
      <c r="J452" s="35">
        <v>10353517.18</v>
      </c>
      <c r="K452" s="36">
        <f t="shared" si="29"/>
        <v>0.56299999999999994</v>
      </c>
      <c r="L452" s="35">
        <v>366278.2</v>
      </c>
      <c r="M452" s="36">
        <f t="shared" si="30"/>
        <v>1.9900000000000001E-2</v>
      </c>
      <c r="N452" s="35"/>
      <c r="O452" s="36">
        <f t="shared" si="31"/>
        <v>0</v>
      </c>
      <c r="P452" s="34"/>
      <c r="Q452" s="34"/>
      <c r="R452" s="34"/>
      <c r="S452" s="35"/>
      <c r="T452" s="35"/>
    </row>
    <row r="453" spans="1:20" s="32" customFormat="1" ht="11.25" customHeight="1">
      <c r="A453" s="44">
        <v>1</v>
      </c>
      <c r="B453" s="33">
        <v>101631003</v>
      </c>
      <c r="C453" s="34" t="s">
        <v>18</v>
      </c>
      <c r="D453" s="34" t="s">
        <v>2</v>
      </c>
      <c r="E453" s="35">
        <v>19688861.489999998</v>
      </c>
      <c r="F453" s="35">
        <v>4593968.41</v>
      </c>
      <c r="G453" s="35">
        <v>579478.12999999989</v>
      </c>
      <c r="H453" s="35">
        <v>5173446.54</v>
      </c>
      <c r="I453" s="36">
        <f t="shared" si="28"/>
        <v>0.26279999999999998</v>
      </c>
      <c r="J453" s="35">
        <v>14164847.1</v>
      </c>
      <c r="K453" s="36">
        <f t="shared" si="29"/>
        <v>0.71940000000000004</v>
      </c>
      <c r="L453" s="35">
        <v>350567.85</v>
      </c>
      <c r="M453" s="36">
        <f t="shared" si="30"/>
        <v>1.78E-2</v>
      </c>
      <c r="N453" s="35"/>
      <c r="O453" s="36">
        <f t="shared" si="31"/>
        <v>0</v>
      </c>
      <c r="P453" s="34"/>
      <c r="Q453" s="34"/>
      <c r="R453" s="34"/>
      <c r="S453" s="35"/>
      <c r="T453" s="35"/>
    </row>
    <row r="454" spans="1:20" s="32" customFormat="1" ht="11.25" customHeight="1">
      <c r="A454" s="44">
        <v>1</v>
      </c>
      <c r="B454" s="33">
        <v>101631203</v>
      </c>
      <c r="C454" s="34" t="s">
        <v>19</v>
      </c>
      <c r="D454" s="34" t="s">
        <v>2</v>
      </c>
      <c r="E454" s="35">
        <v>22349548.059999999</v>
      </c>
      <c r="F454" s="35">
        <v>7869503.1800000006</v>
      </c>
      <c r="G454" s="35">
        <v>742845.71000000008</v>
      </c>
      <c r="H454" s="35">
        <v>8612348.8900000006</v>
      </c>
      <c r="I454" s="36">
        <f t="shared" si="28"/>
        <v>0.38529999999999998</v>
      </c>
      <c r="J454" s="35">
        <v>10884645.369999999</v>
      </c>
      <c r="K454" s="36">
        <f t="shared" si="29"/>
        <v>0.48699999999999999</v>
      </c>
      <c r="L454" s="35">
        <v>277166.01</v>
      </c>
      <c r="M454" s="36">
        <f t="shared" si="30"/>
        <v>1.24E-2</v>
      </c>
      <c r="N454" s="35">
        <v>2575387.79</v>
      </c>
      <c r="O454" s="36">
        <f t="shared" si="31"/>
        <v>0.1152</v>
      </c>
      <c r="P454" s="34"/>
      <c r="Q454" s="34"/>
      <c r="R454" s="34"/>
      <c r="S454" s="35"/>
      <c r="T454" s="35"/>
    </row>
    <row r="455" spans="1:20" s="32" customFormat="1" ht="11.25" customHeight="1">
      <c r="A455" s="44">
        <v>1</v>
      </c>
      <c r="B455" s="33">
        <v>101631503</v>
      </c>
      <c r="C455" s="34" t="s">
        <v>20</v>
      </c>
      <c r="D455" s="34" t="s">
        <v>2</v>
      </c>
      <c r="E455" s="35">
        <v>16284831.16</v>
      </c>
      <c r="F455" s="35">
        <v>4943801.1999999993</v>
      </c>
      <c r="G455" s="35">
        <v>989802.38</v>
      </c>
      <c r="H455" s="35">
        <v>5933603.5800000001</v>
      </c>
      <c r="I455" s="36">
        <f t="shared" si="28"/>
        <v>0.3644</v>
      </c>
      <c r="J455" s="35">
        <v>10130718.66</v>
      </c>
      <c r="K455" s="36">
        <f t="shared" si="29"/>
        <v>0.62209999999999999</v>
      </c>
      <c r="L455" s="35">
        <v>220408.92</v>
      </c>
      <c r="M455" s="36">
        <f t="shared" si="30"/>
        <v>1.35E-2</v>
      </c>
      <c r="N455" s="35">
        <v>100</v>
      </c>
      <c r="O455" s="36">
        <f t="shared" si="31"/>
        <v>0</v>
      </c>
      <c r="P455" s="34"/>
      <c r="Q455" s="34"/>
      <c r="R455" s="34"/>
      <c r="S455" s="35"/>
      <c r="T455" s="35"/>
    </row>
    <row r="456" spans="1:20" s="32" customFormat="1" ht="11.25" customHeight="1">
      <c r="A456" s="44">
        <v>1</v>
      </c>
      <c r="B456" s="33">
        <v>101631703</v>
      </c>
      <c r="C456" s="34" t="s">
        <v>21</v>
      </c>
      <c r="D456" s="34" t="s">
        <v>2</v>
      </c>
      <c r="E456" s="35">
        <v>83878596.390000001</v>
      </c>
      <c r="F456" s="35">
        <v>56237846.359999999</v>
      </c>
      <c r="G456" s="35">
        <v>2909864.47</v>
      </c>
      <c r="H456" s="35">
        <v>59147710.829999998</v>
      </c>
      <c r="I456" s="36">
        <f t="shared" si="28"/>
        <v>0.70520000000000005</v>
      </c>
      <c r="J456" s="35">
        <v>23394509.879999999</v>
      </c>
      <c r="K456" s="36">
        <f t="shared" si="29"/>
        <v>0.27889999999999998</v>
      </c>
      <c r="L456" s="35">
        <v>669863.62</v>
      </c>
      <c r="M456" s="36">
        <f t="shared" si="30"/>
        <v>8.0000000000000002E-3</v>
      </c>
      <c r="N456" s="35">
        <v>666512.06000000006</v>
      </c>
      <c r="O456" s="36">
        <f t="shared" si="31"/>
        <v>7.9000000000000008E-3</v>
      </c>
      <c r="P456" s="34"/>
      <c r="Q456" s="34"/>
      <c r="R456" s="34"/>
      <c r="S456" s="35"/>
      <c r="T456" s="35"/>
    </row>
    <row r="457" spans="1:20" s="32" customFormat="1" ht="11.25" customHeight="1">
      <c r="A457" s="44">
        <v>1</v>
      </c>
      <c r="B457" s="33">
        <v>101631803</v>
      </c>
      <c r="C457" s="34" t="s">
        <v>22</v>
      </c>
      <c r="D457" s="34" t="s">
        <v>2</v>
      </c>
      <c r="E457" s="35">
        <v>24898437</v>
      </c>
      <c r="F457" s="35">
        <v>8986121.4600000009</v>
      </c>
      <c r="G457" s="35">
        <v>837177.54</v>
      </c>
      <c r="H457" s="35">
        <v>9823299</v>
      </c>
      <c r="I457" s="36">
        <f t="shared" si="28"/>
        <v>0.39450000000000002</v>
      </c>
      <c r="J457" s="35">
        <v>14379539</v>
      </c>
      <c r="K457" s="36">
        <f t="shared" si="29"/>
        <v>0.57750000000000001</v>
      </c>
      <c r="L457" s="35">
        <v>695599</v>
      </c>
      <c r="M457" s="36">
        <f t="shared" si="30"/>
        <v>2.7900000000000001E-2</v>
      </c>
      <c r="N457" s="35"/>
      <c r="O457" s="36">
        <f t="shared" si="31"/>
        <v>0</v>
      </c>
      <c r="P457" s="34"/>
      <c r="Q457" s="34"/>
      <c r="R457" s="34"/>
      <c r="S457" s="35"/>
      <c r="T457" s="35"/>
    </row>
    <row r="458" spans="1:20" s="32" customFormat="1" ht="11.25" customHeight="1">
      <c r="A458" s="44">
        <v>1</v>
      </c>
      <c r="B458" s="33">
        <v>101631903</v>
      </c>
      <c r="C458" s="34" t="s">
        <v>23</v>
      </c>
      <c r="D458" s="34" t="s">
        <v>2</v>
      </c>
      <c r="E458" s="35">
        <v>19041960.559999999</v>
      </c>
      <c r="F458" s="35">
        <v>10512055.949999999</v>
      </c>
      <c r="G458" s="35">
        <v>346791.66000000003</v>
      </c>
      <c r="H458" s="35">
        <v>10858847.609999999</v>
      </c>
      <c r="I458" s="36">
        <f t="shared" si="28"/>
        <v>0.57030000000000003</v>
      </c>
      <c r="J458" s="35">
        <v>7986327.4299999997</v>
      </c>
      <c r="K458" s="36">
        <f t="shared" si="29"/>
        <v>0.4194</v>
      </c>
      <c r="L458" s="35">
        <v>196785.52</v>
      </c>
      <c r="M458" s="36">
        <f t="shared" si="30"/>
        <v>1.03E-2</v>
      </c>
      <c r="N458" s="35"/>
      <c r="O458" s="36">
        <f t="shared" si="31"/>
        <v>0</v>
      </c>
      <c r="P458" s="34"/>
      <c r="Q458" s="34"/>
      <c r="R458" s="34"/>
      <c r="S458" s="35"/>
      <c r="T458" s="35"/>
    </row>
    <row r="459" spans="1:20" s="32" customFormat="1" ht="11.25" customHeight="1">
      <c r="A459" s="44">
        <v>1</v>
      </c>
      <c r="B459" s="33">
        <v>101632403</v>
      </c>
      <c r="C459" s="34" t="s">
        <v>24</v>
      </c>
      <c r="D459" s="34" t="s">
        <v>2</v>
      </c>
      <c r="E459" s="35">
        <v>18031565.879999999</v>
      </c>
      <c r="F459" s="35">
        <v>7241275.2000000011</v>
      </c>
      <c r="G459" s="35">
        <v>436417.38999999996</v>
      </c>
      <c r="H459" s="35">
        <v>7677692.5899999999</v>
      </c>
      <c r="I459" s="36">
        <f t="shared" si="28"/>
        <v>0.42580000000000001</v>
      </c>
      <c r="J459" s="35">
        <v>10121784.5</v>
      </c>
      <c r="K459" s="36">
        <f t="shared" si="29"/>
        <v>0.56130000000000002</v>
      </c>
      <c r="L459" s="35">
        <v>232088.79</v>
      </c>
      <c r="M459" s="36">
        <f t="shared" si="30"/>
        <v>1.29E-2</v>
      </c>
      <c r="N459" s="35"/>
      <c r="O459" s="36">
        <f t="shared" si="31"/>
        <v>0</v>
      </c>
      <c r="P459" s="34"/>
      <c r="Q459" s="34"/>
      <c r="R459" s="34"/>
      <c r="S459" s="35"/>
      <c r="T459" s="35"/>
    </row>
    <row r="460" spans="1:20" s="32" customFormat="1" ht="11.25" customHeight="1">
      <c r="A460" s="44">
        <v>1</v>
      </c>
      <c r="B460" s="33">
        <v>101633903</v>
      </c>
      <c r="C460" s="34" t="s">
        <v>25</v>
      </c>
      <c r="D460" s="34" t="s">
        <v>2</v>
      </c>
      <c r="E460" s="35">
        <v>31975868.170000002</v>
      </c>
      <c r="F460" s="35">
        <v>13702735.93</v>
      </c>
      <c r="G460" s="35">
        <v>927756.87</v>
      </c>
      <c r="H460" s="35">
        <v>14630492.800000001</v>
      </c>
      <c r="I460" s="36">
        <f t="shared" si="28"/>
        <v>0.45750000000000002</v>
      </c>
      <c r="J460" s="35">
        <v>16978691.760000002</v>
      </c>
      <c r="K460" s="36">
        <f t="shared" si="29"/>
        <v>0.53100000000000003</v>
      </c>
      <c r="L460" s="35">
        <v>366683.61</v>
      </c>
      <c r="M460" s="36">
        <f t="shared" si="30"/>
        <v>1.15E-2</v>
      </c>
      <c r="N460" s="35"/>
      <c r="O460" s="36">
        <f t="shared" si="31"/>
        <v>0</v>
      </c>
      <c r="P460" s="34"/>
      <c r="Q460" s="34"/>
      <c r="R460" s="34"/>
      <c r="S460" s="35"/>
      <c r="T460" s="35"/>
    </row>
    <row r="461" spans="1:20" s="32" customFormat="1" ht="11.25" customHeight="1">
      <c r="A461" s="44">
        <v>1</v>
      </c>
      <c r="B461" s="33">
        <v>101636503</v>
      </c>
      <c r="C461" s="34" t="s">
        <v>26</v>
      </c>
      <c r="D461" s="34" t="s">
        <v>2</v>
      </c>
      <c r="E461" s="35">
        <v>64361141.600000001</v>
      </c>
      <c r="F461" s="35">
        <v>47556406.000000007</v>
      </c>
      <c r="G461" s="35">
        <v>1360692.1700000002</v>
      </c>
      <c r="H461" s="35">
        <v>48917098.170000002</v>
      </c>
      <c r="I461" s="36">
        <f t="shared" si="28"/>
        <v>0.76</v>
      </c>
      <c r="J461" s="35">
        <v>15171170.720000001</v>
      </c>
      <c r="K461" s="36">
        <f t="shared" si="29"/>
        <v>0.23569999999999999</v>
      </c>
      <c r="L461" s="35">
        <v>271929.71000000002</v>
      </c>
      <c r="M461" s="36">
        <f t="shared" si="30"/>
        <v>4.1999999999999997E-3</v>
      </c>
      <c r="N461" s="35">
        <v>943</v>
      </c>
      <c r="O461" s="36">
        <f t="shared" si="31"/>
        <v>0</v>
      </c>
      <c r="P461" s="34"/>
      <c r="Q461" s="34"/>
      <c r="R461" s="34"/>
      <c r="S461" s="35"/>
      <c r="T461" s="35"/>
    </row>
    <row r="462" spans="1:20" s="32" customFormat="1" ht="11.25" customHeight="1">
      <c r="A462" s="44">
        <v>1</v>
      </c>
      <c r="B462" s="33">
        <v>101637002</v>
      </c>
      <c r="C462" s="34" t="s">
        <v>27</v>
      </c>
      <c r="D462" s="34" t="s">
        <v>2</v>
      </c>
      <c r="E462" s="35">
        <v>46366870.200000003</v>
      </c>
      <c r="F462" s="35">
        <v>21127145.75</v>
      </c>
      <c r="G462" s="35">
        <v>1140245.78</v>
      </c>
      <c r="H462" s="35">
        <v>22267391.530000001</v>
      </c>
      <c r="I462" s="36">
        <f t="shared" si="28"/>
        <v>0.48020000000000002</v>
      </c>
      <c r="J462" s="35">
        <v>23159271.82</v>
      </c>
      <c r="K462" s="36">
        <f t="shared" si="29"/>
        <v>0.4995</v>
      </c>
      <c r="L462" s="35">
        <v>940206.85</v>
      </c>
      <c r="M462" s="36">
        <f t="shared" si="30"/>
        <v>2.0299999999999999E-2</v>
      </c>
      <c r="N462" s="35"/>
      <c r="O462" s="36">
        <f t="shared" si="31"/>
        <v>0</v>
      </c>
      <c r="P462" s="34"/>
      <c r="Q462" s="34"/>
      <c r="R462" s="34"/>
      <c r="S462" s="35"/>
      <c r="T462" s="35"/>
    </row>
    <row r="463" spans="1:20" s="32" customFormat="1" ht="11.25" customHeight="1">
      <c r="A463" s="44">
        <v>1</v>
      </c>
      <c r="B463" s="33">
        <v>101638003</v>
      </c>
      <c r="C463" s="34" t="s">
        <v>28</v>
      </c>
      <c r="D463" s="34" t="s">
        <v>2</v>
      </c>
      <c r="E463" s="35">
        <v>59473397.740000002</v>
      </c>
      <c r="F463" s="35">
        <v>34381787.710000001</v>
      </c>
      <c r="G463" s="35">
        <v>1610972.31</v>
      </c>
      <c r="H463" s="35">
        <v>35992760.020000003</v>
      </c>
      <c r="I463" s="36">
        <f t="shared" si="28"/>
        <v>0.60519999999999996</v>
      </c>
      <c r="J463" s="35">
        <v>22037525.859999999</v>
      </c>
      <c r="K463" s="36">
        <f t="shared" si="29"/>
        <v>0.3705</v>
      </c>
      <c r="L463" s="35">
        <v>1439157.58</v>
      </c>
      <c r="M463" s="36">
        <f t="shared" si="30"/>
        <v>2.4199999999999999E-2</v>
      </c>
      <c r="N463" s="35">
        <v>3954.28</v>
      </c>
      <c r="O463" s="36">
        <f t="shared" si="31"/>
        <v>1E-4</v>
      </c>
      <c r="P463" s="34"/>
      <c r="Q463" s="34"/>
      <c r="R463" s="34"/>
      <c r="S463" s="35"/>
      <c r="T463" s="35"/>
    </row>
    <row r="464" spans="1:20" s="32" customFormat="1" ht="11.25" customHeight="1">
      <c r="A464" s="44">
        <v>1</v>
      </c>
      <c r="B464" s="33">
        <v>101638803</v>
      </c>
      <c r="C464" s="34" t="s">
        <v>29</v>
      </c>
      <c r="D464" s="34" t="s">
        <v>2</v>
      </c>
      <c r="E464" s="35">
        <v>28367493.949999999</v>
      </c>
      <c r="F464" s="35">
        <v>10427077.299999999</v>
      </c>
      <c r="G464" s="35">
        <v>788723.92999999993</v>
      </c>
      <c r="H464" s="35">
        <v>11215801.23</v>
      </c>
      <c r="I464" s="36">
        <f t="shared" si="28"/>
        <v>0.39539999999999997</v>
      </c>
      <c r="J464" s="35">
        <v>14766741.609999999</v>
      </c>
      <c r="K464" s="36">
        <f t="shared" si="29"/>
        <v>0.52059999999999995</v>
      </c>
      <c r="L464" s="35">
        <v>1313557.06</v>
      </c>
      <c r="M464" s="36">
        <f t="shared" si="30"/>
        <v>4.6300000000000001E-2</v>
      </c>
      <c r="N464" s="35">
        <v>1071394.05</v>
      </c>
      <c r="O464" s="36">
        <f t="shared" si="31"/>
        <v>3.78E-2</v>
      </c>
      <c r="P464" s="34"/>
      <c r="Q464" s="34"/>
      <c r="R464" s="34"/>
      <c r="S464" s="35"/>
      <c r="T464" s="35"/>
    </row>
    <row r="465" spans="1:20" s="32" customFormat="1" ht="11.25" customHeight="1">
      <c r="A465" s="44">
        <v>1</v>
      </c>
      <c r="B465" s="33">
        <v>119648703</v>
      </c>
      <c r="C465" s="34" t="s">
        <v>426</v>
      </c>
      <c r="D465" s="34" t="s">
        <v>157</v>
      </c>
      <c r="E465" s="35">
        <v>55059821.93</v>
      </c>
      <c r="F465" s="35">
        <v>33130454.550000008</v>
      </c>
      <c r="G465" s="35">
        <v>2114413.5699999998</v>
      </c>
      <c r="H465" s="35">
        <v>35244868.119999997</v>
      </c>
      <c r="I465" s="36">
        <f t="shared" si="28"/>
        <v>0.6401</v>
      </c>
      <c r="J465" s="35">
        <v>18467333.460000001</v>
      </c>
      <c r="K465" s="36">
        <f t="shared" si="29"/>
        <v>0.33539999999999998</v>
      </c>
      <c r="L465" s="35">
        <v>1347620.35</v>
      </c>
      <c r="M465" s="36">
        <f t="shared" si="30"/>
        <v>2.4500000000000001E-2</v>
      </c>
      <c r="N465" s="35"/>
      <c r="O465" s="36">
        <f t="shared" si="31"/>
        <v>0</v>
      </c>
      <c r="P465" s="34"/>
      <c r="Q465" s="34"/>
      <c r="R465" s="34"/>
      <c r="S465" s="35"/>
      <c r="T465" s="35"/>
    </row>
    <row r="466" spans="1:20" s="32" customFormat="1" ht="11.25" customHeight="1">
      <c r="A466" s="44">
        <v>1</v>
      </c>
      <c r="B466" s="33">
        <v>119648903</v>
      </c>
      <c r="C466" s="34" t="s">
        <v>427</v>
      </c>
      <c r="D466" s="34" t="s">
        <v>157</v>
      </c>
      <c r="E466" s="35">
        <v>48770680.399999999</v>
      </c>
      <c r="F466" s="35">
        <v>26512448.130000003</v>
      </c>
      <c r="G466" s="35">
        <v>1369669.5500000003</v>
      </c>
      <c r="H466" s="35">
        <v>27882117.68</v>
      </c>
      <c r="I466" s="36">
        <f t="shared" si="28"/>
        <v>0.57169999999999999</v>
      </c>
      <c r="J466" s="35">
        <v>15815198.279999999</v>
      </c>
      <c r="K466" s="36">
        <f t="shared" si="29"/>
        <v>0.32429999999999998</v>
      </c>
      <c r="L466" s="35">
        <v>819291.69</v>
      </c>
      <c r="M466" s="36">
        <f t="shared" si="30"/>
        <v>1.6799999999999999E-2</v>
      </c>
      <c r="N466" s="35">
        <v>4254072.75</v>
      </c>
      <c r="O466" s="36">
        <f t="shared" si="31"/>
        <v>8.72E-2</v>
      </c>
      <c r="P466" s="34"/>
      <c r="Q466" s="34"/>
      <c r="R466" s="34"/>
      <c r="S466" s="35"/>
      <c r="T466" s="35"/>
    </row>
    <row r="467" spans="1:20" s="32" customFormat="1" ht="11.25" customHeight="1">
      <c r="A467" s="44">
        <v>1</v>
      </c>
      <c r="B467" s="33">
        <v>107650603</v>
      </c>
      <c r="C467" s="34" t="s">
        <v>149</v>
      </c>
      <c r="D467" s="34" t="s">
        <v>148</v>
      </c>
      <c r="E467" s="35">
        <v>37808966.840000004</v>
      </c>
      <c r="F467" s="35">
        <v>18593457.710000001</v>
      </c>
      <c r="G467" s="35">
        <v>798294.1100000001</v>
      </c>
      <c r="H467" s="35">
        <v>19391751.82</v>
      </c>
      <c r="I467" s="36">
        <f t="shared" si="28"/>
        <v>0.51290000000000002</v>
      </c>
      <c r="J467" s="35">
        <v>17618074.050000001</v>
      </c>
      <c r="K467" s="36">
        <f t="shared" si="29"/>
        <v>0.46600000000000003</v>
      </c>
      <c r="L467" s="35">
        <v>793760.17</v>
      </c>
      <c r="M467" s="36">
        <f t="shared" si="30"/>
        <v>2.1000000000000001E-2</v>
      </c>
      <c r="N467" s="35">
        <v>5380.8</v>
      </c>
      <c r="O467" s="36">
        <f t="shared" si="31"/>
        <v>1E-4</v>
      </c>
      <c r="P467" s="34"/>
      <c r="Q467" s="34"/>
      <c r="R467" s="34"/>
      <c r="S467" s="35"/>
      <c r="T467" s="35"/>
    </row>
    <row r="468" spans="1:20" s="32" customFormat="1" ht="11.25" customHeight="1">
      <c r="A468" s="44">
        <v>1</v>
      </c>
      <c r="B468" s="33">
        <v>107650703</v>
      </c>
      <c r="C468" s="34" t="s">
        <v>150</v>
      </c>
      <c r="D468" s="34" t="s">
        <v>148</v>
      </c>
      <c r="E468" s="35">
        <v>28937729.719999999</v>
      </c>
      <c r="F468" s="35">
        <v>16238288.900000002</v>
      </c>
      <c r="G468" s="35">
        <v>705490.61</v>
      </c>
      <c r="H468" s="35">
        <v>16943779.510000002</v>
      </c>
      <c r="I468" s="36">
        <f t="shared" si="28"/>
        <v>0.58550000000000002</v>
      </c>
      <c r="J468" s="35">
        <v>11742201.810000001</v>
      </c>
      <c r="K468" s="36">
        <f t="shared" si="29"/>
        <v>0.40579999999999999</v>
      </c>
      <c r="L468" s="35">
        <v>251748.4</v>
      </c>
      <c r="M468" s="36">
        <f t="shared" si="30"/>
        <v>8.6999999999999994E-3</v>
      </c>
      <c r="N468" s="35"/>
      <c r="O468" s="36">
        <f t="shared" si="31"/>
        <v>0</v>
      </c>
      <c r="P468" s="34"/>
      <c r="Q468" s="34"/>
      <c r="R468" s="34"/>
      <c r="S468" s="35"/>
      <c r="T468" s="35"/>
    </row>
    <row r="469" spans="1:20" s="32" customFormat="1" ht="11.25" customHeight="1">
      <c r="A469" s="44">
        <v>1</v>
      </c>
      <c r="B469" s="33">
        <v>107651603</v>
      </c>
      <c r="C469" s="34" t="s">
        <v>151</v>
      </c>
      <c r="D469" s="34" t="s">
        <v>148</v>
      </c>
      <c r="E469" s="35">
        <v>34560032.310000002</v>
      </c>
      <c r="F469" s="35">
        <v>12590003.890000001</v>
      </c>
      <c r="G469" s="35">
        <v>1097992.7100000002</v>
      </c>
      <c r="H469" s="35">
        <v>13687996.6</v>
      </c>
      <c r="I469" s="36">
        <f t="shared" si="28"/>
        <v>0.39610000000000001</v>
      </c>
      <c r="J469" s="35">
        <v>19977722.98</v>
      </c>
      <c r="K469" s="36">
        <f t="shared" si="29"/>
        <v>0.57809999999999995</v>
      </c>
      <c r="L469" s="35">
        <v>894312.73</v>
      </c>
      <c r="M469" s="36">
        <f t="shared" si="30"/>
        <v>2.5899999999999999E-2</v>
      </c>
      <c r="N469" s="35"/>
      <c r="O469" s="36">
        <f t="shared" si="31"/>
        <v>0</v>
      </c>
      <c r="P469" s="34"/>
      <c r="Q469" s="34"/>
      <c r="R469" s="34"/>
      <c r="S469" s="35"/>
      <c r="T469" s="35"/>
    </row>
    <row r="470" spans="1:20" s="32" customFormat="1" ht="11.25" customHeight="1">
      <c r="A470" s="44">
        <v>1</v>
      </c>
      <c r="B470" s="33">
        <v>107652603</v>
      </c>
      <c r="C470" s="34" t="s">
        <v>152</v>
      </c>
      <c r="D470" s="34" t="s">
        <v>148</v>
      </c>
      <c r="E470" s="35">
        <v>55805826.640000001</v>
      </c>
      <c r="F470" s="35">
        <v>37768273.179999992</v>
      </c>
      <c r="G470" s="35">
        <v>1192338.9799999997</v>
      </c>
      <c r="H470" s="35">
        <v>38960612.159999996</v>
      </c>
      <c r="I470" s="36">
        <f t="shared" si="28"/>
        <v>0.69810000000000005</v>
      </c>
      <c r="J470" s="35">
        <v>16439490.619999999</v>
      </c>
      <c r="K470" s="36">
        <f t="shared" si="29"/>
        <v>0.29459999999999997</v>
      </c>
      <c r="L470" s="35">
        <v>359772.75</v>
      </c>
      <c r="M470" s="36">
        <f t="shared" si="30"/>
        <v>6.4000000000000003E-3</v>
      </c>
      <c r="N470" s="35">
        <v>45951.11</v>
      </c>
      <c r="O470" s="36">
        <f t="shared" si="31"/>
        <v>8.0000000000000004E-4</v>
      </c>
      <c r="P470" s="34"/>
      <c r="Q470" s="34"/>
      <c r="R470" s="34"/>
      <c r="S470" s="35"/>
      <c r="T470" s="35"/>
    </row>
    <row r="471" spans="1:20" s="32" customFormat="1" ht="11.25" customHeight="1">
      <c r="A471" s="44">
        <v>1</v>
      </c>
      <c r="B471" s="33">
        <v>107653102</v>
      </c>
      <c r="C471" s="34" t="s">
        <v>154</v>
      </c>
      <c r="D471" s="34" t="s">
        <v>148</v>
      </c>
      <c r="E471" s="35">
        <v>69591624.079999998</v>
      </c>
      <c r="F471" s="35">
        <v>33077402.049999997</v>
      </c>
      <c r="G471" s="35">
        <v>1936119.6800000002</v>
      </c>
      <c r="H471" s="35">
        <v>35013521.729999997</v>
      </c>
      <c r="I471" s="36">
        <f t="shared" si="28"/>
        <v>0.50309999999999999</v>
      </c>
      <c r="J471" s="35">
        <v>20666030.350000001</v>
      </c>
      <c r="K471" s="36">
        <f t="shared" si="29"/>
        <v>0.29699999999999999</v>
      </c>
      <c r="L471" s="35">
        <v>791512.99</v>
      </c>
      <c r="M471" s="36">
        <f t="shared" si="30"/>
        <v>1.14E-2</v>
      </c>
      <c r="N471" s="35">
        <v>13120559.01</v>
      </c>
      <c r="O471" s="36">
        <f t="shared" si="31"/>
        <v>0.1885</v>
      </c>
      <c r="P471" s="34"/>
      <c r="Q471" s="34"/>
      <c r="R471" s="34"/>
      <c r="S471" s="35"/>
      <c r="T471" s="35"/>
    </row>
    <row r="472" spans="1:20" s="32" customFormat="1" ht="11.25" customHeight="1">
      <c r="A472" s="44">
        <v>1</v>
      </c>
      <c r="B472" s="33">
        <v>107653203</v>
      </c>
      <c r="C472" s="34" t="s">
        <v>155</v>
      </c>
      <c r="D472" s="34" t="s">
        <v>148</v>
      </c>
      <c r="E472" s="35">
        <v>45235617.009999998</v>
      </c>
      <c r="F472" s="35">
        <v>23753599.41</v>
      </c>
      <c r="G472" s="35">
        <v>1161949.6299999999</v>
      </c>
      <c r="H472" s="35">
        <v>24915549.039999999</v>
      </c>
      <c r="I472" s="36">
        <f t="shared" si="28"/>
        <v>0.55079999999999996</v>
      </c>
      <c r="J472" s="35">
        <v>19211327.75</v>
      </c>
      <c r="K472" s="36">
        <f t="shared" si="29"/>
        <v>0.42470000000000002</v>
      </c>
      <c r="L472" s="35">
        <v>1108740.22</v>
      </c>
      <c r="M472" s="36">
        <f t="shared" si="30"/>
        <v>2.4500000000000001E-2</v>
      </c>
      <c r="N472" s="35"/>
      <c r="O472" s="36">
        <f t="shared" si="31"/>
        <v>0</v>
      </c>
      <c r="P472" s="34"/>
      <c r="Q472" s="34"/>
      <c r="R472" s="34"/>
      <c r="S472" s="35"/>
      <c r="T472" s="35"/>
    </row>
    <row r="473" spans="1:20" s="32" customFormat="1" ht="11.25" customHeight="1">
      <c r="A473" s="44">
        <v>1</v>
      </c>
      <c r="B473" s="33">
        <v>107653802</v>
      </c>
      <c r="C473" s="34" t="s">
        <v>156</v>
      </c>
      <c r="D473" s="34" t="s">
        <v>148</v>
      </c>
      <c r="E473" s="35">
        <v>118725050</v>
      </c>
      <c r="F473" s="35">
        <v>57844191</v>
      </c>
      <c r="G473" s="35">
        <v>2137987</v>
      </c>
      <c r="H473" s="35">
        <v>59982178</v>
      </c>
      <c r="I473" s="36">
        <f t="shared" si="28"/>
        <v>0.50519999999999998</v>
      </c>
      <c r="J473" s="35">
        <v>33192512</v>
      </c>
      <c r="K473" s="36">
        <f t="shared" si="29"/>
        <v>0.27960000000000002</v>
      </c>
      <c r="L473" s="35">
        <v>2674368</v>
      </c>
      <c r="M473" s="36">
        <f t="shared" si="30"/>
        <v>2.2499999999999999E-2</v>
      </c>
      <c r="N473" s="35">
        <v>22875992</v>
      </c>
      <c r="O473" s="36">
        <f t="shared" si="31"/>
        <v>0.19270000000000001</v>
      </c>
      <c r="P473" s="34"/>
      <c r="Q473" s="34"/>
      <c r="R473" s="34"/>
      <c r="S473" s="35"/>
      <c r="T473" s="35"/>
    </row>
    <row r="474" spans="1:20" s="32" customFormat="1" ht="11.25" customHeight="1">
      <c r="A474" s="44">
        <v>1</v>
      </c>
      <c r="B474" s="33">
        <v>107654103</v>
      </c>
      <c r="C474" s="34" t="s">
        <v>158</v>
      </c>
      <c r="D474" s="34" t="s">
        <v>148</v>
      </c>
      <c r="E474" s="35">
        <v>18992290.59</v>
      </c>
      <c r="F474" s="35">
        <v>5082796.0100000007</v>
      </c>
      <c r="G474" s="35">
        <v>419434.36</v>
      </c>
      <c r="H474" s="35">
        <v>5502230.3700000001</v>
      </c>
      <c r="I474" s="36">
        <f t="shared" si="28"/>
        <v>0.28970000000000001</v>
      </c>
      <c r="J474" s="35">
        <v>12732690.02</v>
      </c>
      <c r="K474" s="36">
        <f t="shared" si="29"/>
        <v>0.6704</v>
      </c>
      <c r="L474" s="35">
        <v>722730.46</v>
      </c>
      <c r="M474" s="36">
        <f t="shared" si="30"/>
        <v>3.8100000000000002E-2</v>
      </c>
      <c r="N474" s="35">
        <v>34639.74</v>
      </c>
      <c r="O474" s="36">
        <f t="shared" si="31"/>
        <v>1.8E-3</v>
      </c>
      <c r="P474" s="34"/>
      <c r="Q474" s="34"/>
      <c r="R474" s="34"/>
      <c r="S474" s="35"/>
      <c r="T474" s="35"/>
    </row>
    <row r="475" spans="1:20" s="32" customFormat="1" ht="11.25" customHeight="1">
      <c r="A475" s="44">
        <v>1</v>
      </c>
      <c r="B475" s="33">
        <v>107654403</v>
      </c>
      <c r="C475" s="34" t="s">
        <v>159</v>
      </c>
      <c r="D475" s="34" t="s">
        <v>148</v>
      </c>
      <c r="E475" s="35">
        <v>57840178.909999996</v>
      </c>
      <c r="F475" s="35">
        <v>24989138.470000006</v>
      </c>
      <c r="G475" s="35">
        <v>1582963.15</v>
      </c>
      <c r="H475" s="35">
        <v>26572101.620000001</v>
      </c>
      <c r="I475" s="36">
        <f t="shared" si="28"/>
        <v>0.45939999999999998</v>
      </c>
      <c r="J475" s="35">
        <v>29590831.620000001</v>
      </c>
      <c r="K475" s="36">
        <f t="shared" si="29"/>
        <v>0.51160000000000005</v>
      </c>
      <c r="L475" s="35">
        <v>1574872.92</v>
      </c>
      <c r="M475" s="36">
        <f t="shared" si="30"/>
        <v>2.7199999999999998E-2</v>
      </c>
      <c r="N475" s="35">
        <v>102372.75</v>
      </c>
      <c r="O475" s="36">
        <f t="shared" si="31"/>
        <v>1.8E-3</v>
      </c>
      <c r="P475" s="34"/>
      <c r="Q475" s="34"/>
      <c r="R475" s="34"/>
      <c r="S475" s="35"/>
      <c r="T475" s="35"/>
    </row>
    <row r="476" spans="1:20" s="32" customFormat="1" ht="11.25" customHeight="1">
      <c r="A476" s="44">
        <v>1</v>
      </c>
      <c r="B476" s="33">
        <v>107654903</v>
      </c>
      <c r="C476" s="34" t="s">
        <v>160</v>
      </c>
      <c r="D476" s="34" t="s">
        <v>148</v>
      </c>
      <c r="E476" s="35">
        <v>29477783.48</v>
      </c>
      <c r="F476" s="35">
        <v>16863623.490000006</v>
      </c>
      <c r="G476" s="35">
        <v>926672.57000000007</v>
      </c>
      <c r="H476" s="35">
        <v>17790296.059999999</v>
      </c>
      <c r="I476" s="36">
        <f t="shared" si="28"/>
        <v>0.60350000000000004</v>
      </c>
      <c r="J476" s="35">
        <v>11251541.810000001</v>
      </c>
      <c r="K476" s="36">
        <f t="shared" si="29"/>
        <v>0.38169999999999998</v>
      </c>
      <c r="L476" s="35">
        <v>435945.61</v>
      </c>
      <c r="M476" s="36">
        <f t="shared" si="30"/>
        <v>1.4800000000000001E-2</v>
      </c>
      <c r="N476" s="35"/>
      <c r="O476" s="36">
        <f t="shared" si="31"/>
        <v>0</v>
      </c>
      <c r="P476" s="34"/>
      <c r="Q476" s="34"/>
      <c r="R476" s="34"/>
      <c r="S476" s="35"/>
      <c r="T476" s="35"/>
    </row>
    <row r="477" spans="1:20" s="32" customFormat="1" ht="11.25" customHeight="1">
      <c r="A477" s="44">
        <v>1</v>
      </c>
      <c r="B477" s="33">
        <v>107655803</v>
      </c>
      <c r="C477" s="34" t="s">
        <v>161</v>
      </c>
      <c r="D477" s="34" t="s">
        <v>148</v>
      </c>
      <c r="E477" s="35">
        <v>16182651.550000001</v>
      </c>
      <c r="F477" s="35">
        <v>4322895.07</v>
      </c>
      <c r="G477" s="35">
        <v>887315.03</v>
      </c>
      <c r="H477" s="35">
        <v>5210210.0999999996</v>
      </c>
      <c r="I477" s="36">
        <f t="shared" si="28"/>
        <v>0.32200000000000001</v>
      </c>
      <c r="J477" s="35">
        <v>10524637.390000001</v>
      </c>
      <c r="K477" s="36">
        <f t="shared" si="29"/>
        <v>0.65039999999999998</v>
      </c>
      <c r="L477" s="35">
        <v>447804.06</v>
      </c>
      <c r="M477" s="36">
        <f t="shared" si="30"/>
        <v>2.7699999999999999E-2</v>
      </c>
      <c r="N477" s="35"/>
      <c r="O477" s="36">
        <f t="shared" si="31"/>
        <v>0</v>
      </c>
      <c r="P477" s="34"/>
      <c r="Q477" s="34"/>
      <c r="R477" s="34"/>
      <c r="S477" s="35"/>
      <c r="T477" s="35"/>
    </row>
    <row r="478" spans="1:20" s="32" customFormat="1" ht="11.25" customHeight="1">
      <c r="A478" s="44">
        <v>1</v>
      </c>
      <c r="B478" s="33">
        <v>107655903</v>
      </c>
      <c r="C478" s="34" t="s">
        <v>162</v>
      </c>
      <c r="D478" s="34" t="s">
        <v>148</v>
      </c>
      <c r="E478" s="35">
        <v>34014897.43</v>
      </c>
      <c r="F478" s="35">
        <v>15849585.220000004</v>
      </c>
      <c r="G478" s="35">
        <v>1046003.86</v>
      </c>
      <c r="H478" s="35">
        <v>16895589.079999998</v>
      </c>
      <c r="I478" s="36">
        <f t="shared" si="28"/>
        <v>0.49669999999999997</v>
      </c>
      <c r="J478" s="35">
        <v>16407563.57</v>
      </c>
      <c r="K478" s="36">
        <f t="shared" si="29"/>
        <v>0.4824</v>
      </c>
      <c r="L478" s="35">
        <v>553228.78</v>
      </c>
      <c r="M478" s="36">
        <f t="shared" si="30"/>
        <v>1.6299999999999999E-2</v>
      </c>
      <c r="N478" s="35">
        <v>158516</v>
      </c>
      <c r="O478" s="36">
        <f t="shared" si="31"/>
        <v>4.7000000000000002E-3</v>
      </c>
      <c r="P478" s="34"/>
      <c r="Q478" s="34"/>
      <c r="R478" s="34"/>
      <c r="S478" s="35"/>
      <c r="T478" s="35"/>
    </row>
    <row r="479" spans="1:20" s="32" customFormat="1" ht="11.25" customHeight="1">
      <c r="A479" s="44">
        <v>1</v>
      </c>
      <c r="B479" s="33">
        <v>107656303</v>
      </c>
      <c r="C479" s="34" t="s">
        <v>163</v>
      </c>
      <c r="D479" s="34" t="s">
        <v>148</v>
      </c>
      <c r="E479" s="35">
        <v>38059283.039999999</v>
      </c>
      <c r="F479" s="35">
        <v>11195500.690000001</v>
      </c>
      <c r="G479" s="35">
        <v>774799.73</v>
      </c>
      <c r="H479" s="35">
        <v>11970300.42</v>
      </c>
      <c r="I479" s="36">
        <f t="shared" si="28"/>
        <v>0.3145</v>
      </c>
      <c r="J479" s="35">
        <v>21785115.48</v>
      </c>
      <c r="K479" s="36">
        <f t="shared" si="29"/>
        <v>0.57240000000000002</v>
      </c>
      <c r="L479" s="35">
        <v>1932958.61</v>
      </c>
      <c r="M479" s="36">
        <f t="shared" si="30"/>
        <v>5.0799999999999998E-2</v>
      </c>
      <c r="N479" s="35">
        <v>2370908.5299999998</v>
      </c>
      <c r="O479" s="36">
        <f t="shared" si="31"/>
        <v>6.2300000000000001E-2</v>
      </c>
      <c r="P479" s="34"/>
      <c r="Q479" s="34"/>
      <c r="R479" s="34"/>
      <c r="S479" s="35"/>
      <c r="T479" s="35"/>
    </row>
    <row r="480" spans="1:20" s="32" customFormat="1" ht="11.25" customHeight="1">
      <c r="A480" s="44">
        <v>1</v>
      </c>
      <c r="B480" s="33">
        <v>107656502</v>
      </c>
      <c r="C480" s="34" t="s">
        <v>164</v>
      </c>
      <c r="D480" s="34" t="s">
        <v>148</v>
      </c>
      <c r="E480" s="35">
        <v>70032836.109999999</v>
      </c>
      <c r="F480" s="35">
        <v>38045590.07</v>
      </c>
      <c r="G480" s="35">
        <v>1403876.2199999997</v>
      </c>
      <c r="H480" s="35">
        <v>39449466.289999999</v>
      </c>
      <c r="I480" s="36">
        <f t="shared" si="28"/>
        <v>0.56330000000000002</v>
      </c>
      <c r="J480" s="35">
        <v>29745261.800000001</v>
      </c>
      <c r="K480" s="36">
        <f t="shared" si="29"/>
        <v>0.42470000000000002</v>
      </c>
      <c r="L480" s="35">
        <v>837130.72</v>
      </c>
      <c r="M480" s="36">
        <f t="shared" si="30"/>
        <v>1.2E-2</v>
      </c>
      <c r="N480" s="35">
        <v>977.3</v>
      </c>
      <c r="O480" s="36">
        <f t="shared" si="31"/>
        <v>0</v>
      </c>
      <c r="P480" s="34"/>
      <c r="Q480" s="34"/>
      <c r="R480" s="34"/>
      <c r="S480" s="35"/>
      <c r="T480" s="35"/>
    </row>
    <row r="481" spans="1:20" s="32" customFormat="1" ht="11.25" customHeight="1">
      <c r="A481" s="44">
        <v>1</v>
      </c>
      <c r="B481" s="33">
        <v>107657103</v>
      </c>
      <c r="C481" s="34" t="s">
        <v>165</v>
      </c>
      <c r="D481" s="34" t="s">
        <v>148</v>
      </c>
      <c r="E481" s="35">
        <v>55705175.759999998</v>
      </c>
      <c r="F481" s="35">
        <v>28931001.300000001</v>
      </c>
      <c r="G481" s="35">
        <v>898999.3</v>
      </c>
      <c r="H481" s="35">
        <v>29830000.600000001</v>
      </c>
      <c r="I481" s="36">
        <f t="shared" si="28"/>
        <v>0.53549999999999998</v>
      </c>
      <c r="J481" s="35">
        <v>25224354.27</v>
      </c>
      <c r="K481" s="36">
        <f t="shared" si="29"/>
        <v>0.45279999999999998</v>
      </c>
      <c r="L481" s="35">
        <v>432976</v>
      </c>
      <c r="M481" s="36">
        <f t="shared" si="30"/>
        <v>7.7999999999999996E-3</v>
      </c>
      <c r="N481" s="35">
        <v>217844.89</v>
      </c>
      <c r="O481" s="36">
        <f t="shared" si="31"/>
        <v>3.8999999999999998E-3</v>
      </c>
      <c r="P481" s="34"/>
      <c r="Q481" s="34"/>
      <c r="R481" s="34"/>
      <c r="S481" s="35"/>
      <c r="T481" s="35"/>
    </row>
    <row r="482" spans="1:20" s="32" customFormat="1" ht="11.25" customHeight="1">
      <c r="A482" s="44">
        <v>1</v>
      </c>
      <c r="B482" s="33">
        <v>107657503</v>
      </c>
      <c r="C482" s="34" t="s">
        <v>166</v>
      </c>
      <c r="D482" s="34" t="s">
        <v>148</v>
      </c>
      <c r="E482" s="35">
        <v>29494014.809999999</v>
      </c>
      <c r="F482" s="35">
        <v>10867991.319999998</v>
      </c>
      <c r="G482" s="35">
        <v>898029.08</v>
      </c>
      <c r="H482" s="35">
        <v>11766020.4</v>
      </c>
      <c r="I482" s="36">
        <f t="shared" si="28"/>
        <v>0.39889999999999998</v>
      </c>
      <c r="J482" s="35">
        <v>17176149.57</v>
      </c>
      <c r="K482" s="36">
        <f t="shared" si="29"/>
        <v>0.58240000000000003</v>
      </c>
      <c r="L482" s="35">
        <v>551814.84</v>
      </c>
      <c r="M482" s="36">
        <f t="shared" si="30"/>
        <v>1.8700000000000001E-2</v>
      </c>
      <c r="N482" s="35">
        <v>30</v>
      </c>
      <c r="O482" s="36">
        <f t="shared" si="31"/>
        <v>0</v>
      </c>
      <c r="P482" s="34"/>
      <c r="Q482" s="34"/>
      <c r="R482" s="34"/>
      <c r="S482" s="35"/>
      <c r="T482" s="35"/>
    </row>
    <row r="483" spans="1:20" s="32" customFormat="1" ht="11.25" customHeight="1">
      <c r="A483" s="44">
        <v>1</v>
      </c>
      <c r="B483" s="33">
        <v>107658903</v>
      </c>
      <c r="C483" s="34" t="s">
        <v>167</v>
      </c>
      <c r="D483" s="34" t="s">
        <v>148</v>
      </c>
      <c r="E483" s="35">
        <v>32810273.469999999</v>
      </c>
      <c r="F483" s="35">
        <v>13615792.500000002</v>
      </c>
      <c r="G483" s="35">
        <v>885861.96</v>
      </c>
      <c r="H483" s="35">
        <v>14501654.460000001</v>
      </c>
      <c r="I483" s="36">
        <f t="shared" si="28"/>
        <v>0.442</v>
      </c>
      <c r="J483" s="35">
        <v>17699499.449999999</v>
      </c>
      <c r="K483" s="36">
        <f t="shared" si="29"/>
        <v>0.53939999999999999</v>
      </c>
      <c r="L483" s="35">
        <v>609119.56000000006</v>
      </c>
      <c r="M483" s="36">
        <f t="shared" si="30"/>
        <v>1.8599999999999998E-2</v>
      </c>
      <c r="N483" s="35"/>
      <c r="O483" s="36">
        <f t="shared" si="31"/>
        <v>0</v>
      </c>
      <c r="P483" s="34"/>
      <c r="Q483" s="34"/>
      <c r="R483" s="34"/>
      <c r="S483" s="35"/>
      <c r="T483" s="35"/>
    </row>
    <row r="484" spans="1:20" s="32" customFormat="1" ht="11.25" customHeight="1">
      <c r="A484" s="44">
        <v>1</v>
      </c>
      <c r="B484" s="33">
        <v>119665003</v>
      </c>
      <c r="C484" s="34" t="s">
        <v>428</v>
      </c>
      <c r="D484" s="34" t="s">
        <v>405</v>
      </c>
      <c r="E484" s="35">
        <v>21786842</v>
      </c>
      <c r="F484" s="35">
        <v>9869221</v>
      </c>
      <c r="G484" s="35">
        <v>568970</v>
      </c>
      <c r="H484" s="35">
        <v>10438191</v>
      </c>
      <c r="I484" s="36">
        <f t="shared" si="28"/>
        <v>0.47910000000000003</v>
      </c>
      <c r="J484" s="35">
        <v>10756555</v>
      </c>
      <c r="K484" s="36">
        <f t="shared" si="29"/>
        <v>0.49370000000000003</v>
      </c>
      <c r="L484" s="35">
        <v>459250</v>
      </c>
      <c r="M484" s="36">
        <f t="shared" si="30"/>
        <v>2.1100000000000001E-2</v>
      </c>
      <c r="N484" s="35">
        <v>132846</v>
      </c>
      <c r="O484" s="36">
        <f t="shared" si="31"/>
        <v>6.1000000000000004E-3</v>
      </c>
      <c r="P484" s="34"/>
      <c r="Q484" s="34"/>
      <c r="R484" s="34"/>
      <c r="S484" s="35"/>
      <c r="T484" s="35"/>
    </row>
    <row r="485" spans="1:20" s="32" customFormat="1" ht="11.25" customHeight="1">
      <c r="A485" s="44">
        <v>1</v>
      </c>
      <c r="B485" s="33">
        <v>118667503</v>
      </c>
      <c r="C485" s="34" t="s">
        <v>404</v>
      </c>
      <c r="D485" s="34" t="s">
        <v>405</v>
      </c>
      <c r="E485" s="35">
        <v>47466064.619999997</v>
      </c>
      <c r="F485" s="35">
        <v>24032819.669999998</v>
      </c>
      <c r="G485" s="35">
        <v>735519.65</v>
      </c>
      <c r="H485" s="35">
        <v>24768339.32</v>
      </c>
      <c r="I485" s="36">
        <f t="shared" si="28"/>
        <v>0.52180000000000004</v>
      </c>
      <c r="J485" s="35">
        <v>21829151.43</v>
      </c>
      <c r="K485" s="36">
        <f t="shared" si="29"/>
        <v>0.45989999999999998</v>
      </c>
      <c r="L485" s="35">
        <v>868573.87</v>
      </c>
      <c r="M485" s="36">
        <f t="shared" si="30"/>
        <v>1.83E-2</v>
      </c>
      <c r="N485" s="35"/>
      <c r="O485" s="36">
        <f t="shared" si="31"/>
        <v>0</v>
      </c>
      <c r="P485" s="34"/>
      <c r="Q485" s="34"/>
      <c r="R485" s="34"/>
      <c r="S485" s="35"/>
      <c r="T485" s="35"/>
    </row>
    <row r="486" spans="1:20" s="32" customFormat="1" ht="11.25" customHeight="1">
      <c r="A486" s="44">
        <v>1</v>
      </c>
      <c r="B486" s="33">
        <v>112671303</v>
      </c>
      <c r="C486" s="34" t="s">
        <v>263</v>
      </c>
      <c r="D486" s="34" t="s">
        <v>264</v>
      </c>
      <c r="E486" s="35">
        <v>88821313.5</v>
      </c>
      <c r="F486" s="35">
        <v>62806340.070000008</v>
      </c>
      <c r="G486" s="35">
        <v>2408187.98</v>
      </c>
      <c r="H486" s="35">
        <v>65214528.049999997</v>
      </c>
      <c r="I486" s="36">
        <f t="shared" si="28"/>
        <v>0.73419999999999996</v>
      </c>
      <c r="J486" s="35">
        <v>22667020.210000001</v>
      </c>
      <c r="K486" s="36">
        <f t="shared" si="29"/>
        <v>0.25519999999999998</v>
      </c>
      <c r="L486" s="35">
        <v>939765.24</v>
      </c>
      <c r="M486" s="36">
        <f t="shared" si="30"/>
        <v>1.06E-2</v>
      </c>
      <c r="N486" s="35"/>
      <c r="O486" s="36">
        <f t="shared" si="31"/>
        <v>0</v>
      </c>
      <c r="P486" s="34"/>
      <c r="Q486" s="34"/>
      <c r="R486" s="34"/>
      <c r="S486" s="35"/>
      <c r="T486" s="35"/>
    </row>
    <row r="487" spans="1:20" s="32" customFormat="1" ht="11.25" customHeight="1">
      <c r="A487" s="44">
        <v>1</v>
      </c>
      <c r="B487" s="33">
        <v>112671603</v>
      </c>
      <c r="C487" s="34" t="s">
        <v>265</v>
      </c>
      <c r="D487" s="34" t="s">
        <v>264</v>
      </c>
      <c r="E487" s="35">
        <v>105714531.40000001</v>
      </c>
      <c r="F487" s="35">
        <v>75515512.400000006</v>
      </c>
      <c r="G487" s="35">
        <v>2499758.8600000003</v>
      </c>
      <c r="H487" s="35">
        <v>78015271.260000005</v>
      </c>
      <c r="I487" s="36">
        <f t="shared" si="28"/>
        <v>0.73799999999999999</v>
      </c>
      <c r="J487" s="35">
        <v>26712265.600000001</v>
      </c>
      <c r="K487" s="36">
        <f t="shared" si="29"/>
        <v>0.25269999999999998</v>
      </c>
      <c r="L487" s="35">
        <v>986994.54</v>
      </c>
      <c r="M487" s="36">
        <f t="shared" si="30"/>
        <v>9.2999999999999992E-3</v>
      </c>
      <c r="N487" s="35"/>
      <c r="O487" s="36">
        <f t="shared" si="31"/>
        <v>0</v>
      </c>
      <c r="P487" s="34"/>
      <c r="Q487" s="34"/>
      <c r="R487" s="34"/>
      <c r="S487" s="35"/>
      <c r="T487" s="35"/>
    </row>
    <row r="488" spans="1:20" s="32" customFormat="1" ht="11.25" customHeight="1">
      <c r="A488" s="44">
        <v>1</v>
      </c>
      <c r="B488" s="33">
        <v>112671803</v>
      </c>
      <c r="C488" s="34" t="s">
        <v>266</v>
      </c>
      <c r="D488" s="34" t="s">
        <v>264</v>
      </c>
      <c r="E488" s="35">
        <v>61714512.289999999</v>
      </c>
      <c r="F488" s="35">
        <v>34807611.599999994</v>
      </c>
      <c r="G488" s="35">
        <v>1545597.9700000002</v>
      </c>
      <c r="H488" s="35">
        <v>36353209.57</v>
      </c>
      <c r="I488" s="36">
        <f t="shared" si="28"/>
        <v>0.58909999999999996</v>
      </c>
      <c r="J488" s="35">
        <v>24312796.210000001</v>
      </c>
      <c r="K488" s="36">
        <f t="shared" si="29"/>
        <v>0.39400000000000002</v>
      </c>
      <c r="L488" s="35">
        <v>1048506.51</v>
      </c>
      <c r="M488" s="36">
        <f t="shared" si="30"/>
        <v>1.7000000000000001E-2</v>
      </c>
      <c r="N488" s="35"/>
      <c r="O488" s="36">
        <f t="shared" si="31"/>
        <v>0</v>
      </c>
      <c r="P488" s="34"/>
      <c r="Q488" s="34"/>
      <c r="R488" s="34"/>
      <c r="S488" s="35"/>
      <c r="T488" s="35"/>
    </row>
    <row r="489" spans="1:20" s="32" customFormat="1" ht="11.25" customHeight="1">
      <c r="A489" s="44">
        <v>1</v>
      </c>
      <c r="B489" s="33">
        <v>112672203</v>
      </c>
      <c r="C489" s="34" t="s">
        <v>267</v>
      </c>
      <c r="D489" s="34" t="s">
        <v>264</v>
      </c>
      <c r="E489" s="35">
        <v>46574336.600000001</v>
      </c>
      <c r="F489" s="35">
        <v>28758497.660000004</v>
      </c>
      <c r="G489" s="35">
        <v>910943.75000000012</v>
      </c>
      <c r="H489" s="35">
        <v>29669441.41</v>
      </c>
      <c r="I489" s="36">
        <f t="shared" si="28"/>
        <v>0.63700000000000001</v>
      </c>
      <c r="J489" s="35">
        <v>16092167.189999999</v>
      </c>
      <c r="K489" s="36">
        <f t="shared" si="29"/>
        <v>0.34549999999999997</v>
      </c>
      <c r="L489" s="35">
        <v>812728</v>
      </c>
      <c r="M489" s="36">
        <f t="shared" si="30"/>
        <v>1.7500000000000002E-2</v>
      </c>
      <c r="N489" s="35"/>
      <c r="O489" s="36">
        <f t="shared" si="31"/>
        <v>0</v>
      </c>
      <c r="P489" s="34"/>
      <c r="Q489" s="34"/>
      <c r="R489" s="34"/>
      <c r="S489" s="35"/>
      <c r="T489" s="35"/>
    </row>
    <row r="490" spans="1:20" s="32" customFormat="1" ht="11.25" customHeight="1">
      <c r="A490" s="44">
        <v>1</v>
      </c>
      <c r="B490" s="33">
        <v>112672803</v>
      </c>
      <c r="C490" s="34" t="s">
        <v>268</v>
      </c>
      <c r="D490" s="34" t="s">
        <v>264</v>
      </c>
      <c r="E490" s="35">
        <v>43471253</v>
      </c>
      <c r="F490" s="35">
        <v>23039683</v>
      </c>
      <c r="G490" s="35">
        <v>1201674</v>
      </c>
      <c r="H490" s="35">
        <v>24241357</v>
      </c>
      <c r="I490" s="36">
        <f t="shared" si="28"/>
        <v>0.55759999999999998</v>
      </c>
      <c r="J490" s="35">
        <v>8377075</v>
      </c>
      <c r="K490" s="36">
        <f t="shared" si="29"/>
        <v>0.19270000000000001</v>
      </c>
      <c r="L490" s="35">
        <v>857821</v>
      </c>
      <c r="M490" s="36">
        <f t="shared" si="30"/>
        <v>1.9699999999999999E-2</v>
      </c>
      <c r="N490" s="35">
        <v>9995000</v>
      </c>
      <c r="O490" s="36">
        <f t="shared" si="31"/>
        <v>0.22989999999999999</v>
      </c>
      <c r="P490" s="34"/>
      <c r="Q490" s="34"/>
      <c r="R490" s="34"/>
      <c r="S490" s="35"/>
      <c r="T490" s="35"/>
    </row>
    <row r="491" spans="1:20" s="32" customFormat="1" ht="11.25" customHeight="1">
      <c r="A491" s="44">
        <v>1</v>
      </c>
      <c r="B491" s="33">
        <v>112674403</v>
      </c>
      <c r="C491" s="34" t="s">
        <v>269</v>
      </c>
      <c r="D491" s="34" t="s">
        <v>264</v>
      </c>
      <c r="E491" s="35">
        <v>68859687.480000004</v>
      </c>
      <c r="F491" s="35">
        <v>42895682.810000002</v>
      </c>
      <c r="G491" s="35">
        <v>1296826.03</v>
      </c>
      <c r="H491" s="35">
        <v>44192508.840000004</v>
      </c>
      <c r="I491" s="36">
        <f t="shared" si="28"/>
        <v>0.64180000000000004</v>
      </c>
      <c r="J491" s="35">
        <v>23629314.510000002</v>
      </c>
      <c r="K491" s="36">
        <f t="shared" si="29"/>
        <v>0.34320000000000001</v>
      </c>
      <c r="L491" s="35">
        <v>1037864.13</v>
      </c>
      <c r="M491" s="36">
        <f t="shared" si="30"/>
        <v>1.5100000000000001E-2</v>
      </c>
      <c r="N491" s="35"/>
      <c r="O491" s="36">
        <f t="shared" si="31"/>
        <v>0</v>
      </c>
      <c r="P491" s="34"/>
      <c r="Q491" s="34"/>
      <c r="R491" s="34"/>
      <c r="S491" s="35"/>
      <c r="T491" s="35"/>
    </row>
    <row r="492" spans="1:20" s="32" customFormat="1" ht="11.25" customHeight="1">
      <c r="A492" s="44">
        <v>1</v>
      </c>
      <c r="B492" s="33">
        <v>115674603</v>
      </c>
      <c r="C492" s="34" t="s">
        <v>346</v>
      </c>
      <c r="D492" s="34" t="s">
        <v>264</v>
      </c>
      <c r="E492" s="35">
        <v>46759083.579999998</v>
      </c>
      <c r="F492" s="35">
        <v>28921580.130000003</v>
      </c>
      <c r="G492" s="35">
        <v>1323083.3</v>
      </c>
      <c r="H492" s="35">
        <v>30244663.43</v>
      </c>
      <c r="I492" s="36">
        <f t="shared" si="28"/>
        <v>0.64680000000000004</v>
      </c>
      <c r="J492" s="35">
        <v>16130350.51</v>
      </c>
      <c r="K492" s="36">
        <f t="shared" si="29"/>
        <v>0.34499999999999997</v>
      </c>
      <c r="L492" s="35">
        <v>381066.94</v>
      </c>
      <c r="M492" s="36">
        <f t="shared" si="30"/>
        <v>8.0999999999999996E-3</v>
      </c>
      <c r="N492" s="35">
        <v>3002.7</v>
      </c>
      <c r="O492" s="36">
        <f t="shared" si="31"/>
        <v>1E-4</v>
      </c>
      <c r="P492" s="34"/>
      <c r="Q492" s="34"/>
      <c r="R492" s="34"/>
      <c r="S492" s="35"/>
      <c r="T492" s="35"/>
    </row>
    <row r="493" spans="1:20" s="32" customFormat="1" ht="11.25" customHeight="1">
      <c r="A493" s="44">
        <v>1</v>
      </c>
      <c r="B493" s="33">
        <v>112675503</v>
      </c>
      <c r="C493" s="34" t="s">
        <v>270</v>
      </c>
      <c r="D493" s="34" t="s">
        <v>264</v>
      </c>
      <c r="E493" s="35">
        <v>87785348</v>
      </c>
      <c r="F493" s="35">
        <v>50773159</v>
      </c>
      <c r="G493" s="35">
        <v>2702909</v>
      </c>
      <c r="H493" s="35">
        <v>53476068</v>
      </c>
      <c r="I493" s="36">
        <f t="shared" si="28"/>
        <v>0.60919999999999996</v>
      </c>
      <c r="J493" s="35">
        <v>33113259</v>
      </c>
      <c r="K493" s="36">
        <f t="shared" si="29"/>
        <v>0.37719999999999998</v>
      </c>
      <c r="L493" s="35">
        <v>1196021</v>
      </c>
      <c r="M493" s="36">
        <f t="shared" si="30"/>
        <v>1.3599999999999999E-2</v>
      </c>
      <c r="N493" s="35"/>
      <c r="O493" s="36">
        <f t="shared" si="31"/>
        <v>0</v>
      </c>
      <c r="P493" s="34"/>
      <c r="Q493" s="34"/>
      <c r="R493" s="34"/>
      <c r="S493" s="35"/>
      <c r="T493" s="35"/>
    </row>
    <row r="494" spans="1:20" s="32" customFormat="1" ht="11.25" customHeight="1">
      <c r="A494" s="44">
        <v>1</v>
      </c>
      <c r="B494" s="33">
        <v>112676203</v>
      </c>
      <c r="C494" s="34" t="s">
        <v>271</v>
      </c>
      <c r="D494" s="34" t="s">
        <v>264</v>
      </c>
      <c r="E494" s="35">
        <v>53526092.700000003</v>
      </c>
      <c r="F494" s="35">
        <v>32953704.43</v>
      </c>
      <c r="G494" s="35">
        <v>1211549.0799999998</v>
      </c>
      <c r="H494" s="35">
        <v>34165253.509999998</v>
      </c>
      <c r="I494" s="36">
        <f t="shared" si="28"/>
        <v>0.63829999999999998</v>
      </c>
      <c r="J494" s="35">
        <v>18789926.530000001</v>
      </c>
      <c r="K494" s="36">
        <f t="shared" si="29"/>
        <v>0.35099999999999998</v>
      </c>
      <c r="L494" s="35">
        <v>553950.66</v>
      </c>
      <c r="M494" s="36">
        <f t="shared" si="30"/>
        <v>1.03E-2</v>
      </c>
      <c r="N494" s="35">
        <v>16962</v>
      </c>
      <c r="O494" s="36">
        <f t="shared" si="31"/>
        <v>2.9999999999999997E-4</v>
      </c>
      <c r="P494" s="34"/>
      <c r="Q494" s="34"/>
      <c r="R494" s="34"/>
      <c r="S494" s="35"/>
      <c r="T494" s="35"/>
    </row>
    <row r="495" spans="1:20" s="32" customFormat="1" ht="11.25" customHeight="1">
      <c r="A495" s="44">
        <v>1</v>
      </c>
      <c r="B495" s="33">
        <v>112676403</v>
      </c>
      <c r="C495" s="34" t="s">
        <v>272</v>
      </c>
      <c r="D495" s="34" t="s">
        <v>264</v>
      </c>
      <c r="E495" s="35">
        <v>67265617.329999998</v>
      </c>
      <c r="F495" s="35">
        <v>43044803.839999996</v>
      </c>
      <c r="G495" s="35">
        <v>1940685.3699999996</v>
      </c>
      <c r="H495" s="35">
        <v>44985489.210000001</v>
      </c>
      <c r="I495" s="36">
        <f t="shared" si="28"/>
        <v>0.66879999999999995</v>
      </c>
      <c r="J495" s="35">
        <v>21661633.07</v>
      </c>
      <c r="K495" s="36">
        <f t="shared" si="29"/>
        <v>0.32200000000000001</v>
      </c>
      <c r="L495" s="35">
        <v>618495.05000000005</v>
      </c>
      <c r="M495" s="36">
        <f t="shared" si="30"/>
        <v>9.1999999999999998E-3</v>
      </c>
      <c r="N495" s="35"/>
      <c r="O495" s="36">
        <f t="shared" si="31"/>
        <v>0</v>
      </c>
      <c r="P495" s="34"/>
      <c r="Q495" s="34"/>
      <c r="R495" s="34"/>
      <c r="S495" s="35"/>
      <c r="T495" s="35"/>
    </row>
    <row r="496" spans="1:20" s="32" customFormat="1" ht="11.25" customHeight="1">
      <c r="A496" s="44">
        <v>1</v>
      </c>
      <c r="B496" s="33">
        <v>112676503</v>
      </c>
      <c r="C496" s="34" t="s">
        <v>273</v>
      </c>
      <c r="D496" s="34" t="s">
        <v>264</v>
      </c>
      <c r="E496" s="35">
        <v>55091045.5</v>
      </c>
      <c r="F496" s="35">
        <v>35426681.379999995</v>
      </c>
      <c r="G496" s="35">
        <v>1452098.5399999998</v>
      </c>
      <c r="H496" s="35">
        <v>36878779.920000002</v>
      </c>
      <c r="I496" s="36">
        <f t="shared" si="28"/>
        <v>0.6694</v>
      </c>
      <c r="J496" s="35">
        <v>17618043.59</v>
      </c>
      <c r="K496" s="36">
        <f t="shared" si="29"/>
        <v>0.31979999999999997</v>
      </c>
      <c r="L496" s="35">
        <v>386797.99</v>
      </c>
      <c r="M496" s="36">
        <f t="shared" si="30"/>
        <v>7.0000000000000001E-3</v>
      </c>
      <c r="N496" s="35">
        <v>207424</v>
      </c>
      <c r="O496" s="36">
        <f t="shared" si="31"/>
        <v>3.8E-3</v>
      </c>
      <c r="P496" s="34"/>
      <c r="Q496" s="34"/>
      <c r="R496" s="34"/>
      <c r="S496" s="35"/>
      <c r="T496" s="35"/>
    </row>
    <row r="497" spans="1:20" s="32" customFormat="1" ht="11.25" customHeight="1">
      <c r="A497" s="44">
        <v>1</v>
      </c>
      <c r="B497" s="33">
        <v>112676703</v>
      </c>
      <c r="C497" s="34" t="s">
        <v>274</v>
      </c>
      <c r="D497" s="34" t="s">
        <v>264</v>
      </c>
      <c r="E497" s="35">
        <v>71036631.810000002</v>
      </c>
      <c r="F497" s="35">
        <v>41904998.50999999</v>
      </c>
      <c r="G497" s="35">
        <v>1399670.5699999998</v>
      </c>
      <c r="H497" s="35">
        <v>43304669.079999998</v>
      </c>
      <c r="I497" s="36">
        <f t="shared" si="28"/>
        <v>0.60960000000000003</v>
      </c>
      <c r="J497" s="35">
        <v>23115706.27</v>
      </c>
      <c r="K497" s="36">
        <f t="shared" si="29"/>
        <v>0.32540000000000002</v>
      </c>
      <c r="L497" s="35">
        <v>680256.46</v>
      </c>
      <c r="M497" s="36">
        <f t="shared" si="30"/>
        <v>9.5999999999999992E-3</v>
      </c>
      <c r="N497" s="35">
        <v>3936000</v>
      </c>
      <c r="O497" s="36">
        <f t="shared" si="31"/>
        <v>5.5399999999999998E-2</v>
      </c>
      <c r="P497" s="34"/>
      <c r="Q497" s="34"/>
      <c r="R497" s="34"/>
      <c r="S497" s="35"/>
      <c r="T497" s="35"/>
    </row>
    <row r="498" spans="1:20" s="32" customFormat="1" ht="11.25" customHeight="1">
      <c r="A498" s="44">
        <v>1</v>
      </c>
      <c r="B498" s="33">
        <v>115219002</v>
      </c>
      <c r="C498" s="34" t="s">
        <v>330</v>
      </c>
      <c r="D498" s="34" t="s">
        <v>264</v>
      </c>
      <c r="E498" s="35">
        <v>116980519.63</v>
      </c>
      <c r="F498" s="35">
        <v>80662963.770000011</v>
      </c>
      <c r="G498" s="35">
        <v>2640547.1700000004</v>
      </c>
      <c r="H498" s="35">
        <v>83303510.939999998</v>
      </c>
      <c r="I498" s="36">
        <f t="shared" si="28"/>
        <v>0.71209999999999996</v>
      </c>
      <c r="J498" s="35">
        <v>31907150.199999999</v>
      </c>
      <c r="K498" s="36">
        <f t="shared" si="29"/>
        <v>0.27279999999999999</v>
      </c>
      <c r="L498" s="35">
        <v>1511071.48</v>
      </c>
      <c r="M498" s="36">
        <f t="shared" si="30"/>
        <v>1.29E-2</v>
      </c>
      <c r="N498" s="35">
        <v>258787.01</v>
      </c>
      <c r="O498" s="36">
        <f t="shared" si="31"/>
        <v>2.2000000000000001E-3</v>
      </c>
      <c r="P498" s="34"/>
      <c r="Q498" s="34"/>
      <c r="R498" s="34"/>
      <c r="S498" s="35"/>
      <c r="T498" s="35"/>
    </row>
    <row r="499" spans="1:20" s="32" customFormat="1" ht="11.25" customHeight="1">
      <c r="A499" s="44">
        <v>1</v>
      </c>
      <c r="B499" s="33">
        <v>112678503</v>
      </c>
      <c r="C499" s="34" t="s">
        <v>275</v>
      </c>
      <c r="D499" s="34" t="s">
        <v>264</v>
      </c>
      <c r="E499" s="35">
        <v>57911049</v>
      </c>
      <c r="F499" s="35">
        <v>39570445</v>
      </c>
      <c r="G499" s="35">
        <v>2314206</v>
      </c>
      <c r="H499" s="35">
        <v>41884651</v>
      </c>
      <c r="I499" s="36">
        <f t="shared" si="28"/>
        <v>0.72330000000000005</v>
      </c>
      <c r="J499" s="35">
        <v>15324692</v>
      </c>
      <c r="K499" s="36">
        <f t="shared" si="29"/>
        <v>0.2646</v>
      </c>
      <c r="L499" s="35">
        <v>694206</v>
      </c>
      <c r="M499" s="36">
        <f t="shared" si="30"/>
        <v>1.2E-2</v>
      </c>
      <c r="N499" s="35">
        <v>7500</v>
      </c>
      <c r="O499" s="36">
        <f t="shared" si="31"/>
        <v>1E-4</v>
      </c>
      <c r="P499" s="34"/>
      <c r="Q499" s="34"/>
      <c r="R499" s="34"/>
      <c r="S499" s="35"/>
      <c r="T499" s="35"/>
    </row>
    <row r="500" spans="1:20" s="32" customFormat="1" ht="11.25" customHeight="1">
      <c r="A500" s="44">
        <v>1</v>
      </c>
      <c r="B500" s="33">
        <v>112679002</v>
      </c>
      <c r="C500" s="34" t="s">
        <v>276</v>
      </c>
      <c r="D500" s="34" t="s">
        <v>264</v>
      </c>
      <c r="E500" s="35">
        <v>141223635.03999999</v>
      </c>
      <c r="F500" s="35">
        <v>34364660.780000001</v>
      </c>
      <c r="G500" s="35">
        <v>3155632.7399999998</v>
      </c>
      <c r="H500" s="35">
        <v>37520293.520000003</v>
      </c>
      <c r="I500" s="36">
        <f t="shared" si="28"/>
        <v>0.26569999999999999</v>
      </c>
      <c r="J500" s="35">
        <v>93915188.569999993</v>
      </c>
      <c r="K500" s="36">
        <f t="shared" si="29"/>
        <v>0.66500000000000004</v>
      </c>
      <c r="L500" s="35">
        <v>9552290.6799999997</v>
      </c>
      <c r="M500" s="36">
        <f t="shared" si="30"/>
        <v>6.7599999999999993E-2</v>
      </c>
      <c r="N500" s="35">
        <v>235862.27</v>
      </c>
      <c r="O500" s="36">
        <f t="shared" si="31"/>
        <v>1.6999999999999999E-3</v>
      </c>
      <c r="P500" s="34"/>
      <c r="Q500" s="34"/>
      <c r="R500" s="34"/>
      <c r="S500" s="35"/>
      <c r="T500" s="35"/>
    </row>
    <row r="501" spans="1:20" s="32" customFormat="1" ht="11.25" customHeight="1">
      <c r="A501" s="44">
        <v>1</v>
      </c>
      <c r="B501" s="33">
        <v>112679403</v>
      </c>
      <c r="C501" s="34" t="s">
        <v>277</v>
      </c>
      <c r="D501" s="34" t="s">
        <v>264</v>
      </c>
      <c r="E501" s="35">
        <v>55943667.25</v>
      </c>
      <c r="F501" s="35">
        <v>44030070.359999999</v>
      </c>
      <c r="G501" s="35">
        <v>1312583.83</v>
      </c>
      <c r="H501" s="35">
        <v>45342654.189999998</v>
      </c>
      <c r="I501" s="36">
        <f t="shared" si="28"/>
        <v>0.8105</v>
      </c>
      <c r="J501" s="35">
        <v>10118351.869999999</v>
      </c>
      <c r="K501" s="36">
        <f t="shared" si="29"/>
        <v>0.18090000000000001</v>
      </c>
      <c r="L501" s="35">
        <v>480941.19</v>
      </c>
      <c r="M501" s="36">
        <f t="shared" si="30"/>
        <v>8.6E-3</v>
      </c>
      <c r="N501" s="35">
        <v>1720</v>
      </c>
      <c r="O501" s="36">
        <f t="shared" si="31"/>
        <v>0</v>
      </c>
      <c r="P501" s="34"/>
      <c r="Q501" s="34"/>
      <c r="R501" s="34"/>
      <c r="S501" s="35"/>
      <c r="T501" s="35"/>
    </row>
    <row r="502" spans="1:20" s="32" customFormat="1" ht="11.25" customHeight="1">
      <c r="A502" s="44">
        <v>3</v>
      </c>
      <c r="B502" s="33">
        <v>103020407</v>
      </c>
      <c r="C502" s="34" t="s">
        <v>597</v>
      </c>
      <c r="D502" s="34" t="s">
        <v>31</v>
      </c>
      <c r="E502" s="35">
        <v>9342414.4199999999</v>
      </c>
      <c r="F502" s="35">
        <v>0</v>
      </c>
      <c r="G502" s="35">
        <v>7837643.7999999989</v>
      </c>
      <c r="H502" s="35">
        <v>7837643.7999999998</v>
      </c>
      <c r="I502" s="36">
        <f t="shared" si="28"/>
        <v>0.83889999999999998</v>
      </c>
      <c r="J502" s="35">
        <v>1234349.6200000001</v>
      </c>
      <c r="K502" s="36">
        <f t="shared" si="29"/>
        <v>0.1321</v>
      </c>
      <c r="L502" s="35">
        <v>270421</v>
      </c>
      <c r="M502" s="36">
        <f t="shared" si="30"/>
        <v>2.8899999999999999E-2</v>
      </c>
      <c r="N502" s="35"/>
      <c r="O502" s="36">
        <f t="shared" si="31"/>
        <v>0</v>
      </c>
      <c r="P502" s="34"/>
      <c r="Q502" s="34"/>
      <c r="R502" s="34"/>
      <c r="S502" s="35"/>
      <c r="T502" s="35"/>
    </row>
    <row r="503" spans="1:20" s="32" customFormat="1" ht="11.25" customHeight="1">
      <c r="A503" s="44">
        <v>3</v>
      </c>
      <c r="B503" s="33">
        <v>103023807</v>
      </c>
      <c r="C503" s="34" t="s">
        <v>601</v>
      </c>
      <c r="D503" s="34" t="s">
        <v>31</v>
      </c>
      <c r="E503" s="35">
        <v>6202228.5</v>
      </c>
      <c r="F503" s="35">
        <v>0</v>
      </c>
      <c r="G503" s="35">
        <v>4582639.8699999992</v>
      </c>
      <c r="H503" s="35">
        <v>4582639.87</v>
      </c>
      <c r="I503" s="36">
        <f t="shared" si="28"/>
        <v>0.7389</v>
      </c>
      <c r="J503" s="35">
        <v>1181552.6299999999</v>
      </c>
      <c r="K503" s="36">
        <f t="shared" si="29"/>
        <v>0.1905</v>
      </c>
      <c r="L503" s="35">
        <v>438036</v>
      </c>
      <c r="M503" s="36">
        <f t="shared" si="30"/>
        <v>7.0599999999999996E-2</v>
      </c>
      <c r="N503" s="35"/>
      <c r="O503" s="36">
        <f t="shared" si="31"/>
        <v>0</v>
      </c>
      <c r="P503" s="34"/>
      <c r="Q503" s="34"/>
      <c r="R503" s="34"/>
      <c r="S503" s="35"/>
      <c r="T503" s="35"/>
    </row>
    <row r="504" spans="1:20" s="32" customFormat="1" ht="11.25" customHeight="1">
      <c r="A504" s="44">
        <v>3</v>
      </c>
      <c r="B504" s="33">
        <v>103027307</v>
      </c>
      <c r="C504" s="34" t="s">
        <v>605</v>
      </c>
      <c r="D504" s="34" t="s">
        <v>31</v>
      </c>
      <c r="E504" s="35">
        <v>6957141</v>
      </c>
      <c r="F504" s="35">
        <v>0</v>
      </c>
      <c r="G504" s="35">
        <v>5634610</v>
      </c>
      <c r="H504" s="35">
        <v>5634610</v>
      </c>
      <c r="I504" s="36">
        <f t="shared" si="28"/>
        <v>0.80989999999999995</v>
      </c>
      <c r="J504" s="35">
        <v>997406</v>
      </c>
      <c r="K504" s="36">
        <f t="shared" si="29"/>
        <v>0.1434</v>
      </c>
      <c r="L504" s="35">
        <v>325125</v>
      </c>
      <c r="M504" s="36">
        <f t="shared" si="30"/>
        <v>4.6699999999999998E-2</v>
      </c>
      <c r="N504" s="35"/>
      <c r="O504" s="36">
        <f t="shared" si="31"/>
        <v>0</v>
      </c>
      <c r="P504" s="34"/>
      <c r="Q504" s="34"/>
      <c r="R504" s="34"/>
      <c r="S504" s="35"/>
      <c r="T504" s="35"/>
    </row>
    <row r="505" spans="1:20" s="32" customFormat="1" ht="11.25" customHeight="1">
      <c r="A505" s="44">
        <v>3</v>
      </c>
      <c r="B505" s="33">
        <v>103028807</v>
      </c>
      <c r="C505" s="34" t="s">
        <v>609</v>
      </c>
      <c r="D505" s="34" t="s">
        <v>31</v>
      </c>
      <c r="E505" s="35">
        <v>6227095</v>
      </c>
      <c r="F505" s="35">
        <v>0</v>
      </c>
      <c r="G505" s="35">
        <v>4713498</v>
      </c>
      <c r="H505" s="35">
        <v>4713498</v>
      </c>
      <c r="I505" s="36">
        <f t="shared" si="28"/>
        <v>0.75690000000000002</v>
      </c>
      <c r="J505" s="35">
        <v>1217078</v>
      </c>
      <c r="K505" s="36">
        <f t="shared" si="29"/>
        <v>0.19539999999999999</v>
      </c>
      <c r="L505" s="35">
        <v>296519</v>
      </c>
      <c r="M505" s="36">
        <f t="shared" si="30"/>
        <v>4.7600000000000003E-2</v>
      </c>
      <c r="N505" s="35"/>
      <c r="O505" s="36">
        <f t="shared" si="31"/>
        <v>0</v>
      </c>
      <c r="P505" s="34"/>
      <c r="Q505" s="34"/>
      <c r="R505" s="34"/>
      <c r="S505" s="35"/>
      <c r="T505" s="35"/>
    </row>
    <row r="506" spans="1:20" s="32" customFormat="1" ht="11.25" customHeight="1">
      <c r="A506" s="44">
        <v>3</v>
      </c>
      <c r="B506" s="33">
        <v>128034607</v>
      </c>
      <c r="C506" s="34" t="s">
        <v>803</v>
      </c>
      <c r="D506" s="34" t="s">
        <v>544</v>
      </c>
      <c r="E506" s="35">
        <v>8754242.9299999997</v>
      </c>
      <c r="F506" s="35">
        <v>0</v>
      </c>
      <c r="G506" s="35">
        <v>7215966.2400000002</v>
      </c>
      <c r="H506" s="35">
        <v>7215966.2400000002</v>
      </c>
      <c r="I506" s="36">
        <f t="shared" si="28"/>
        <v>0.82430000000000003</v>
      </c>
      <c r="J506" s="35">
        <v>1406140.69</v>
      </c>
      <c r="K506" s="36">
        <f t="shared" si="29"/>
        <v>0.16059999999999999</v>
      </c>
      <c r="L506" s="35">
        <v>132136</v>
      </c>
      <c r="M506" s="36">
        <f t="shared" si="30"/>
        <v>1.5100000000000001E-2</v>
      </c>
      <c r="N506" s="35"/>
      <c r="O506" s="36">
        <f t="shared" si="31"/>
        <v>0</v>
      </c>
      <c r="P506" s="34"/>
      <c r="Q506" s="34"/>
      <c r="R506" s="34"/>
      <c r="S506" s="35"/>
      <c r="T506" s="35"/>
    </row>
    <row r="507" spans="1:20" s="32" customFormat="1" ht="11.25" customHeight="1">
      <c r="A507" s="44">
        <v>3</v>
      </c>
      <c r="B507" s="33">
        <v>127041307</v>
      </c>
      <c r="C507" s="34" t="s">
        <v>800</v>
      </c>
      <c r="D507" s="34" t="s">
        <v>527</v>
      </c>
      <c r="E507" s="35">
        <v>5936369</v>
      </c>
      <c r="F507" s="35">
        <v>0</v>
      </c>
      <c r="G507" s="35">
        <v>4378896</v>
      </c>
      <c r="H507" s="35">
        <v>4378896</v>
      </c>
      <c r="I507" s="36">
        <f t="shared" si="28"/>
        <v>0.73760000000000003</v>
      </c>
      <c r="J507" s="35">
        <v>1213749</v>
      </c>
      <c r="K507" s="36">
        <f t="shared" si="29"/>
        <v>0.20449999999999999</v>
      </c>
      <c r="L507" s="35">
        <v>343724</v>
      </c>
      <c r="M507" s="36">
        <f t="shared" si="30"/>
        <v>5.79E-2</v>
      </c>
      <c r="N507" s="35"/>
      <c r="O507" s="36">
        <f t="shared" si="31"/>
        <v>0</v>
      </c>
      <c r="P507" s="34"/>
      <c r="Q507" s="34"/>
      <c r="R507" s="34"/>
      <c r="S507" s="35"/>
      <c r="T507" s="35"/>
    </row>
    <row r="508" spans="1:20" s="32" customFormat="1" ht="11.25" customHeight="1">
      <c r="A508" s="44">
        <v>3</v>
      </c>
      <c r="B508" s="33">
        <v>108051307</v>
      </c>
      <c r="C508" s="34" t="s">
        <v>630</v>
      </c>
      <c r="D508" s="34" t="s">
        <v>170</v>
      </c>
      <c r="E508" s="35">
        <v>1904592.69</v>
      </c>
      <c r="F508" s="35">
        <v>0</v>
      </c>
      <c r="G508" s="35">
        <v>1299201.55</v>
      </c>
      <c r="H508" s="35">
        <v>1299201.55</v>
      </c>
      <c r="I508" s="36">
        <f t="shared" si="28"/>
        <v>0.68210000000000004</v>
      </c>
      <c r="J508" s="35">
        <v>531880.14</v>
      </c>
      <c r="K508" s="36">
        <f t="shared" si="29"/>
        <v>0.27929999999999999</v>
      </c>
      <c r="L508" s="35">
        <v>73511</v>
      </c>
      <c r="M508" s="36">
        <f t="shared" si="30"/>
        <v>3.8600000000000002E-2</v>
      </c>
      <c r="N508" s="35"/>
      <c r="O508" s="36">
        <f t="shared" si="31"/>
        <v>0</v>
      </c>
      <c r="P508" s="34"/>
      <c r="Q508" s="34"/>
      <c r="R508" s="34"/>
      <c r="S508" s="35"/>
      <c r="T508" s="35"/>
    </row>
    <row r="509" spans="1:20" s="32" customFormat="1" ht="11.25" customHeight="1">
      <c r="A509" s="44">
        <v>3</v>
      </c>
      <c r="B509" s="33">
        <v>114060557</v>
      </c>
      <c r="C509" s="34" t="s">
        <v>660</v>
      </c>
      <c r="D509" s="34" t="s">
        <v>302</v>
      </c>
      <c r="E509" s="35">
        <v>16684637.51</v>
      </c>
      <c r="F509" s="35">
        <v>0</v>
      </c>
      <c r="G509" s="35">
        <v>13312122.699999999</v>
      </c>
      <c r="H509" s="35">
        <v>13312122.699999999</v>
      </c>
      <c r="I509" s="36">
        <f t="shared" si="28"/>
        <v>0.79790000000000005</v>
      </c>
      <c r="J509" s="35">
        <v>2862203.15</v>
      </c>
      <c r="K509" s="36">
        <f t="shared" si="29"/>
        <v>0.17150000000000001</v>
      </c>
      <c r="L509" s="35">
        <v>475708</v>
      </c>
      <c r="M509" s="36">
        <f t="shared" si="30"/>
        <v>2.8500000000000001E-2</v>
      </c>
      <c r="N509" s="35">
        <v>34603.660000000003</v>
      </c>
      <c r="O509" s="36">
        <f t="shared" si="31"/>
        <v>2.0999999999999999E-3</v>
      </c>
      <c r="P509" s="34"/>
      <c r="Q509" s="34"/>
      <c r="R509" s="34"/>
      <c r="S509" s="35"/>
      <c r="T509" s="35"/>
    </row>
    <row r="510" spans="1:20" s="32" customFormat="1" ht="11.25" customHeight="1">
      <c r="A510" s="44">
        <v>3</v>
      </c>
      <c r="B510" s="33">
        <v>114067107</v>
      </c>
      <c r="C510" s="34" t="s">
        <v>661</v>
      </c>
      <c r="D510" s="34" t="s">
        <v>302</v>
      </c>
      <c r="E510" s="35">
        <v>9395672.0099999998</v>
      </c>
      <c r="F510" s="35">
        <v>0</v>
      </c>
      <c r="G510" s="35">
        <v>6439410.2000000002</v>
      </c>
      <c r="H510" s="35">
        <v>6439410.2000000002</v>
      </c>
      <c r="I510" s="36">
        <f t="shared" si="28"/>
        <v>0.68540000000000001</v>
      </c>
      <c r="J510" s="35">
        <v>2397065.34</v>
      </c>
      <c r="K510" s="36">
        <f t="shared" si="29"/>
        <v>0.25509999999999999</v>
      </c>
      <c r="L510" s="35">
        <v>515961</v>
      </c>
      <c r="M510" s="36">
        <f t="shared" si="30"/>
        <v>5.4899999999999997E-2</v>
      </c>
      <c r="N510" s="35">
        <v>43235.47</v>
      </c>
      <c r="O510" s="36">
        <f t="shared" si="31"/>
        <v>4.5999999999999999E-3</v>
      </c>
      <c r="P510" s="34"/>
      <c r="Q510" s="34"/>
      <c r="R510" s="34"/>
      <c r="S510" s="35"/>
      <c r="T510" s="35"/>
    </row>
    <row r="511" spans="1:20" s="32" customFormat="1" ht="11.25" customHeight="1">
      <c r="A511" s="44">
        <v>3</v>
      </c>
      <c r="B511" s="33">
        <v>108070607</v>
      </c>
      <c r="C511" s="34" t="s">
        <v>633</v>
      </c>
      <c r="D511" s="34" t="s">
        <v>168</v>
      </c>
      <c r="E511" s="35">
        <v>8793419.4800000004</v>
      </c>
      <c r="F511" s="35">
        <v>0</v>
      </c>
      <c r="G511" s="35">
        <v>6433323.6700000009</v>
      </c>
      <c r="H511" s="35">
        <v>6433323.6699999999</v>
      </c>
      <c r="I511" s="36">
        <f t="shared" si="28"/>
        <v>0.73160000000000003</v>
      </c>
      <c r="J511" s="35">
        <v>1994639.82</v>
      </c>
      <c r="K511" s="36">
        <f t="shared" si="29"/>
        <v>0.2268</v>
      </c>
      <c r="L511" s="35">
        <v>357804</v>
      </c>
      <c r="M511" s="36">
        <f t="shared" si="30"/>
        <v>4.07E-2</v>
      </c>
      <c r="N511" s="35">
        <v>7651.99</v>
      </c>
      <c r="O511" s="36">
        <f t="shared" si="31"/>
        <v>8.9999999999999998E-4</v>
      </c>
      <c r="P511" s="34"/>
      <c r="Q511" s="34"/>
      <c r="R511" s="34"/>
      <c r="S511" s="35"/>
      <c r="T511" s="35"/>
    </row>
    <row r="512" spans="1:20" s="32" customFormat="1" ht="11.25" customHeight="1">
      <c r="A512" s="44">
        <v>3</v>
      </c>
      <c r="B512" s="33">
        <v>117080607</v>
      </c>
      <c r="C512" s="34" t="s">
        <v>676</v>
      </c>
      <c r="D512" s="34" t="s">
        <v>371</v>
      </c>
      <c r="E512" s="35">
        <v>4401976.62</v>
      </c>
      <c r="F512" s="35">
        <v>0</v>
      </c>
      <c r="G512" s="35">
        <v>3457520.53</v>
      </c>
      <c r="H512" s="35">
        <v>3457520.53</v>
      </c>
      <c r="I512" s="36">
        <f t="shared" si="28"/>
        <v>0.78539999999999999</v>
      </c>
      <c r="J512" s="35">
        <v>810104.43</v>
      </c>
      <c r="K512" s="36">
        <f t="shared" si="29"/>
        <v>0.184</v>
      </c>
      <c r="L512" s="35">
        <v>134351.66</v>
      </c>
      <c r="M512" s="36">
        <f t="shared" si="30"/>
        <v>3.0499999999999999E-2</v>
      </c>
      <c r="N512" s="35"/>
      <c r="O512" s="36">
        <f t="shared" si="31"/>
        <v>0</v>
      </c>
      <c r="P512" s="34"/>
      <c r="Q512" s="34"/>
      <c r="R512" s="34"/>
      <c r="S512" s="35"/>
      <c r="T512" s="35"/>
    </row>
    <row r="513" spans="1:20" s="32" customFormat="1" ht="11.25" customHeight="1">
      <c r="A513" s="44">
        <v>3</v>
      </c>
      <c r="B513" s="33">
        <v>122091457</v>
      </c>
      <c r="C513" s="34" t="s">
        <v>701</v>
      </c>
      <c r="D513" s="34" t="s">
        <v>460</v>
      </c>
      <c r="E513" s="35">
        <v>25765813</v>
      </c>
      <c r="F513" s="35">
        <v>0</v>
      </c>
      <c r="G513" s="35">
        <v>20984753</v>
      </c>
      <c r="H513" s="35">
        <v>20984753</v>
      </c>
      <c r="I513" s="36">
        <f t="shared" si="28"/>
        <v>0.81440000000000001</v>
      </c>
      <c r="J513" s="35">
        <v>3917212</v>
      </c>
      <c r="K513" s="36">
        <f t="shared" si="29"/>
        <v>0.152</v>
      </c>
      <c r="L513" s="35">
        <v>863848</v>
      </c>
      <c r="M513" s="36">
        <f t="shared" si="30"/>
        <v>3.3500000000000002E-2</v>
      </c>
      <c r="N513" s="35"/>
      <c r="O513" s="36">
        <f t="shared" si="31"/>
        <v>0</v>
      </c>
      <c r="P513" s="34"/>
      <c r="Q513" s="34"/>
      <c r="R513" s="34"/>
      <c r="S513" s="35"/>
      <c r="T513" s="35"/>
    </row>
    <row r="514" spans="1:20" s="32" customFormat="1" ht="11.25" customHeight="1">
      <c r="A514" s="44">
        <v>3</v>
      </c>
      <c r="B514" s="33">
        <v>122097007</v>
      </c>
      <c r="C514" s="34" t="s">
        <v>704</v>
      </c>
      <c r="D514" s="34" t="s">
        <v>460</v>
      </c>
      <c r="E514" s="35">
        <v>11336307.93</v>
      </c>
      <c r="F514" s="35">
        <v>0</v>
      </c>
      <c r="G514" s="35">
        <v>9676971.0600000005</v>
      </c>
      <c r="H514" s="35">
        <v>9676971.0600000005</v>
      </c>
      <c r="I514" s="36">
        <f t="shared" ref="I514:I577" si="32">ROUND(H514/E514,4)</f>
        <v>0.85360000000000003</v>
      </c>
      <c r="J514" s="35">
        <v>1391615.87</v>
      </c>
      <c r="K514" s="36">
        <f t="shared" ref="K514:K577" si="33">ROUND(J514/E514,4)</f>
        <v>0.12280000000000001</v>
      </c>
      <c r="L514" s="35">
        <v>267721</v>
      </c>
      <c r="M514" s="36">
        <f t="shared" ref="M514:M577" si="34">ROUND(L514/E514,4)</f>
        <v>2.3599999999999999E-2</v>
      </c>
      <c r="N514" s="35"/>
      <c r="O514" s="36">
        <f t="shared" ref="O514:O577" si="35">ROUND(N514/E514,4)</f>
        <v>0</v>
      </c>
      <c r="P514" s="34"/>
      <c r="Q514" s="34"/>
      <c r="R514" s="34"/>
      <c r="S514" s="35"/>
      <c r="T514" s="35"/>
    </row>
    <row r="515" spans="1:20" s="32" customFormat="1" ht="11.25" customHeight="1">
      <c r="A515" s="44">
        <v>3</v>
      </c>
      <c r="B515" s="33">
        <v>122099007</v>
      </c>
      <c r="C515" s="34" t="s">
        <v>705</v>
      </c>
      <c r="D515" s="34" t="s">
        <v>460</v>
      </c>
      <c r="E515" s="35">
        <v>9150449.7599999998</v>
      </c>
      <c r="F515" s="35">
        <v>0</v>
      </c>
      <c r="G515" s="35">
        <v>7749538.580000001</v>
      </c>
      <c r="H515" s="35">
        <v>7749538.5800000001</v>
      </c>
      <c r="I515" s="36">
        <f t="shared" si="32"/>
        <v>0.84689999999999999</v>
      </c>
      <c r="J515" s="35">
        <v>1284419.53</v>
      </c>
      <c r="K515" s="36">
        <f t="shared" si="33"/>
        <v>0.1404</v>
      </c>
      <c r="L515" s="35">
        <v>115783</v>
      </c>
      <c r="M515" s="36">
        <f t="shared" si="34"/>
        <v>1.2699999999999999E-2</v>
      </c>
      <c r="N515" s="35">
        <v>708.65</v>
      </c>
      <c r="O515" s="36">
        <f t="shared" si="35"/>
        <v>1E-4</v>
      </c>
      <c r="P515" s="34"/>
      <c r="Q515" s="34"/>
      <c r="R515" s="34"/>
      <c r="S515" s="35"/>
      <c r="T515" s="35"/>
    </row>
    <row r="516" spans="1:20" s="32" customFormat="1" ht="11.25" customHeight="1">
      <c r="A516" s="44">
        <v>3</v>
      </c>
      <c r="B516" s="33">
        <v>104101307</v>
      </c>
      <c r="C516" s="34" t="s">
        <v>611</v>
      </c>
      <c r="D516" s="34" t="s">
        <v>78</v>
      </c>
      <c r="E516" s="35">
        <v>5048849</v>
      </c>
      <c r="F516" s="35">
        <v>0</v>
      </c>
      <c r="G516" s="35">
        <v>3642296</v>
      </c>
      <c r="H516" s="35">
        <v>3642296</v>
      </c>
      <c r="I516" s="36">
        <f t="shared" si="32"/>
        <v>0.72140000000000004</v>
      </c>
      <c r="J516" s="35">
        <v>1144678</v>
      </c>
      <c r="K516" s="36">
        <f t="shared" si="33"/>
        <v>0.22670000000000001</v>
      </c>
      <c r="L516" s="35">
        <v>260938</v>
      </c>
      <c r="M516" s="36">
        <f t="shared" si="34"/>
        <v>5.1700000000000003E-2</v>
      </c>
      <c r="N516" s="35">
        <v>937</v>
      </c>
      <c r="O516" s="36">
        <f t="shared" si="35"/>
        <v>2.0000000000000001E-4</v>
      </c>
      <c r="P516" s="34"/>
      <c r="Q516" s="34"/>
      <c r="R516" s="34"/>
      <c r="S516" s="35"/>
      <c r="T516" s="35"/>
    </row>
    <row r="517" spans="1:20" s="32" customFormat="1" ht="11.25" customHeight="1">
      <c r="A517" s="44">
        <v>3</v>
      </c>
      <c r="B517" s="33">
        <v>108110307</v>
      </c>
      <c r="C517" s="34" t="s">
        <v>634</v>
      </c>
      <c r="D517" s="34" t="s">
        <v>182</v>
      </c>
      <c r="E517" s="35">
        <v>3340274.5</v>
      </c>
      <c r="F517" s="35">
        <v>0</v>
      </c>
      <c r="G517" s="35">
        <v>2423993.0300000003</v>
      </c>
      <c r="H517" s="35">
        <v>2423993.0299999998</v>
      </c>
      <c r="I517" s="36">
        <f t="shared" si="32"/>
        <v>0.72570000000000001</v>
      </c>
      <c r="J517" s="35">
        <v>807404.47</v>
      </c>
      <c r="K517" s="36">
        <f t="shared" si="33"/>
        <v>0.2417</v>
      </c>
      <c r="L517" s="35">
        <v>108877</v>
      </c>
      <c r="M517" s="36">
        <f t="shared" si="34"/>
        <v>3.2599999999999997E-2</v>
      </c>
      <c r="N517" s="35"/>
      <c r="O517" s="36">
        <f t="shared" si="35"/>
        <v>0</v>
      </c>
      <c r="P517" s="34"/>
      <c r="Q517" s="34"/>
      <c r="R517" s="34"/>
      <c r="S517" s="35"/>
      <c r="T517" s="35"/>
    </row>
    <row r="518" spans="1:20" s="32" customFormat="1" ht="11.25" customHeight="1">
      <c r="A518" s="44">
        <v>3</v>
      </c>
      <c r="B518" s="33">
        <v>108112607</v>
      </c>
      <c r="C518" s="34" t="s">
        <v>635</v>
      </c>
      <c r="D518" s="34" t="s">
        <v>182</v>
      </c>
      <c r="E518" s="35">
        <v>6185781</v>
      </c>
      <c r="F518" s="35">
        <v>0</v>
      </c>
      <c r="G518" s="35">
        <v>4842547</v>
      </c>
      <c r="H518" s="35">
        <v>4842547</v>
      </c>
      <c r="I518" s="36">
        <f t="shared" si="32"/>
        <v>0.78290000000000004</v>
      </c>
      <c r="J518" s="35">
        <v>1240369</v>
      </c>
      <c r="K518" s="36">
        <f t="shared" si="33"/>
        <v>0.20050000000000001</v>
      </c>
      <c r="L518" s="35">
        <v>102865</v>
      </c>
      <c r="M518" s="36">
        <f t="shared" si="34"/>
        <v>1.66E-2</v>
      </c>
      <c r="N518" s="35"/>
      <c r="O518" s="36">
        <f t="shared" si="35"/>
        <v>0</v>
      </c>
      <c r="P518" s="34"/>
      <c r="Q518" s="34"/>
      <c r="R518" s="34"/>
      <c r="S518" s="35"/>
      <c r="T518" s="35"/>
    </row>
    <row r="519" spans="1:20" s="32" customFormat="1" ht="11.25" customHeight="1">
      <c r="A519" s="44">
        <v>3</v>
      </c>
      <c r="B519" s="33">
        <v>121131507</v>
      </c>
      <c r="C519" s="34" t="s">
        <v>692</v>
      </c>
      <c r="D519" s="34" t="s">
        <v>445</v>
      </c>
      <c r="E519" s="35">
        <v>7807310.4900000002</v>
      </c>
      <c r="F519" s="35">
        <v>0</v>
      </c>
      <c r="G519" s="35">
        <v>6520371</v>
      </c>
      <c r="H519" s="35">
        <v>6520371</v>
      </c>
      <c r="I519" s="36">
        <f t="shared" si="32"/>
        <v>0.83520000000000005</v>
      </c>
      <c r="J519" s="35">
        <v>1120376.54</v>
      </c>
      <c r="K519" s="36">
        <f t="shared" si="33"/>
        <v>0.14349999999999999</v>
      </c>
      <c r="L519" s="35">
        <v>166562.95000000001</v>
      </c>
      <c r="M519" s="36">
        <f t="shared" si="34"/>
        <v>2.1299999999999999E-2</v>
      </c>
      <c r="N519" s="35"/>
      <c r="O519" s="36">
        <f t="shared" si="35"/>
        <v>0</v>
      </c>
      <c r="P519" s="34"/>
      <c r="Q519" s="34"/>
      <c r="R519" s="34"/>
      <c r="S519" s="35"/>
      <c r="T519" s="35"/>
    </row>
    <row r="520" spans="1:20" s="32" customFormat="1" ht="11.25" customHeight="1">
      <c r="A520" s="44">
        <v>3</v>
      </c>
      <c r="B520" s="33">
        <v>110141607</v>
      </c>
      <c r="C520" s="34" t="s">
        <v>640</v>
      </c>
      <c r="D520" s="34" t="s">
        <v>225</v>
      </c>
      <c r="E520" s="35">
        <v>8330676.7999999998</v>
      </c>
      <c r="F520" s="35">
        <v>0</v>
      </c>
      <c r="G520" s="35">
        <v>6672621.1100000003</v>
      </c>
      <c r="H520" s="35">
        <v>6672621.1100000003</v>
      </c>
      <c r="I520" s="36">
        <f t="shared" si="32"/>
        <v>0.80100000000000005</v>
      </c>
      <c r="J520" s="35">
        <v>1453203.69</v>
      </c>
      <c r="K520" s="36">
        <f t="shared" si="33"/>
        <v>0.1744</v>
      </c>
      <c r="L520" s="35">
        <v>204852</v>
      </c>
      <c r="M520" s="36">
        <f t="shared" si="34"/>
        <v>2.46E-2</v>
      </c>
      <c r="N520" s="35"/>
      <c r="O520" s="36">
        <f t="shared" si="35"/>
        <v>0</v>
      </c>
      <c r="P520" s="34"/>
      <c r="Q520" s="34"/>
      <c r="R520" s="34"/>
      <c r="S520" s="35"/>
      <c r="T520" s="35"/>
    </row>
    <row r="521" spans="1:20" s="32" customFormat="1" ht="11.25" customHeight="1">
      <c r="A521" s="44">
        <v>3</v>
      </c>
      <c r="B521" s="33">
        <v>124151607</v>
      </c>
      <c r="C521" s="34" t="s">
        <v>715</v>
      </c>
      <c r="D521" s="34" t="s">
        <v>497</v>
      </c>
      <c r="E521" s="35">
        <v>35645726</v>
      </c>
      <c r="F521" s="35">
        <v>0</v>
      </c>
      <c r="G521" s="35">
        <v>30709316</v>
      </c>
      <c r="H521" s="35">
        <v>30709316</v>
      </c>
      <c r="I521" s="36">
        <f t="shared" si="32"/>
        <v>0.86150000000000004</v>
      </c>
      <c r="J521" s="35">
        <v>3711518</v>
      </c>
      <c r="K521" s="36">
        <f t="shared" si="33"/>
        <v>0.1041</v>
      </c>
      <c r="L521" s="35">
        <v>1224892</v>
      </c>
      <c r="M521" s="36">
        <f t="shared" si="34"/>
        <v>3.44E-2</v>
      </c>
      <c r="N521" s="35"/>
      <c r="O521" s="36">
        <f t="shared" si="35"/>
        <v>0</v>
      </c>
      <c r="P521" s="34"/>
      <c r="Q521" s="34"/>
      <c r="R521" s="34"/>
      <c r="S521" s="35"/>
      <c r="T521" s="35"/>
    </row>
    <row r="522" spans="1:20" s="32" customFormat="1" ht="11.25" customHeight="1">
      <c r="A522" s="44">
        <v>3</v>
      </c>
      <c r="B522" s="33">
        <v>106161357</v>
      </c>
      <c r="C522" s="34" t="s">
        <v>623</v>
      </c>
      <c r="D522" s="34" t="s">
        <v>126</v>
      </c>
      <c r="E522" s="35">
        <v>3223767.3</v>
      </c>
      <c r="F522" s="35">
        <v>0</v>
      </c>
      <c r="G522" s="35">
        <v>1913056.91</v>
      </c>
      <c r="H522" s="35">
        <v>1913056.91</v>
      </c>
      <c r="I522" s="36">
        <f t="shared" si="32"/>
        <v>0.59340000000000004</v>
      </c>
      <c r="J522" s="35">
        <v>774987.36</v>
      </c>
      <c r="K522" s="36">
        <f t="shared" si="33"/>
        <v>0.2404</v>
      </c>
      <c r="L522" s="35">
        <v>535723.03</v>
      </c>
      <c r="M522" s="36">
        <f t="shared" si="34"/>
        <v>0.16619999999999999</v>
      </c>
      <c r="N522" s="35"/>
      <c r="O522" s="36">
        <f t="shared" si="35"/>
        <v>0</v>
      </c>
      <c r="P522" s="34"/>
      <c r="Q522" s="34"/>
      <c r="R522" s="34"/>
      <c r="S522" s="35"/>
      <c r="T522" s="35"/>
    </row>
    <row r="523" spans="1:20" s="32" customFormat="1" ht="11.25" customHeight="1">
      <c r="A523" s="44">
        <v>3</v>
      </c>
      <c r="B523" s="33">
        <v>110171607</v>
      </c>
      <c r="C523" s="34" t="s">
        <v>644</v>
      </c>
      <c r="D523" s="34" t="s">
        <v>135</v>
      </c>
      <c r="E523" s="35">
        <v>10384855.35</v>
      </c>
      <c r="F523" s="35">
        <v>0</v>
      </c>
      <c r="G523" s="35">
        <v>4116677.2199999997</v>
      </c>
      <c r="H523" s="35">
        <v>4116677.22</v>
      </c>
      <c r="I523" s="36">
        <f t="shared" si="32"/>
        <v>0.39639999999999997</v>
      </c>
      <c r="J523" s="35">
        <v>999445.13</v>
      </c>
      <c r="K523" s="36">
        <f t="shared" si="33"/>
        <v>9.6199999999999994E-2</v>
      </c>
      <c r="L523" s="35">
        <v>272137</v>
      </c>
      <c r="M523" s="36">
        <f t="shared" si="34"/>
        <v>2.6200000000000001E-2</v>
      </c>
      <c r="N523" s="35">
        <v>4996596</v>
      </c>
      <c r="O523" s="36">
        <f t="shared" si="35"/>
        <v>0.48110000000000003</v>
      </c>
      <c r="P523" s="34"/>
      <c r="Q523" s="34"/>
      <c r="R523" s="34"/>
      <c r="S523" s="35"/>
      <c r="T523" s="35"/>
    </row>
    <row r="524" spans="1:20" s="32" customFormat="1" ht="11.25" customHeight="1">
      <c r="A524" s="44">
        <v>3</v>
      </c>
      <c r="B524" s="33">
        <v>116191757</v>
      </c>
      <c r="C524" s="34" t="s">
        <v>672</v>
      </c>
      <c r="D524" s="34" t="s">
        <v>349</v>
      </c>
      <c r="E524" s="35">
        <v>8442943</v>
      </c>
      <c r="F524" s="35">
        <v>0</v>
      </c>
      <c r="G524" s="35">
        <v>6954686</v>
      </c>
      <c r="H524" s="35">
        <v>6954686</v>
      </c>
      <c r="I524" s="36">
        <f t="shared" si="32"/>
        <v>0.82369999999999999</v>
      </c>
      <c r="J524" s="35">
        <v>1329424</v>
      </c>
      <c r="K524" s="36">
        <f t="shared" si="33"/>
        <v>0.1575</v>
      </c>
      <c r="L524" s="35">
        <v>158833</v>
      </c>
      <c r="M524" s="36">
        <f t="shared" si="34"/>
        <v>1.8800000000000001E-2</v>
      </c>
      <c r="N524" s="35"/>
      <c r="O524" s="36">
        <f t="shared" si="35"/>
        <v>0</v>
      </c>
      <c r="P524" s="34"/>
      <c r="Q524" s="34"/>
      <c r="R524" s="34"/>
      <c r="S524" s="35"/>
      <c r="T524" s="35"/>
    </row>
    <row r="525" spans="1:20" s="32" customFormat="1" ht="11.25" customHeight="1">
      <c r="A525" s="44">
        <v>3</v>
      </c>
      <c r="B525" s="33">
        <v>105201407</v>
      </c>
      <c r="C525" s="34" t="s">
        <v>616</v>
      </c>
      <c r="D525" s="34" t="s">
        <v>107</v>
      </c>
      <c r="E525" s="35">
        <v>6253538.2699999996</v>
      </c>
      <c r="F525" s="35">
        <v>0</v>
      </c>
      <c r="G525" s="35">
        <v>4644618.3699999992</v>
      </c>
      <c r="H525" s="35">
        <v>4644618.37</v>
      </c>
      <c r="I525" s="36">
        <f t="shared" si="32"/>
        <v>0.74270000000000003</v>
      </c>
      <c r="J525" s="35">
        <v>1134930.8999999999</v>
      </c>
      <c r="K525" s="36">
        <f t="shared" si="33"/>
        <v>0.18149999999999999</v>
      </c>
      <c r="L525" s="35">
        <v>473989</v>
      </c>
      <c r="M525" s="36">
        <f t="shared" si="34"/>
        <v>7.5800000000000006E-2</v>
      </c>
      <c r="N525" s="35"/>
      <c r="O525" s="36">
        <f t="shared" si="35"/>
        <v>0</v>
      </c>
      <c r="P525" s="34"/>
      <c r="Q525" s="34"/>
      <c r="R525" s="34"/>
      <c r="S525" s="35"/>
      <c r="T525" s="35"/>
    </row>
    <row r="526" spans="1:20" s="32" customFormat="1" ht="11.25" customHeight="1">
      <c r="A526" s="44">
        <v>3</v>
      </c>
      <c r="B526" s="33">
        <v>115211657</v>
      </c>
      <c r="C526" s="34" t="s">
        <v>663</v>
      </c>
      <c r="D526" s="34" t="s">
        <v>321</v>
      </c>
      <c r="E526" s="35">
        <v>7977554.25</v>
      </c>
      <c r="F526" s="35">
        <v>0</v>
      </c>
      <c r="G526" s="35">
        <v>6264203.9500000002</v>
      </c>
      <c r="H526" s="35">
        <v>6264203.9500000002</v>
      </c>
      <c r="I526" s="36">
        <f t="shared" si="32"/>
        <v>0.78520000000000001</v>
      </c>
      <c r="J526" s="35">
        <v>1291962.32</v>
      </c>
      <c r="K526" s="36">
        <f t="shared" si="33"/>
        <v>0.16189999999999999</v>
      </c>
      <c r="L526" s="35">
        <v>414787.5</v>
      </c>
      <c r="M526" s="36">
        <f t="shared" si="34"/>
        <v>5.1999999999999998E-2</v>
      </c>
      <c r="N526" s="35">
        <v>6600.48</v>
      </c>
      <c r="O526" s="36">
        <f t="shared" si="35"/>
        <v>8.0000000000000004E-4</v>
      </c>
      <c r="P526" s="34"/>
      <c r="Q526" s="34"/>
      <c r="R526" s="34"/>
      <c r="S526" s="35"/>
      <c r="T526" s="35"/>
    </row>
    <row r="527" spans="1:20" s="32" customFormat="1" ht="11.25" customHeight="1">
      <c r="A527" s="44">
        <v>3</v>
      </c>
      <c r="B527" s="33">
        <v>115221607</v>
      </c>
      <c r="C527" s="34" t="s">
        <v>667</v>
      </c>
      <c r="D527" s="34" t="s">
        <v>331</v>
      </c>
      <c r="E527" s="35">
        <v>19692754.190000001</v>
      </c>
      <c r="F527" s="35">
        <v>0</v>
      </c>
      <c r="G527" s="35">
        <v>16387665.41</v>
      </c>
      <c r="H527" s="35">
        <v>16387665.41</v>
      </c>
      <c r="I527" s="36">
        <f t="shared" si="32"/>
        <v>0.83220000000000005</v>
      </c>
      <c r="J527" s="35">
        <v>2680895.1800000002</v>
      </c>
      <c r="K527" s="36">
        <f t="shared" si="33"/>
        <v>0.1361</v>
      </c>
      <c r="L527" s="35">
        <v>622622.13</v>
      </c>
      <c r="M527" s="36">
        <f t="shared" si="34"/>
        <v>3.1600000000000003E-2</v>
      </c>
      <c r="N527" s="35">
        <v>1571.47</v>
      </c>
      <c r="O527" s="36">
        <f t="shared" si="35"/>
        <v>1E-4</v>
      </c>
      <c r="P527" s="34"/>
      <c r="Q527" s="34"/>
      <c r="R527" s="34"/>
      <c r="S527" s="35"/>
      <c r="T527" s="35"/>
    </row>
    <row r="528" spans="1:20" s="32" customFormat="1" ht="11.25" customHeight="1">
      <c r="A528" s="44">
        <v>3</v>
      </c>
      <c r="B528" s="33">
        <v>125232407</v>
      </c>
      <c r="C528" s="34" t="s">
        <v>722</v>
      </c>
      <c r="D528" s="34" t="s">
        <v>510</v>
      </c>
      <c r="E528" s="35">
        <v>15074165</v>
      </c>
      <c r="F528" s="35">
        <v>0</v>
      </c>
      <c r="G528" s="35">
        <v>12038699</v>
      </c>
      <c r="H528" s="35">
        <v>12038699</v>
      </c>
      <c r="I528" s="36">
        <f t="shared" si="32"/>
        <v>0.79859999999999998</v>
      </c>
      <c r="J528" s="35">
        <v>2079658</v>
      </c>
      <c r="K528" s="36">
        <f t="shared" si="33"/>
        <v>0.13800000000000001</v>
      </c>
      <c r="L528" s="35">
        <v>955808</v>
      </c>
      <c r="M528" s="36">
        <f t="shared" si="34"/>
        <v>6.3399999999999998E-2</v>
      </c>
      <c r="N528" s="35"/>
      <c r="O528" s="36">
        <f t="shared" si="35"/>
        <v>0</v>
      </c>
      <c r="P528" s="34"/>
      <c r="Q528" s="34"/>
      <c r="R528" s="34"/>
      <c r="S528" s="35"/>
      <c r="T528" s="35"/>
    </row>
    <row r="529" spans="1:20" s="32" customFormat="1" ht="11.25" customHeight="1">
      <c r="A529" s="44">
        <v>3</v>
      </c>
      <c r="B529" s="33">
        <v>105252807</v>
      </c>
      <c r="C529" s="34" t="s">
        <v>619</v>
      </c>
      <c r="D529" s="34" t="s">
        <v>105</v>
      </c>
      <c r="E529" s="35">
        <v>6819354.6500000004</v>
      </c>
      <c r="F529" s="35">
        <v>0</v>
      </c>
      <c r="G529" s="35">
        <v>5233427.2300000004</v>
      </c>
      <c r="H529" s="35">
        <v>5233427.2300000004</v>
      </c>
      <c r="I529" s="36">
        <f t="shared" si="32"/>
        <v>0.76739999999999997</v>
      </c>
      <c r="J529" s="35">
        <v>1278480.46</v>
      </c>
      <c r="K529" s="36">
        <f t="shared" si="33"/>
        <v>0.1875</v>
      </c>
      <c r="L529" s="35">
        <v>307446.96000000002</v>
      </c>
      <c r="M529" s="36">
        <f t="shared" si="34"/>
        <v>4.5100000000000001E-2</v>
      </c>
      <c r="N529" s="35"/>
      <c r="O529" s="36">
        <f t="shared" si="35"/>
        <v>0</v>
      </c>
      <c r="P529" s="34"/>
      <c r="Q529" s="34"/>
      <c r="R529" s="34"/>
      <c r="S529" s="35"/>
      <c r="T529" s="35"/>
    </row>
    <row r="530" spans="1:20" s="32" customFormat="1" ht="11.25" customHeight="1">
      <c r="A530" s="44">
        <v>3</v>
      </c>
      <c r="B530" s="33">
        <v>101266007</v>
      </c>
      <c r="C530" s="34" t="s">
        <v>581</v>
      </c>
      <c r="D530" s="34" t="s">
        <v>4</v>
      </c>
      <c r="E530" s="35">
        <v>3834750.44</v>
      </c>
      <c r="F530" s="35">
        <v>0</v>
      </c>
      <c r="G530" s="35">
        <v>2729337.4899999998</v>
      </c>
      <c r="H530" s="35">
        <v>2729337.49</v>
      </c>
      <c r="I530" s="36">
        <f t="shared" si="32"/>
        <v>0.7117</v>
      </c>
      <c r="J530" s="35">
        <v>1005669.95</v>
      </c>
      <c r="K530" s="36">
        <f t="shared" si="33"/>
        <v>0.26229999999999998</v>
      </c>
      <c r="L530" s="35">
        <v>99743</v>
      </c>
      <c r="M530" s="36">
        <f t="shared" si="34"/>
        <v>2.5999999999999999E-2</v>
      </c>
      <c r="N530" s="35"/>
      <c r="O530" s="36">
        <f t="shared" si="35"/>
        <v>0</v>
      </c>
      <c r="P530" s="34"/>
      <c r="Q530" s="34"/>
      <c r="R530" s="34"/>
      <c r="S530" s="35"/>
      <c r="T530" s="35"/>
    </row>
    <row r="531" spans="1:20" s="32" customFormat="1" ht="11.25" customHeight="1">
      <c r="A531" s="44">
        <v>3</v>
      </c>
      <c r="B531" s="33">
        <v>101262507</v>
      </c>
      <c r="C531" s="34" t="s">
        <v>580</v>
      </c>
      <c r="D531" s="34" t="s">
        <v>4</v>
      </c>
      <c r="E531" s="35">
        <v>7597860.7199999997</v>
      </c>
      <c r="F531" s="35">
        <v>0</v>
      </c>
      <c r="G531" s="35">
        <v>4457959.32</v>
      </c>
      <c r="H531" s="35">
        <v>4457959.32</v>
      </c>
      <c r="I531" s="36">
        <f t="shared" si="32"/>
        <v>0.5867</v>
      </c>
      <c r="J531" s="35">
        <v>1513239.65</v>
      </c>
      <c r="K531" s="36">
        <f t="shared" si="33"/>
        <v>0.19919999999999999</v>
      </c>
      <c r="L531" s="35">
        <v>1538226.59</v>
      </c>
      <c r="M531" s="36">
        <f t="shared" si="34"/>
        <v>0.20250000000000001</v>
      </c>
      <c r="N531" s="35">
        <v>88435.16</v>
      </c>
      <c r="O531" s="36">
        <f t="shared" si="35"/>
        <v>1.1599999999999999E-2</v>
      </c>
      <c r="P531" s="34"/>
      <c r="Q531" s="34"/>
      <c r="R531" s="34"/>
      <c r="S531" s="35"/>
      <c r="T531" s="35"/>
    </row>
    <row r="532" spans="1:20" s="32" customFormat="1" ht="11.25" customHeight="1">
      <c r="A532" s="44">
        <v>3</v>
      </c>
      <c r="B532" s="33">
        <v>112282307</v>
      </c>
      <c r="C532" s="34" t="s">
        <v>650</v>
      </c>
      <c r="D532" s="34" t="s">
        <v>258</v>
      </c>
      <c r="E532" s="35">
        <v>8317952.4199999999</v>
      </c>
      <c r="F532" s="35">
        <v>0</v>
      </c>
      <c r="G532" s="35">
        <v>6502434.9399999995</v>
      </c>
      <c r="H532" s="35">
        <v>6502434.9400000004</v>
      </c>
      <c r="I532" s="36">
        <f t="shared" si="32"/>
        <v>0.78169999999999995</v>
      </c>
      <c r="J532" s="35">
        <v>1404370.13</v>
      </c>
      <c r="K532" s="36">
        <f t="shared" si="33"/>
        <v>0.16880000000000001</v>
      </c>
      <c r="L532" s="35">
        <v>314177</v>
      </c>
      <c r="M532" s="36">
        <f t="shared" si="34"/>
        <v>3.78E-2</v>
      </c>
      <c r="N532" s="35">
        <v>96970.35</v>
      </c>
      <c r="O532" s="36">
        <f t="shared" si="35"/>
        <v>1.17E-2</v>
      </c>
      <c r="P532" s="34"/>
      <c r="Q532" s="34"/>
      <c r="R532" s="34"/>
      <c r="S532" s="35"/>
      <c r="T532" s="35"/>
    </row>
    <row r="533" spans="1:20" s="32" customFormat="1" ht="11.25" customHeight="1">
      <c r="A533" s="44">
        <v>3</v>
      </c>
      <c r="B533" s="33">
        <v>111292507</v>
      </c>
      <c r="C533" s="34" t="s">
        <v>645</v>
      </c>
      <c r="D533" s="34" t="s">
        <v>240</v>
      </c>
      <c r="E533" s="35">
        <v>967347</v>
      </c>
      <c r="F533" s="35">
        <v>0</v>
      </c>
      <c r="G533" s="35">
        <v>705179</v>
      </c>
      <c r="H533" s="35">
        <v>705179</v>
      </c>
      <c r="I533" s="36">
        <f t="shared" si="32"/>
        <v>0.72899999999999998</v>
      </c>
      <c r="J533" s="35">
        <v>232304</v>
      </c>
      <c r="K533" s="36">
        <f t="shared" si="33"/>
        <v>0.24010000000000001</v>
      </c>
      <c r="L533" s="35">
        <v>29864</v>
      </c>
      <c r="M533" s="36">
        <f t="shared" si="34"/>
        <v>3.09E-2</v>
      </c>
      <c r="N533" s="35"/>
      <c r="O533" s="36">
        <f t="shared" si="35"/>
        <v>0</v>
      </c>
      <c r="P533" s="34"/>
      <c r="Q533" s="34"/>
      <c r="R533" s="34"/>
      <c r="S533" s="35"/>
      <c r="T533" s="35"/>
    </row>
    <row r="534" spans="1:20" s="32" customFormat="1" ht="11.25" customHeight="1">
      <c r="A534" s="44">
        <v>3</v>
      </c>
      <c r="B534" s="33">
        <v>101302607</v>
      </c>
      <c r="C534" s="34" t="s">
        <v>582</v>
      </c>
      <c r="D534" s="34" t="s">
        <v>11</v>
      </c>
      <c r="E534" s="35">
        <v>3746641.53</v>
      </c>
      <c r="F534" s="35">
        <v>0</v>
      </c>
      <c r="G534" s="35">
        <v>2643829.9899999998</v>
      </c>
      <c r="H534" s="35">
        <v>2643829.9900000002</v>
      </c>
      <c r="I534" s="36">
        <f t="shared" si="32"/>
        <v>0.70569999999999999</v>
      </c>
      <c r="J534" s="35">
        <v>628893.54</v>
      </c>
      <c r="K534" s="36">
        <f t="shared" si="33"/>
        <v>0.16789999999999999</v>
      </c>
      <c r="L534" s="35">
        <v>412364</v>
      </c>
      <c r="M534" s="36">
        <f t="shared" si="34"/>
        <v>0.1101</v>
      </c>
      <c r="N534" s="35">
        <v>61554</v>
      </c>
      <c r="O534" s="36">
        <f t="shared" si="35"/>
        <v>1.6400000000000001E-2</v>
      </c>
      <c r="P534" s="34"/>
      <c r="Q534" s="34"/>
      <c r="R534" s="34"/>
      <c r="S534" s="35"/>
      <c r="T534" s="35"/>
    </row>
    <row r="535" spans="1:20" s="32" customFormat="1" ht="11.25" customHeight="1">
      <c r="A535" s="44">
        <v>3</v>
      </c>
      <c r="B535" s="33">
        <v>111312607</v>
      </c>
      <c r="C535" s="34" t="s">
        <v>646</v>
      </c>
      <c r="D535" s="34" t="s">
        <v>244</v>
      </c>
      <c r="E535" s="35">
        <v>2528422.69</v>
      </c>
      <c r="F535" s="35">
        <v>0</v>
      </c>
      <c r="G535" s="35">
        <v>1925078.0100000002</v>
      </c>
      <c r="H535" s="35">
        <v>1925078.01</v>
      </c>
      <c r="I535" s="36">
        <f t="shared" si="32"/>
        <v>0.76139999999999997</v>
      </c>
      <c r="J535" s="35">
        <v>517942.79</v>
      </c>
      <c r="K535" s="36">
        <f t="shared" si="33"/>
        <v>0.20480000000000001</v>
      </c>
      <c r="L535" s="35">
        <v>80588.2</v>
      </c>
      <c r="M535" s="36">
        <f t="shared" si="34"/>
        <v>3.1899999999999998E-2</v>
      </c>
      <c r="N535" s="35">
        <v>4813.6899999999996</v>
      </c>
      <c r="O535" s="36">
        <f t="shared" si="35"/>
        <v>1.9E-3</v>
      </c>
      <c r="P535" s="34"/>
      <c r="Q535" s="34"/>
      <c r="R535" s="34"/>
      <c r="S535" s="35"/>
      <c r="T535" s="35"/>
    </row>
    <row r="536" spans="1:20" s="32" customFormat="1" ht="11.25" customHeight="1">
      <c r="A536" s="44">
        <v>3</v>
      </c>
      <c r="B536" s="33">
        <v>128324207</v>
      </c>
      <c r="C536" s="34" t="s">
        <v>804</v>
      </c>
      <c r="D536" s="34" t="s">
        <v>542</v>
      </c>
      <c r="E536" s="35">
        <v>6522965.8499999996</v>
      </c>
      <c r="F536" s="35">
        <v>0</v>
      </c>
      <c r="G536" s="35">
        <v>4644033.2899999991</v>
      </c>
      <c r="H536" s="35">
        <v>4644033.29</v>
      </c>
      <c r="I536" s="36">
        <f t="shared" si="32"/>
        <v>0.71199999999999997</v>
      </c>
      <c r="J536" s="35">
        <v>1614590.88</v>
      </c>
      <c r="K536" s="36">
        <f t="shared" si="33"/>
        <v>0.2475</v>
      </c>
      <c r="L536" s="35">
        <v>263092.5</v>
      </c>
      <c r="M536" s="36">
        <f t="shared" si="34"/>
        <v>4.0300000000000002E-2</v>
      </c>
      <c r="N536" s="35">
        <v>1249.18</v>
      </c>
      <c r="O536" s="36">
        <f t="shared" si="35"/>
        <v>2.0000000000000001E-4</v>
      </c>
      <c r="P536" s="34"/>
      <c r="Q536" s="34"/>
      <c r="R536" s="34"/>
      <c r="S536" s="35"/>
      <c r="T536" s="35"/>
    </row>
    <row r="537" spans="1:20" s="32" customFormat="1" ht="11.25" customHeight="1">
      <c r="A537" s="44">
        <v>3</v>
      </c>
      <c r="B537" s="33">
        <v>106333407</v>
      </c>
      <c r="C537" s="34" t="s">
        <v>624</v>
      </c>
      <c r="D537" s="34" t="s">
        <v>139</v>
      </c>
      <c r="E537" s="35">
        <v>7973259.9100000001</v>
      </c>
      <c r="F537" s="35">
        <v>0</v>
      </c>
      <c r="G537" s="35">
        <v>6231136.1100000003</v>
      </c>
      <c r="H537" s="35">
        <v>6231136.1100000003</v>
      </c>
      <c r="I537" s="36">
        <f t="shared" si="32"/>
        <v>0.78149999999999997</v>
      </c>
      <c r="J537" s="35">
        <v>1149961.04</v>
      </c>
      <c r="K537" s="36">
        <f t="shared" si="33"/>
        <v>0.14419999999999999</v>
      </c>
      <c r="L537" s="35">
        <v>592162.76</v>
      </c>
      <c r="M537" s="36">
        <f t="shared" si="34"/>
        <v>7.4300000000000005E-2</v>
      </c>
      <c r="N537" s="35"/>
      <c r="O537" s="36">
        <f t="shared" si="35"/>
        <v>0</v>
      </c>
      <c r="P537" s="34"/>
      <c r="Q537" s="34"/>
      <c r="R537" s="34"/>
      <c r="S537" s="35"/>
      <c r="T537" s="35"/>
    </row>
    <row r="538" spans="1:20" s="32" customFormat="1" ht="11.25" customHeight="1">
      <c r="A538" s="44">
        <v>3</v>
      </c>
      <c r="B538" s="33">
        <v>119354207</v>
      </c>
      <c r="C538" s="34" t="s">
        <v>682</v>
      </c>
      <c r="D538" s="34" t="s">
        <v>406</v>
      </c>
      <c r="E538" s="35">
        <v>7386742</v>
      </c>
      <c r="F538" s="35">
        <v>0</v>
      </c>
      <c r="G538" s="35">
        <v>4928300</v>
      </c>
      <c r="H538" s="35">
        <v>4928300</v>
      </c>
      <c r="I538" s="36">
        <f t="shared" si="32"/>
        <v>0.66720000000000002</v>
      </c>
      <c r="J538" s="35">
        <v>1525111</v>
      </c>
      <c r="K538" s="36">
        <f t="shared" si="33"/>
        <v>0.20649999999999999</v>
      </c>
      <c r="L538" s="35">
        <v>933331</v>
      </c>
      <c r="M538" s="36">
        <f t="shared" si="34"/>
        <v>0.12640000000000001</v>
      </c>
      <c r="N538" s="35"/>
      <c r="O538" s="36">
        <f t="shared" si="35"/>
        <v>0</v>
      </c>
      <c r="P538" s="34"/>
      <c r="Q538" s="34"/>
      <c r="R538" s="34"/>
      <c r="S538" s="35"/>
      <c r="T538" s="35"/>
    </row>
    <row r="539" spans="1:20" s="32" customFormat="1" ht="11.25" customHeight="1">
      <c r="A539" s="44">
        <v>3</v>
      </c>
      <c r="B539" s="33">
        <v>113363807</v>
      </c>
      <c r="C539" s="34" t="s">
        <v>657</v>
      </c>
      <c r="D539" s="34" t="s">
        <v>278</v>
      </c>
      <c r="E539" s="35">
        <v>28257647.010000002</v>
      </c>
      <c r="F539" s="35">
        <v>0</v>
      </c>
      <c r="G539" s="35">
        <v>19046176.400000006</v>
      </c>
      <c r="H539" s="35">
        <v>19046176.399999999</v>
      </c>
      <c r="I539" s="36">
        <f t="shared" si="32"/>
        <v>0.67400000000000004</v>
      </c>
      <c r="J539" s="35">
        <v>4384359.8899999997</v>
      </c>
      <c r="K539" s="36">
        <f t="shared" si="33"/>
        <v>0.1552</v>
      </c>
      <c r="L539" s="35">
        <v>4786602.72</v>
      </c>
      <c r="M539" s="36">
        <f t="shared" si="34"/>
        <v>0.1694</v>
      </c>
      <c r="N539" s="35">
        <v>40508</v>
      </c>
      <c r="O539" s="36">
        <f t="shared" si="35"/>
        <v>1.4E-3</v>
      </c>
      <c r="P539" s="34"/>
      <c r="Q539" s="34"/>
      <c r="R539" s="34"/>
      <c r="S539" s="35"/>
      <c r="T539" s="35"/>
    </row>
    <row r="540" spans="1:20" s="32" customFormat="1" ht="11.25" customHeight="1">
      <c r="A540" s="44">
        <v>3</v>
      </c>
      <c r="B540" s="33">
        <v>104374207</v>
      </c>
      <c r="C540" s="34" t="s">
        <v>612</v>
      </c>
      <c r="D540" s="34" t="s">
        <v>42</v>
      </c>
      <c r="E540" s="35">
        <v>7231932</v>
      </c>
      <c r="F540" s="35">
        <v>0</v>
      </c>
      <c r="G540" s="35">
        <v>5602442.4299999988</v>
      </c>
      <c r="H540" s="35">
        <v>5602442.4299999997</v>
      </c>
      <c r="I540" s="36">
        <f t="shared" si="32"/>
        <v>0.77470000000000006</v>
      </c>
      <c r="J540" s="35">
        <v>1352069.53</v>
      </c>
      <c r="K540" s="36">
        <f t="shared" si="33"/>
        <v>0.187</v>
      </c>
      <c r="L540" s="35">
        <v>277420.03999999998</v>
      </c>
      <c r="M540" s="36">
        <f t="shared" si="34"/>
        <v>3.8399999999999997E-2</v>
      </c>
      <c r="N540" s="35"/>
      <c r="O540" s="36">
        <f t="shared" si="35"/>
        <v>0</v>
      </c>
      <c r="P540" s="34"/>
      <c r="Q540" s="34"/>
      <c r="R540" s="34"/>
      <c r="S540" s="35"/>
      <c r="T540" s="35"/>
    </row>
    <row r="541" spans="1:20" s="32" customFormat="1" ht="11.25" customHeight="1">
      <c r="A541" s="44">
        <v>3</v>
      </c>
      <c r="B541" s="33">
        <v>113384307</v>
      </c>
      <c r="C541" s="34" t="s">
        <v>658</v>
      </c>
      <c r="D541" s="34" t="s">
        <v>296</v>
      </c>
      <c r="E541" s="35">
        <v>9190743.9600000009</v>
      </c>
      <c r="F541" s="35">
        <v>0</v>
      </c>
      <c r="G541" s="35">
        <v>5604138.1600000001</v>
      </c>
      <c r="H541" s="35">
        <v>5604138.1600000001</v>
      </c>
      <c r="I541" s="36">
        <f t="shared" si="32"/>
        <v>0.60980000000000001</v>
      </c>
      <c r="J541" s="35">
        <v>1640024.61</v>
      </c>
      <c r="K541" s="36">
        <f t="shared" si="33"/>
        <v>0.1784</v>
      </c>
      <c r="L541" s="35">
        <v>1946581.19</v>
      </c>
      <c r="M541" s="36">
        <f t="shared" si="34"/>
        <v>0.21179999999999999</v>
      </c>
      <c r="N541" s="35"/>
      <c r="O541" s="36">
        <f t="shared" si="35"/>
        <v>0</v>
      </c>
      <c r="P541" s="34"/>
      <c r="Q541" s="34"/>
      <c r="R541" s="34"/>
      <c r="S541" s="35"/>
      <c r="T541" s="35"/>
    </row>
    <row r="542" spans="1:20" s="32" customFormat="1" ht="11.25" customHeight="1">
      <c r="A542" s="44">
        <v>3</v>
      </c>
      <c r="B542" s="33">
        <v>121393007</v>
      </c>
      <c r="C542" s="34" t="s">
        <v>693</v>
      </c>
      <c r="D542" s="34" t="s">
        <v>444</v>
      </c>
      <c r="E542" s="35">
        <v>29996033.699999999</v>
      </c>
      <c r="F542" s="35">
        <v>0</v>
      </c>
      <c r="G542" s="35">
        <v>23798631.470000003</v>
      </c>
      <c r="H542" s="35">
        <v>23798631.469999999</v>
      </c>
      <c r="I542" s="36">
        <f t="shared" si="32"/>
        <v>0.79339999999999999</v>
      </c>
      <c r="J542" s="35">
        <v>5239666.66</v>
      </c>
      <c r="K542" s="36">
        <f t="shared" si="33"/>
        <v>0.17469999999999999</v>
      </c>
      <c r="L542" s="35">
        <v>893107.1</v>
      </c>
      <c r="M542" s="36">
        <f t="shared" si="34"/>
        <v>2.98E-2</v>
      </c>
      <c r="N542" s="35">
        <v>64628.47</v>
      </c>
      <c r="O542" s="36">
        <f t="shared" si="35"/>
        <v>2.2000000000000001E-3</v>
      </c>
      <c r="P542" s="34"/>
      <c r="Q542" s="34"/>
      <c r="R542" s="34"/>
      <c r="S542" s="35"/>
      <c r="T542" s="35"/>
    </row>
    <row r="543" spans="1:20" s="32" customFormat="1" ht="11.25" customHeight="1">
      <c r="A543" s="44">
        <v>3</v>
      </c>
      <c r="B543" s="33">
        <v>118408707</v>
      </c>
      <c r="C543" s="34" t="s">
        <v>680</v>
      </c>
      <c r="D543" s="34" t="s">
        <v>392</v>
      </c>
      <c r="E543" s="35">
        <v>6696074.3600000003</v>
      </c>
      <c r="F543" s="35">
        <v>0</v>
      </c>
      <c r="G543" s="35">
        <v>5308989.53</v>
      </c>
      <c r="H543" s="35">
        <v>5308989.53</v>
      </c>
      <c r="I543" s="36">
        <f t="shared" si="32"/>
        <v>0.79290000000000005</v>
      </c>
      <c r="J543" s="35">
        <v>1159896.83</v>
      </c>
      <c r="K543" s="36">
        <f t="shared" si="33"/>
        <v>0.17319999999999999</v>
      </c>
      <c r="L543" s="35">
        <v>227188</v>
      </c>
      <c r="M543" s="36">
        <f t="shared" si="34"/>
        <v>3.39E-2</v>
      </c>
      <c r="N543" s="35"/>
      <c r="O543" s="36">
        <f t="shared" si="35"/>
        <v>0</v>
      </c>
      <c r="P543" s="34"/>
      <c r="Q543" s="34"/>
      <c r="R543" s="34"/>
      <c r="S543" s="35"/>
      <c r="T543" s="35"/>
    </row>
    <row r="544" spans="1:20" s="32" customFormat="1" ht="11.25" customHeight="1">
      <c r="A544" s="44">
        <v>3</v>
      </c>
      <c r="B544" s="33">
        <v>118408607</v>
      </c>
      <c r="C544" s="34" t="s">
        <v>679</v>
      </c>
      <c r="D544" s="34" t="s">
        <v>392</v>
      </c>
      <c r="E544" s="35">
        <v>10516746.27</v>
      </c>
      <c r="F544" s="35">
        <v>0</v>
      </c>
      <c r="G544" s="35">
        <v>7682638.7800000003</v>
      </c>
      <c r="H544" s="35">
        <v>7682638.7800000003</v>
      </c>
      <c r="I544" s="36">
        <f t="shared" si="32"/>
        <v>0.73050000000000004</v>
      </c>
      <c r="J544" s="35">
        <v>1855903.41</v>
      </c>
      <c r="K544" s="36">
        <f t="shared" si="33"/>
        <v>0.17649999999999999</v>
      </c>
      <c r="L544" s="35">
        <v>362241.8</v>
      </c>
      <c r="M544" s="36">
        <f t="shared" si="34"/>
        <v>3.44E-2</v>
      </c>
      <c r="N544" s="35">
        <v>615962.28</v>
      </c>
      <c r="O544" s="36">
        <f t="shared" si="35"/>
        <v>5.8599999999999999E-2</v>
      </c>
      <c r="P544" s="34"/>
      <c r="Q544" s="34"/>
      <c r="R544" s="34"/>
      <c r="S544" s="35"/>
      <c r="T544" s="35"/>
    </row>
    <row r="545" spans="1:20" s="32" customFormat="1" ht="11.25" customHeight="1">
      <c r="A545" s="44">
        <v>3</v>
      </c>
      <c r="B545" s="33">
        <v>117414807</v>
      </c>
      <c r="C545" s="34" t="s">
        <v>677</v>
      </c>
      <c r="D545" s="34" t="s">
        <v>369</v>
      </c>
      <c r="E545" s="35">
        <v>1863609.14</v>
      </c>
      <c r="F545" s="35">
        <v>0</v>
      </c>
      <c r="G545" s="35">
        <v>1345165.03</v>
      </c>
      <c r="H545" s="35">
        <v>1345165.03</v>
      </c>
      <c r="I545" s="36">
        <f t="shared" si="32"/>
        <v>0.7218</v>
      </c>
      <c r="J545" s="35">
        <v>416245.11</v>
      </c>
      <c r="K545" s="36">
        <f t="shared" si="33"/>
        <v>0.22339999999999999</v>
      </c>
      <c r="L545" s="35">
        <v>102199</v>
      </c>
      <c r="M545" s="36">
        <f t="shared" si="34"/>
        <v>5.4800000000000001E-2</v>
      </c>
      <c r="N545" s="35"/>
      <c r="O545" s="36">
        <f t="shared" si="35"/>
        <v>0</v>
      </c>
      <c r="P545" s="34"/>
      <c r="Q545" s="34"/>
      <c r="R545" s="34"/>
      <c r="S545" s="35"/>
      <c r="T545" s="35"/>
    </row>
    <row r="546" spans="1:20" s="32" customFormat="1" ht="11.25" customHeight="1">
      <c r="A546" s="44">
        <v>3</v>
      </c>
      <c r="B546" s="33">
        <v>109420107</v>
      </c>
      <c r="C546" s="34" t="s">
        <v>638</v>
      </c>
      <c r="D546" s="34" t="s">
        <v>207</v>
      </c>
      <c r="E546" s="35">
        <v>2037035.55</v>
      </c>
      <c r="F546" s="35">
        <v>0</v>
      </c>
      <c r="G546" s="35">
        <v>1530350.15</v>
      </c>
      <c r="H546" s="35">
        <v>1530350.15</v>
      </c>
      <c r="I546" s="36">
        <f t="shared" si="32"/>
        <v>0.75129999999999997</v>
      </c>
      <c r="J546" s="35">
        <v>506685.4</v>
      </c>
      <c r="K546" s="36">
        <f t="shared" si="33"/>
        <v>0.2487</v>
      </c>
      <c r="L546" s="35"/>
      <c r="M546" s="36">
        <f t="shared" si="34"/>
        <v>0</v>
      </c>
      <c r="N546" s="35"/>
      <c r="O546" s="36">
        <f t="shared" si="35"/>
        <v>0</v>
      </c>
      <c r="P546" s="34"/>
      <c r="Q546" s="34"/>
      <c r="R546" s="34"/>
      <c r="S546" s="35"/>
      <c r="T546" s="35"/>
    </row>
    <row r="547" spans="1:20" s="32" customFormat="1" ht="11.25" customHeight="1">
      <c r="A547" s="44">
        <v>3</v>
      </c>
      <c r="B547" s="33">
        <v>104435107</v>
      </c>
      <c r="C547" s="34" t="s">
        <v>614</v>
      </c>
      <c r="D547" s="34" t="s">
        <v>76</v>
      </c>
      <c r="E547" s="35">
        <v>5678990</v>
      </c>
      <c r="F547" s="35">
        <v>0</v>
      </c>
      <c r="G547" s="35">
        <v>4295024.3499999996</v>
      </c>
      <c r="H547" s="35">
        <v>4295024.3499999996</v>
      </c>
      <c r="I547" s="36">
        <f t="shared" si="32"/>
        <v>0.75629999999999997</v>
      </c>
      <c r="J547" s="35">
        <v>1025231.65</v>
      </c>
      <c r="K547" s="36">
        <f t="shared" si="33"/>
        <v>0.18049999999999999</v>
      </c>
      <c r="L547" s="35">
        <v>358734</v>
      </c>
      <c r="M547" s="36">
        <f t="shared" si="34"/>
        <v>6.3200000000000006E-2</v>
      </c>
      <c r="N547" s="35"/>
      <c r="O547" s="36">
        <f t="shared" si="35"/>
        <v>0</v>
      </c>
      <c r="P547" s="34"/>
      <c r="Q547" s="34"/>
      <c r="R547" s="34"/>
      <c r="S547" s="35"/>
      <c r="T547" s="35"/>
    </row>
    <row r="548" spans="1:20" s="32" customFormat="1" ht="11.25" customHeight="1">
      <c r="A548" s="44">
        <v>3</v>
      </c>
      <c r="B548" s="33">
        <v>111444307</v>
      </c>
      <c r="C548" s="34" t="s">
        <v>649</v>
      </c>
      <c r="D548" s="34" t="s">
        <v>238</v>
      </c>
      <c r="E548" s="35">
        <v>3588558</v>
      </c>
      <c r="F548" s="35">
        <v>0</v>
      </c>
      <c r="G548" s="35">
        <v>2752378</v>
      </c>
      <c r="H548" s="35">
        <v>2752378</v>
      </c>
      <c r="I548" s="36">
        <f t="shared" si="32"/>
        <v>0.76700000000000002</v>
      </c>
      <c r="J548" s="35">
        <v>670718</v>
      </c>
      <c r="K548" s="36">
        <f t="shared" si="33"/>
        <v>0.18690000000000001</v>
      </c>
      <c r="L548" s="35">
        <v>165462</v>
      </c>
      <c r="M548" s="36">
        <f t="shared" si="34"/>
        <v>4.6100000000000002E-2</v>
      </c>
      <c r="N548" s="35"/>
      <c r="O548" s="36">
        <f t="shared" si="35"/>
        <v>0</v>
      </c>
      <c r="P548" s="34"/>
      <c r="Q548" s="34"/>
      <c r="R548" s="34"/>
      <c r="S548" s="35"/>
      <c r="T548" s="35"/>
    </row>
    <row r="549" spans="1:20" s="32" customFormat="1" ht="11.25" customHeight="1">
      <c r="A549" s="44">
        <v>3</v>
      </c>
      <c r="B549" s="33">
        <v>120454507</v>
      </c>
      <c r="C549" s="34" t="s">
        <v>686</v>
      </c>
      <c r="D549" s="34" t="s">
        <v>430</v>
      </c>
      <c r="E549" s="35">
        <v>10692198.76</v>
      </c>
      <c r="F549" s="35">
        <v>0</v>
      </c>
      <c r="G549" s="35">
        <v>7998143.2999999998</v>
      </c>
      <c r="H549" s="35">
        <v>7998143.2999999998</v>
      </c>
      <c r="I549" s="36">
        <f t="shared" si="32"/>
        <v>0.748</v>
      </c>
      <c r="J549" s="35">
        <v>2241075.46</v>
      </c>
      <c r="K549" s="36">
        <f t="shared" si="33"/>
        <v>0.20960000000000001</v>
      </c>
      <c r="L549" s="35">
        <v>452980</v>
      </c>
      <c r="M549" s="36">
        <f t="shared" si="34"/>
        <v>4.24E-2</v>
      </c>
      <c r="N549" s="35"/>
      <c r="O549" s="36">
        <f t="shared" si="35"/>
        <v>0</v>
      </c>
      <c r="P549" s="34"/>
      <c r="Q549" s="34"/>
      <c r="R549" s="34"/>
      <c r="S549" s="35"/>
      <c r="T549" s="35"/>
    </row>
    <row r="550" spans="1:20" s="32" customFormat="1" ht="11.25" customHeight="1">
      <c r="A550" s="44">
        <v>3</v>
      </c>
      <c r="B550" s="33">
        <v>123460957</v>
      </c>
      <c r="C550" s="34" t="s">
        <v>707</v>
      </c>
      <c r="D550" s="34" t="s">
        <v>474</v>
      </c>
      <c r="E550" s="35">
        <v>8939426.5399999991</v>
      </c>
      <c r="F550" s="35">
        <v>0</v>
      </c>
      <c r="G550" s="35">
        <v>7608410.1599999992</v>
      </c>
      <c r="H550" s="35">
        <v>7608410.1600000001</v>
      </c>
      <c r="I550" s="36">
        <f t="shared" si="32"/>
        <v>0.85109999999999997</v>
      </c>
      <c r="J550" s="35">
        <v>1069050.3799999999</v>
      </c>
      <c r="K550" s="36">
        <f t="shared" si="33"/>
        <v>0.1196</v>
      </c>
      <c r="L550" s="35">
        <v>261966</v>
      </c>
      <c r="M550" s="36">
        <f t="shared" si="34"/>
        <v>2.93E-2</v>
      </c>
      <c r="N550" s="35"/>
      <c r="O550" s="36">
        <f t="shared" si="35"/>
        <v>0</v>
      </c>
      <c r="P550" s="34"/>
      <c r="Q550" s="34"/>
      <c r="R550" s="34"/>
      <c r="S550" s="35"/>
      <c r="T550" s="35"/>
    </row>
    <row r="551" spans="1:20" s="32" customFormat="1" ht="11.25" customHeight="1">
      <c r="A551" s="44">
        <v>3</v>
      </c>
      <c r="B551" s="33">
        <v>123463507</v>
      </c>
      <c r="C551" s="34" t="s">
        <v>709</v>
      </c>
      <c r="D551" s="34" t="s">
        <v>474</v>
      </c>
      <c r="E551" s="35">
        <v>9709588</v>
      </c>
      <c r="F551" s="35">
        <v>0</v>
      </c>
      <c r="G551" s="35">
        <v>7264218</v>
      </c>
      <c r="H551" s="35">
        <v>7264218</v>
      </c>
      <c r="I551" s="36">
        <f t="shared" si="32"/>
        <v>0.74809999999999999</v>
      </c>
      <c r="J551" s="35">
        <v>1292204</v>
      </c>
      <c r="K551" s="36">
        <f t="shared" si="33"/>
        <v>0.1331</v>
      </c>
      <c r="L551" s="35">
        <v>1152671</v>
      </c>
      <c r="M551" s="36">
        <f t="shared" si="34"/>
        <v>0.1187</v>
      </c>
      <c r="N551" s="35">
        <v>495</v>
      </c>
      <c r="O551" s="36">
        <f t="shared" si="35"/>
        <v>1E-4</v>
      </c>
      <c r="P551" s="34"/>
      <c r="Q551" s="34"/>
      <c r="R551" s="34"/>
      <c r="S551" s="35"/>
      <c r="T551" s="35"/>
    </row>
    <row r="552" spans="1:20" s="32" customFormat="1" ht="11.25" customHeight="1">
      <c r="A552" s="44">
        <v>3</v>
      </c>
      <c r="B552" s="33">
        <v>123465507</v>
      </c>
      <c r="C552" s="34" t="s">
        <v>710</v>
      </c>
      <c r="D552" s="34" t="s">
        <v>474</v>
      </c>
      <c r="E552" s="35">
        <v>12666612.43</v>
      </c>
      <c r="F552" s="35">
        <v>0</v>
      </c>
      <c r="G552" s="35">
        <v>10589341.67</v>
      </c>
      <c r="H552" s="35">
        <v>10589341.67</v>
      </c>
      <c r="I552" s="36">
        <f t="shared" si="32"/>
        <v>0.83599999999999997</v>
      </c>
      <c r="J552" s="35">
        <v>1787342.76</v>
      </c>
      <c r="K552" s="36">
        <f t="shared" si="33"/>
        <v>0.1411</v>
      </c>
      <c r="L552" s="35">
        <v>289928</v>
      </c>
      <c r="M552" s="36">
        <f t="shared" si="34"/>
        <v>2.29E-2</v>
      </c>
      <c r="N552" s="35"/>
      <c r="O552" s="36">
        <f t="shared" si="35"/>
        <v>0</v>
      </c>
      <c r="P552" s="34"/>
      <c r="Q552" s="34"/>
      <c r="R552" s="34"/>
      <c r="S552" s="35"/>
      <c r="T552" s="35"/>
    </row>
    <row r="553" spans="1:20" s="32" customFormat="1" ht="11.25" customHeight="1">
      <c r="A553" s="44">
        <v>3</v>
      </c>
      <c r="B553" s="33">
        <v>123469007</v>
      </c>
      <c r="C553" s="34" t="s">
        <v>711</v>
      </c>
      <c r="D553" s="34" t="s">
        <v>474</v>
      </c>
      <c r="E553" s="35">
        <v>6073405.0099999998</v>
      </c>
      <c r="F553" s="35">
        <v>0</v>
      </c>
      <c r="G553" s="35">
        <v>5030474.5299999993</v>
      </c>
      <c r="H553" s="35">
        <v>5030474.53</v>
      </c>
      <c r="I553" s="36">
        <f t="shared" si="32"/>
        <v>0.82830000000000004</v>
      </c>
      <c r="J553" s="35">
        <v>917911.48</v>
      </c>
      <c r="K553" s="36">
        <f t="shared" si="33"/>
        <v>0.15110000000000001</v>
      </c>
      <c r="L553" s="35">
        <v>116519</v>
      </c>
      <c r="M553" s="36">
        <f t="shared" si="34"/>
        <v>1.9199999999999998E-2</v>
      </c>
      <c r="N553" s="35">
        <v>8500</v>
      </c>
      <c r="O553" s="36">
        <f t="shared" si="35"/>
        <v>1.4E-3</v>
      </c>
      <c r="P553" s="34"/>
      <c r="Q553" s="34"/>
      <c r="R553" s="34"/>
      <c r="S553" s="35"/>
      <c r="T553" s="35"/>
    </row>
    <row r="554" spans="1:20" s="32" customFormat="1" ht="11.25" customHeight="1">
      <c r="A554" s="44">
        <v>3</v>
      </c>
      <c r="B554" s="33">
        <v>120481107</v>
      </c>
      <c r="C554" s="34" t="s">
        <v>688</v>
      </c>
      <c r="D554" s="34" t="s">
        <v>429</v>
      </c>
      <c r="E554" s="35">
        <v>11300315.27</v>
      </c>
      <c r="F554" s="35">
        <v>0</v>
      </c>
      <c r="G554" s="35">
        <v>9150558.9699999988</v>
      </c>
      <c r="H554" s="35">
        <v>9150558.9700000007</v>
      </c>
      <c r="I554" s="36">
        <f t="shared" si="32"/>
        <v>0.80979999999999996</v>
      </c>
      <c r="J554" s="35">
        <v>1864240.88</v>
      </c>
      <c r="K554" s="36">
        <f t="shared" si="33"/>
        <v>0.16500000000000001</v>
      </c>
      <c r="L554" s="35">
        <v>278839</v>
      </c>
      <c r="M554" s="36">
        <f t="shared" si="34"/>
        <v>2.47E-2</v>
      </c>
      <c r="N554" s="35">
        <v>6676.42</v>
      </c>
      <c r="O554" s="36">
        <f t="shared" si="35"/>
        <v>5.9999999999999995E-4</v>
      </c>
      <c r="P554" s="34"/>
      <c r="Q554" s="34"/>
      <c r="R554" s="34"/>
      <c r="S554" s="35"/>
      <c r="T554" s="35"/>
    </row>
    <row r="555" spans="1:20" s="32" customFormat="1" ht="11.25" customHeight="1">
      <c r="A555" s="44">
        <v>3</v>
      </c>
      <c r="B555" s="33">
        <v>120483007</v>
      </c>
      <c r="C555" s="34" t="s">
        <v>689</v>
      </c>
      <c r="D555" s="34" t="s">
        <v>429</v>
      </c>
      <c r="E555" s="35">
        <v>9596055.6099999994</v>
      </c>
      <c r="F555" s="35">
        <v>0</v>
      </c>
      <c r="G555" s="35">
        <v>8060884.2400000012</v>
      </c>
      <c r="H555" s="35">
        <v>8060884.2400000002</v>
      </c>
      <c r="I555" s="36">
        <f t="shared" si="32"/>
        <v>0.84</v>
      </c>
      <c r="J555" s="35">
        <v>1308712.3999999999</v>
      </c>
      <c r="K555" s="36">
        <f t="shared" si="33"/>
        <v>0.13639999999999999</v>
      </c>
      <c r="L555" s="35">
        <v>219546</v>
      </c>
      <c r="M555" s="36">
        <f t="shared" si="34"/>
        <v>2.29E-2</v>
      </c>
      <c r="N555" s="35">
        <v>6912.97</v>
      </c>
      <c r="O555" s="36">
        <f t="shared" si="35"/>
        <v>6.9999999999999999E-4</v>
      </c>
      <c r="P555" s="34"/>
      <c r="Q555" s="34"/>
      <c r="R555" s="34"/>
      <c r="S555" s="35"/>
      <c r="T555" s="35"/>
    </row>
    <row r="556" spans="1:20" s="32" customFormat="1" ht="11.25" customHeight="1">
      <c r="A556" s="44">
        <v>3</v>
      </c>
      <c r="B556" s="33">
        <v>116495207</v>
      </c>
      <c r="C556" s="34" t="s">
        <v>674</v>
      </c>
      <c r="D556" s="34" t="s">
        <v>358</v>
      </c>
      <c r="E556" s="35">
        <v>2146328.96</v>
      </c>
      <c r="F556" s="35">
        <v>0</v>
      </c>
      <c r="G556" s="35">
        <v>1586154.1600000001</v>
      </c>
      <c r="H556" s="35">
        <v>1586154.16</v>
      </c>
      <c r="I556" s="36">
        <f t="shared" si="32"/>
        <v>0.73899999999999999</v>
      </c>
      <c r="J556" s="35">
        <v>484127.21</v>
      </c>
      <c r="K556" s="36">
        <f t="shared" si="33"/>
        <v>0.22559999999999999</v>
      </c>
      <c r="L556" s="35">
        <v>76047.59</v>
      </c>
      <c r="M556" s="36">
        <f t="shared" si="34"/>
        <v>3.5400000000000001E-2</v>
      </c>
      <c r="N556" s="35"/>
      <c r="O556" s="36">
        <f t="shared" si="35"/>
        <v>0</v>
      </c>
      <c r="P556" s="34"/>
      <c r="Q556" s="34"/>
      <c r="R556" s="34"/>
      <c r="S556" s="35"/>
      <c r="T556" s="35"/>
    </row>
    <row r="557" spans="1:20" s="32" customFormat="1" ht="11.25" customHeight="1">
      <c r="A557" s="44">
        <v>3</v>
      </c>
      <c r="B557" s="33">
        <v>126514007</v>
      </c>
      <c r="C557" s="34" t="s">
        <v>782</v>
      </c>
      <c r="D557" s="34" t="s">
        <v>1</v>
      </c>
      <c r="E557" s="35">
        <v>31365973</v>
      </c>
      <c r="F557" s="35">
        <v>0</v>
      </c>
      <c r="G557" s="35">
        <v>21514554</v>
      </c>
      <c r="H557" s="35">
        <v>21514554</v>
      </c>
      <c r="I557" s="36">
        <f t="shared" si="32"/>
        <v>0.68589999999999995</v>
      </c>
      <c r="J557" s="35">
        <v>9851419</v>
      </c>
      <c r="K557" s="36">
        <f t="shared" si="33"/>
        <v>0.31409999999999999</v>
      </c>
      <c r="L557" s="35"/>
      <c r="M557" s="36">
        <f t="shared" si="34"/>
        <v>0</v>
      </c>
      <c r="N557" s="35"/>
      <c r="O557" s="36">
        <f t="shared" si="35"/>
        <v>0</v>
      </c>
      <c r="P557" s="34"/>
      <c r="Q557" s="34"/>
      <c r="R557" s="34"/>
      <c r="S557" s="35"/>
      <c r="T557" s="35"/>
    </row>
    <row r="558" spans="1:20" s="32" customFormat="1" ht="11.25" customHeight="1">
      <c r="A558" s="44">
        <v>3</v>
      </c>
      <c r="B558" s="33">
        <v>129546907</v>
      </c>
      <c r="C558" s="34" t="s">
        <v>806</v>
      </c>
      <c r="D558" s="34" t="s">
        <v>555</v>
      </c>
      <c r="E558" s="35">
        <v>8125915.0800000001</v>
      </c>
      <c r="F558" s="35">
        <v>0</v>
      </c>
      <c r="G558" s="35">
        <v>6410463.3200000003</v>
      </c>
      <c r="H558" s="35">
        <v>6410463.3200000003</v>
      </c>
      <c r="I558" s="36">
        <f t="shared" si="32"/>
        <v>0.78890000000000005</v>
      </c>
      <c r="J558" s="35">
        <v>1458597.3</v>
      </c>
      <c r="K558" s="36">
        <f t="shared" si="33"/>
        <v>0.17949999999999999</v>
      </c>
      <c r="L558" s="35">
        <v>256854.46</v>
      </c>
      <c r="M558" s="36">
        <f t="shared" si="34"/>
        <v>3.1600000000000003E-2</v>
      </c>
      <c r="N558" s="35"/>
      <c r="O558" s="36">
        <f t="shared" si="35"/>
        <v>0</v>
      </c>
      <c r="P558" s="34"/>
      <c r="Q558" s="34"/>
      <c r="R558" s="34"/>
      <c r="S558" s="35"/>
      <c r="T558" s="35"/>
    </row>
    <row r="559" spans="1:20" s="32" customFormat="1" ht="11.25" customHeight="1">
      <c r="A559" s="44">
        <v>3</v>
      </c>
      <c r="B559" s="33">
        <v>108567807</v>
      </c>
      <c r="C559" s="34" t="s">
        <v>637</v>
      </c>
      <c r="D559" s="34" t="s">
        <v>196</v>
      </c>
      <c r="E559" s="35">
        <v>5907657.2699999996</v>
      </c>
      <c r="F559" s="35">
        <v>0</v>
      </c>
      <c r="G559" s="35">
        <v>3760299.05</v>
      </c>
      <c r="H559" s="35">
        <v>3760299.05</v>
      </c>
      <c r="I559" s="36">
        <f t="shared" si="32"/>
        <v>0.63649999999999995</v>
      </c>
      <c r="J559" s="35">
        <v>1072366.47</v>
      </c>
      <c r="K559" s="36">
        <f t="shared" si="33"/>
        <v>0.18149999999999999</v>
      </c>
      <c r="L559" s="35">
        <v>1074991.75</v>
      </c>
      <c r="M559" s="36">
        <f t="shared" si="34"/>
        <v>0.182</v>
      </c>
      <c r="N559" s="35"/>
      <c r="O559" s="36">
        <f t="shared" si="35"/>
        <v>0</v>
      </c>
      <c r="P559" s="34"/>
      <c r="Q559" s="34"/>
      <c r="R559" s="34"/>
      <c r="S559" s="35"/>
      <c r="T559" s="35"/>
    </row>
    <row r="560" spans="1:20" s="32" customFormat="1" ht="11.25" customHeight="1">
      <c r="A560" s="44">
        <v>3</v>
      </c>
      <c r="B560" s="33">
        <v>119584707</v>
      </c>
      <c r="C560" s="34" t="s">
        <v>684</v>
      </c>
      <c r="D560" s="34" t="s">
        <v>418</v>
      </c>
      <c r="E560" s="35">
        <v>5029303.46</v>
      </c>
      <c r="F560" s="35">
        <v>0</v>
      </c>
      <c r="G560" s="35">
        <v>3638860.5800000005</v>
      </c>
      <c r="H560" s="35">
        <v>3638860.58</v>
      </c>
      <c r="I560" s="36">
        <f t="shared" si="32"/>
        <v>0.72350000000000003</v>
      </c>
      <c r="J560" s="35">
        <v>963484.56</v>
      </c>
      <c r="K560" s="36">
        <f t="shared" si="33"/>
        <v>0.19159999999999999</v>
      </c>
      <c r="L560" s="35">
        <v>426958.32</v>
      </c>
      <c r="M560" s="36">
        <f t="shared" si="34"/>
        <v>8.4900000000000003E-2</v>
      </c>
      <c r="N560" s="35"/>
      <c r="O560" s="36">
        <f t="shared" si="35"/>
        <v>0</v>
      </c>
      <c r="P560" s="34"/>
      <c r="Q560" s="34"/>
      <c r="R560" s="34"/>
      <c r="S560" s="35"/>
      <c r="T560" s="35"/>
    </row>
    <row r="561" spans="1:20" s="32" customFormat="1" ht="11.25" customHeight="1">
      <c r="A561" s="44">
        <v>3</v>
      </c>
      <c r="B561" s="33">
        <v>116606707</v>
      </c>
      <c r="C561" s="34" t="s">
        <v>675</v>
      </c>
      <c r="D561" s="34" t="s">
        <v>347</v>
      </c>
      <c r="E561" s="35">
        <v>6457181.2800000003</v>
      </c>
      <c r="F561" s="35">
        <v>0</v>
      </c>
      <c r="G561" s="35">
        <v>5330948.53</v>
      </c>
      <c r="H561" s="35">
        <v>5330948.53</v>
      </c>
      <c r="I561" s="36">
        <f t="shared" si="32"/>
        <v>0.8256</v>
      </c>
      <c r="J561" s="35">
        <v>973146.75</v>
      </c>
      <c r="K561" s="36">
        <f t="shared" si="33"/>
        <v>0.1507</v>
      </c>
      <c r="L561" s="35">
        <v>153086</v>
      </c>
      <c r="M561" s="36">
        <f t="shared" si="34"/>
        <v>2.3699999999999999E-2</v>
      </c>
      <c r="N561" s="35"/>
      <c r="O561" s="36">
        <f t="shared" si="35"/>
        <v>0</v>
      </c>
      <c r="P561" s="34"/>
      <c r="Q561" s="34"/>
      <c r="R561" s="34"/>
      <c r="S561" s="35"/>
      <c r="T561" s="35"/>
    </row>
    <row r="562" spans="1:20" s="32" customFormat="1" ht="11.25" customHeight="1">
      <c r="A562" s="44">
        <v>3</v>
      </c>
      <c r="B562" s="33">
        <v>106619107</v>
      </c>
      <c r="C562" s="34" t="s">
        <v>625</v>
      </c>
      <c r="D562" s="34" t="s">
        <v>143</v>
      </c>
      <c r="E562" s="35">
        <v>6528388.7300000004</v>
      </c>
      <c r="F562" s="35">
        <v>0</v>
      </c>
      <c r="G562" s="35">
        <v>5172976.7299999995</v>
      </c>
      <c r="H562" s="35">
        <v>5172976.7300000004</v>
      </c>
      <c r="I562" s="36">
        <f t="shared" si="32"/>
        <v>0.79239999999999999</v>
      </c>
      <c r="J562" s="35">
        <v>1203977</v>
      </c>
      <c r="K562" s="36">
        <f t="shared" si="33"/>
        <v>0.18440000000000001</v>
      </c>
      <c r="L562" s="35">
        <v>151435</v>
      </c>
      <c r="M562" s="36">
        <f t="shared" si="34"/>
        <v>2.3199999999999998E-2</v>
      </c>
      <c r="N562" s="35"/>
      <c r="O562" s="36">
        <f t="shared" si="35"/>
        <v>0</v>
      </c>
      <c r="P562" s="34"/>
      <c r="Q562" s="34"/>
      <c r="R562" s="34"/>
      <c r="S562" s="35"/>
      <c r="T562" s="35"/>
    </row>
    <row r="563" spans="1:20" s="32" customFormat="1" ht="11.25" customHeight="1">
      <c r="A563" s="44">
        <v>3</v>
      </c>
      <c r="B563" s="33">
        <v>101634207</v>
      </c>
      <c r="C563" s="34" t="s">
        <v>583</v>
      </c>
      <c r="D563" s="34" t="s">
        <v>2</v>
      </c>
      <c r="E563" s="35">
        <v>3343351.59</v>
      </c>
      <c r="F563" s="35">
        <v>0</v>
      </c>
      <c r="G563" s="35">
        <v>2549405.02</v>
      </c>
      <c r="H563" s="35">
        <v>2549405.02</v>
      </c>
      <c r="I563" s="36">
        <f t="shared" si="32"/>
        <v>0.76249999999999996</v>
      </c>
      <c r="J563" s="35">
        <v>666306.56999999995</v>
      </c>
      <c r="K563" s="36">
        <f t="shared" si="33"/>
        <v>0.1993</v>
      </c>
      <c r="L563" s="35">
        <v>127640</v>
      </c>
      <c r="M563" s="36">
        <f t="shared" si="34"/>
        <v>3.8199999999999998E-2</v>
      </c>
      <c r="N563" s="35"/>
      <c r="O563" s="36">
        <f t="shared" si="35"/>
        <v>0</v>
      </c>
      <c r="P563" s="34"/>
      <c r="Q563" s="34"/>
      <c r="R563" s="34"/>
      <c r="S563" s="35"/>
      <c r="T563" s="35"/>
    </row>
    <row r="564" spans="1:20" s="32" customFormat="1" ht="11.25" customHeight="1">
      <c r="A564" s="44">
        <v>3</v>
      </c>
      <c r="B564" s="33">
        <v>101638907</v>
      </c>
      <c r="C564" s="34" t="s">
        <v>584</v>
      </c>
      <c r="D564" s="34" t="s">
        <v>2</v>
      </c>
      <c r="E564" s="35">
        <v>5673362.6399999997</v>
      </c>
      <c r="F564" s="35">
        <v>0</v>
      </c>
      <c r="G564" s="35">
        <v>3597759.9799999995</v>
      </c>
      <c r="H564" s="35">
        <v>3597759.98</v>
      </c>
      <c r="I564" s="36">
        <f t="shared" si="32"/>
        <v>0.6341</v>
      </c>
      <c r="J564" s="35">
        <v>884677.51</v>
      </c>
      <c r="K564" s="36">
        <f t="shared" si="33"/>
        <v>0.15590000000000001</v>
      </c>
      <c r="L564" s="35">
        <v>899881</v>
      </c>
      <c r="M564" s="36">
        <f t="shared" si="34"/>
        <v>0.15859999999999999</v>
      </c>
      <c r="N564" s="35">
        <v>291044.15000000002</v>
      </c>
      <c r="O564" s="36">
        <f t="shared" si="35"/>
        <v>5.1299999999999998E-2</v>
      </c>
      <c r="P564" s="34"/>
      <c r="Q564" s="34"/>
      <c r="R564" s="34"/>
      <c r="S564" s="35"/>
      <c r="T564" s="35"/>
    </row>
    <row r="565" spans="1:20" s="32" customFormat="1" ht="11.25" customHeight="1">
      <c r="A565" s="44">
        <v>3</v>
      </c>
      <c r="B565" s="33">
        <v>107651207</v>
      </c>
      <c r="C565" s="34" t="s">
        <v>626</v>
      </c>
      <c r="D565" s="34" t="s">
        <v>148</v>
      </c>
      <c r="E565" s="35">
        <v>8246099</v>
      </c>
      <c r="F565" s="35">
        <v>0</v>
      </c>
      <c r="G565" s="35">
        <v>6343477</v>
      </c>
      <c r="H565" s="35">
        <v>6343477</v>
      </c>
      <c r="I565" s="36">
        <f t="shared" si="32"/>
        <v>0.76929999999999998</v>
      </c>
      <c r="J565" s="35">
        <v>1587387</v>
      </c>
      <c r="K565" s="36">
        <f t="shared" si="33"/>
        <v>0.1925</v>
      </c>
      <c r="L565" s="35">
        <v>315235</v>
      </c>
      <c r="M565" s="36">
        <f t="shared" si="34"/>
        <v>3.8199999999999998E-2</v>
      </c>
      <c r="N565" s="35"/>
      <c r="O565" s="36">
        <f t="shared" si="35"/>
        <v>0</v>
      </c>
      <c r="P565" s="34"/>
      <c r="Q565" s="34"/>
      <c r="R565" s="34"/>
      <c r="S565" s="35"/>
      <c r="T565" s="35"/>
    </row>
    <row r="566" spans="1:20" s="32" customFormat="1" ht="11.25" customHeight="1">
      <c r="A566" s="44">
        <v>3</v>
      </c>
      <c r="B566" s="33">
        <v>107652207</v>
      </c>
      <c r="C566" s="34" t="s">
        <v>627</v>
      </c>
      <c r="D566" s="34" t="s">
        <v>148</v>
      </c>
      <c r="E566" s="35">
        <v>4020974</v>
      </c>
      <c r="F566" s="35">
        <v>0</v>
      </c>
      <c r="G566" s="35">
        <v>3079235</v>
      </c>
      <c r="H566" s="35">
        <v>3079235</v>
      </c>
      <c r="I566" s="36">
        <f t="shared" si="32"/>
        <v>0.76580000000000004</v>
      </c>
      <c r="J566" s="35">
        <v>755959</v>
      </c>
      <c r="K566" s="36">
        <f t="shared" si="33"/>
        <v>0.188</v>
      </c>
      <c r="L566" s="35">
        <v>91746</v>
      </c>
      <c r="M566" s="36">
        <f t="shared" si="34"/>
        <v>2.2800000000000001E-2</v>
      </c>
      <c r="N566" s="35">
        <v>94034</v>
      </c>
      <c r="O566" s="36">
        <f t="shared" si="35"/>
        <v>2.3400000000000001E-2</v>
      </c>
      <c r="P566" s="34"/>
      <c r="Q566" s="34"/>
      <c r="R566" s="34"/>
      <c r="S566" s="35"/>
      <c r="T566" s="35"/>
    </row>
    <row r="567" spans="1:20" s="32" customFormat="1" ht="11.25" customHeight="1">
      <c r="A567" s="44">
        <v>3</v>
      </c>
      <c r="B567" s="33">
        <v>107656407</v>
      </c>
      <c r="C567" s="34" t="s">
        <v>629</v>
      </c>
      <c r="D567" s="34" t="s">
        <v>148</v>
      </c>
      <c r="E567" s="35">
        <v>3503718.73</v>
      </c>
      <c r="F567" s="35">
        <v>0</v>
      </c>
      <c r="G567" s="35">
        <v>2705121.15</v>
      </c>
      <c r="H567" s="35">
        <v>2705121.15</v>
      </c>
      <c r="I567" s="36">
        <f t="shared" si="32"/>
        <v>0.77210000000000001</v>
      </c>
      <c r="J567" s="35">
        <v>661967.57999999996</v>
      </c>
      <c r="K567" s="36">
        <f t="shared" si="33"/>
        <v>0.18890000000000001</v>
      </c>
      <c r="L567" s="35">
        <v>136630</v>
      </c>
      <c r="M567" s="36">
        <f t="shared" si="34"/>
        <v>3.9E-2</v>
      </c>
      <c r="N567" s="35"/>
      <c r="O567" s="36">
        <f t="shared" si="35"/>
        <v>0</v>
      </c>
      <c r="P567" s="34"/>
      <c r="Q567" s="34"/>
      <c r="R567" s="34"/>
      <c r="S567" s="35"/>
      <c r="T567" s="35"/>
    </row>
    <row r="568" spans="1:20" s="32" customFormat="1" ht="11.25" customHeight="1">
      <c r="A568" s="44">
        <v>3</v>
      </c>
      <c r="B568" s="33">
        <v>112679107</v>
      </c>
      <c r="C568" s="34" t="s">
        <v>653</v>
      </c>
      <c r="D568" s="34" t="s">
        <v>264</v>
      </c>
      <c r="E568" s="35">
        <v>26996516.960000001</v>
      </c>
      <c r="F568" s="35">
        <v>0</v>
      </c>
      <c r="G568" s="35">
        <v>21112051.360000003</v>
      </c>
      <c r="H568" s="35">
        <v>21112051.359999999</v>
      </c>
      <c r="I568" s="36">
        <f t="shared" si="32"/>
        <v>0.78200000000000003</v>
      </c>
      <c r="J568" s="35">
        <v>4904751.5999999996</v>
      </c>
      <c r="K568" s="36">
        <f t="shared" si="33"/>
        <v>0.1817</v>
      </c>
      <c r="L568" s="35">
        <v>979714</v>
      </c>
      <c r="M568" s="36">
        <f t="shared" si="34"/>
        <v>3.6299999999999999E-2</v>
      </c>
      <c r="N568" s="35"/>
      <c r="O568" s="36">
        <f t="shared" si="35"/>
        <v>0</v>
      </c>
      <c r="P568" s="34"/>
      <c r="Q568" s="34"/>
      <c r="R568" s="34"/>
      <c r="S568" s="35"/>
      <c r="T568" s="35"/>
    </row>
    <row r="569" spans="1:20" s="32" customFormat="1" ht="11.25" customHeight="1">
      <c r="A569" s="44">
        <v>4</v>
      </c>
      <c r="B569" s="33">
        <v>197010542</v>
      </c>
      <c r="C569" s="34" t="s">
        <v>825</v>
      </c>
      <c r="D569" s="34" t="s">
        <v>112</v>
      </c>
      <c r="E569" s="35">
        <v>2758092</v>
      </c>
      <c r="F569" s="35">
        <v>0</v>
      </c>
      <c r="G569" s="35">
        <v>2682074</v>
      </c>
      <c r="H569" s="35">
        <v>2682074</v>
      </c>
      <c r="I569" s="36">
        <f t="shared" si="32"/>
        <v>0.97240000000000004</v>
      </c>
      <c r="J569" s="35">
        <v>3456</v>
      </c>
      <c r="K569" s="36">
        <f t="shared" si="33"/>
        <v>1.2999999999999999E-3</v>
      </c>
      <c r="L569" s="35">
        <v>72562</v>
      </c>
      <c r="M569" s="36">
        <f t="shared" si="34"/>
        <v>2.63E-2</v>
      </c>
      <c r="N569" s="35"/>
      <c r="O569" s="36">
        <f t="shared" si="35"/>
        <v>0</v>
      </c>
      <c r="P569" s="34"/>
      <c r="Q569" s="34"/>
      <c r="R569" s="34"/>
      <c r="S569" s="35"/>
      <c r="T569" s="35"/>
    </row>
    <row r="570" spans="1:20" s="32" customFormat="1" ht="11.25" customHeight="1">
      <c r="A570" s="44">
        <v>4</v>
      </c>
      <c r="B570" s="33">
        <v>141019741</v>
      </c>
      <c r="C570" s="34" t="s">
        <v>810</v>
      </c>
      <c r="D570" s="34" t="s">
        <v>112</v>
      </c>
      <c r="E570" s="35">
        <v>3293651</v>
      </c>
      <c r="F570" s="35">
        <v>0</v>
      </c>
      <c r="G570" s="35">
        <v>3159940</v>
      </c>
      <c r="H570" s="35">
        <v>3159940</v>
      </c>
      <c r="I570" s="36">
        <f t="shared" si="32"/>
        <v>0.95940000000000003</v>
      </c>
      <c r="J570" s="35">
        <v>27742</v>
      </c>
      <c r="K570" s="36">
        <f t="shared" si="33"/>
        <v>8.3999999999999995E-3</v>
      </c>
      <c r="L570" s="35">
        <v>105969</v>
      </c>
      <c r="M570" s="36">
        <f t="shared" si="34"/>
        <v>3.2199999999999999E-2</v>
      </c>
      <c r="N570" s="35"/>
      <c r="O570" s="36">
        <f t="shared" si="35"/>
        <v>0</v>
      </c>
      <c r="P570" s="34"/>
      <c r="Q570" s="34"/>
      <c r="R570" s="34"/>
      <c r="S570" s="35"/>
      <c r="T570" s="35"/>
    </row>
    <row r="571" spans="1:20" s="32" customFormat="1" ht="11.25" customHeight="1">
      <c r="A571" s="44">
        <v>4</v>
      </c>
      <c r="B571" s="33">
        <v>102020001</v>
      </c>
      <c r="C571" s="34" t="s">
        <v>586</v>
      </c>
      <c r="D571" s="34" t="s">
        <v>31</v>
      </c>
      <c r="E571" s="35">
        <v>10243381</v>
      </c>
      <c r="F571" s="35">
        <v>0</v>
      </c>
      <c r="G571" s="35">
        <v>9853038</v>
      </c>
      <c r="H571" s="35">
        <v>9853038</v>
      </c>
      <c r="I571" s="36">
        <f t="shared" si="32"/>
        <v>0.96189999999999998</v>
      </c>
      <c r="J571" s="35">
        <v>39583</v>
      </c>
      <c r="K571" s="36">
        <f t="shared" si="33"/>
        <v>3.8999999999999998E-3</v>
      </c>
      <c r="L571" s="35">
        <v>350760</v>
      </c>
      <c r="M571" s="36">
        <f t="shared" si="34"/>
        <v>3.4200000000000001E-2</v>
      </c>
      <c r="N571" s="35"/>
      <c r="O571" s="36">
        <f t="shared" si="35"/>
        <v>0</v>
      </c>
      <c r="P571" s="34"/>
      <c r="Q571" s="34"/>
      <c r="R571" s="34"/>
      <c r="S571" s="35"/>
      <c r="T571" s="35"/>
    </row>
    <row r="572" spans="1:20" s="32" customFormat="1" ht="11.25" customHeight="1">
      <c r="A572" s="44">
        <v>4</v>
      </c>
      <c r="B572" s="33">
        <v>199025446</v>
      </c>
      <c r="C572" s="34" t="s">
        <v>826</v>
      </c>
      <c r="D572" s="34" t="s">
        <v>31</v>
      </c>
      <c r="E572" s="35">
        <v>11552729</v>
      </c>
      <c r="F572" s="35">
        <v>0</v>
      </c>
      <c r="G572" s="35">
        <v>11204887</v>
      </c>
      <c r="H572" s="35">
        <v>11204887</v>
      </c>
      <c r="I572" s="36">
        <f t="shared" si="32"/>
        <v>0.96989999999999998</v>
      </c>
      <c r="J572" s="35">
        <v>53220</v>
      </c>
      <c r="K572" s="36">
        <f t="shared" si="33"/>
        <v>4.5999999999999999E-3</v>
      </c>
      <c r="L572" s="35">
        <v>294622</v>
      </c>
      <c r="M572" s="36">
        <f t="shared" si="34"/>
        <v>2.5499999999999998E-2</v>
      </c>
      <c r="N572" s="35"/>
      <c r="O572" s="36">
        <f t="shared" si="35"/>
        <v>0</v>
      </c>
      <c r="P572" s="34"/>
      <c r="Q572" s="34"/>
      <c r="R572" s="34"/>
      <c r="S572" s="35"/>
      <c r="T572" s="35"/>
    </row>
    <row r="573" spans="1:20" s="32" customFormat="1" ht="11.25" customHeight="1">
      <c r="A573" s="44">
        <v>4</v>
      </c>
      <c r="B573" s="33">
        <v>102023217</v>
      </c>
      <c r="C573" s="34" t="s">
        <v>590</v>
      </c>
      <c r="D573" s="34" t="s">
        <v>31</v>
      </c>
      <c r="E573" s="35">
        <v>2815729</v>
      </c>
      <c r="F573" s="35">
        <v>0</v>
      </c>
      <c r="G573" s="35">
        <v>2747420</v>
      </c>
      <c r="H573" s="35">
        <v>2747420</v>
      </c>
      <c r="I573" s="36">
        <f t="shared" si="32"/>
        <v>0.97570000000000001</v>
      </c>
      <c r="J573" s="35">
        <v>16131</v>
      </c>
      <c r="K573" s="36">
        <f t="shared" si="33"/>
        <v>5.7000000000000002E-3</v>
      </c>
      <c r="L573" s="35">
        <v>52178</v>
      </c>
      <c r="M573" s="36">
        <f t="shared" si="34"/>
        <v>1.8499999999999999E-2</v>
      </c>
      <c r="N573" s="35"/>
      <c r="O573" s="36">
        <f t="shared" si="35"/>
        <v>0</v>
      </c>
      <c r="P573" s="34"/>
      <c r="Q573" s="34"/>
      <c r="R573" s="34"/>
      <c r="S573" s="35"/>
      <c r="T573" s="35"/>
    </row>
    <row r="574" spans="1:20" s="32" customFormat="1" ht="11.25" customHeight="1">
      <c r="A574" s="44">
        <v>4</v>
      </c>
      <c r="B574" s="33">
        <v>102023030</v>
      </c>
      <c r="C574" s="34" t="s">
        <v>588</v>
      </c>
      <c r="D574" s="34" t="s">
        <v>31</v>
      </c>
      <c r="E574" s="35">
        <v>7877430</v>
      </c>
      <c r="F574" s="35">
        <v>0</v>
      </c>
      <c r="G574" s="35">
        <v>7265630</v>
      </c>
      <c r="H574" s="35">
        <v>7265630</v>
      </c>
      <c r="I574" s="36">
        <f t="shared" si="32"/>
        <v>0.92230000000000001</v>
      </c>
      <c r="J574" s="35">
        <v>53451</v>
      </c>
      <c r="K574" s="36">
        <f t="shared" si="33"/>
        <v>6.7999999999999996E-3</v>
      </c>
      <c r="L574" s="35">
        <v>558349</v>
      </c>
      <c r="M574" s="36">
        <f t="shared" si="34"/>
        <v>7.0900000000000005E-2</v>
      </c>
      <c r="N574" s="35"/>
      <c r="O574" s="36">
        <f t="shared" si="35"/>
        <v>0</v>
      </c>
      <c r="P574" s="34"/>
      <c r="Q574" s="34"/>
      <c r="R574" s="34"/>
      <c r="S574" s="35"/>
      <c r="T574" s="35"/>
    </row>
    <row r="575" spans="1:20" s="32" customFormat="1" ht="11.25" customHeight="1">
      <c r="A575" s="44">
        <v>4</v>
      </c>
      <c r="B575" s="33">
        <v>103022481</v>
      </c>
      <c r="C575" s="34" t="s">
        <v>598</v>
      </c>
      <c r="D575" s="34" t="s">
        <v>31</v>
      </c>
      <c r="E575" s="35">
        <v>6346346</v>
      </c>
      <c r="F575" s="35">
        <v>0</v>
      </c>
      <c r="G575" s="35">
        <v>5943567</v>
      </c>
      <c r="H575" s="35">
        <v>5943567</v>
      </c>
      <c r="I575" s="36">
        <f t="shared" si="32"/>
        <v>0.9365</v>
      </c>
      <c r="J575" s="35">
        <v>112886</v>
      </c>
      <c r="K575" s="36">
        <f t="shared" si="33"/>
        <v>1.78E-2</v>
      </c>
      <c r="L575" s="35">
        <v>289893</v>
      </c>
      <c r="M575" s="36">
        <f t="shared" si="34"/>
        <v>4.5699999999999998E-2</v>
      </c>
      <c r="N575" s="35"/>
      <c r="O575" s="36">
        <f t="shared" si="35"/>
        <v>0</v>
      </c>
      <c r="P575" s="34"/>
      <c r="Q575" s="34"/>
      <c r="R575" s="34"/>
      <c r="S575" s="35"/>
      <c r="T575" s="35"/>
    </row>
    <row r="576" spans="1:20" s="32" customFormat="1" ht="11.25" customHeight="1">
      <c r="A576" s="44">
        <v>4</v>
      </c>
      <c r="B576" s="33">
        <v>115220003</v>
      </c>
      <c r="C576" s="34" t="s">
        <v>666</v>
      </c>
      <c r="D576" s="34" t="s">
        <v>31</v>
      </c>
      <c r="E576" s="35">
        <v>12394100</v>
      </c>
      <c r="F576" s="35">
        <v>0</v>
      </c>
      <c r="G576" s="35">
        <v>11821028</v>
      </c>
      <c r="H576" s="35">
        <v>11821028</v>
      </c>
      <c r="I576" s="36">
        <f t="shared" si="32"/>
        <v>0.95379999999999998</v>
      </c>
      <c r="J576" s="35">
        <v>22223</v>
      </c>
      <c r="K576" s="36">
        <f t="shared" si="33"/>
        <v>1.8E-3</v>
      </c>
      <c r="L576" s="35">
        <v>550849</v>
      </c>
      <c r="M576" s="36">
        <f t="shared" si="34"/>
        <v>4.4400000000000002E-2</v>
      </c>
      <c r="N576" s="35"/>
      <c r="O576" s="36">
        <f t="shared" si="35"/>
        <v>0</v>
      </c>
      <c r="P576" s="34"/>
      <c r="Q576" s="34"/>
      <c r="R576" s="34"/>
      <c r="S576" s="35"/>
      <c r="T576" s="35"/>
    </row>
    <row r="577" spans="1:20" s="32" customFormat="1" ht="11.25" customHeight="1">
      <c r="A577" s="44">
        <v>4</v>
      </c>
      <c r="B577" s="33">
        <v>103024952</v>
      </c>
      <c r="C577" s="34" t="s">
        <v>603</v>
      </c>
      <c r="D577" s="34" t="s">
        <v>31</v>
      </c>
      <c r="E577" s="35">
        <v>4827537</v>
      </c>
      <c r="F577" s="35">
        <v>0</v>
      </c>
      <c r="G577" s="35">
        <v>4606745</v>
      </c>
      <c r="H577" s="35">
        <v>4606745</v>
      </c>
      <c r="I577" s="36">
        <f t="shared" si="32"/>
        <v>0.95430000000000004</v>
      </c>
      <c r="J577" s="35">
        <v>18725</v>
      </c>
      <c r="K577" s="36">
        <f t="shared" si="33"/>
        <v>3.8999999999999998E-3</v>
      </c>
      <c r="L577" s="35">
        <v>202067</v>
      </c>
      <c r="M577" s="36">
        <f t="shared" si="34"/>
        <v>4.19E-2</v>
      </c>
      <c r="N577" s="35"/>
      <c r="O577" s="36">
        <f t="shared" si="35"/>
        <v>0</v>
      </c>
      <c r="P577" s="34"/>
      <c r="Q577" s="34"/>
      <c r="R577" s="34"/>
      <c r="S577" s="35"/>
      <c r="T577" s="35"/>
    </row>
    <row r="578" spans="1:20" s="32" customFormat="1" ht="11.25" customHeight="1">
      <c r="A578" s="44">
        <v>4</v>
      </c>
      <c r="B578" s="33">
        <v>160028259</v>
      </c>
      <c r="C578" s="34" t="s">
        <v>813</v>
      </c>
      <c r="D578" s="34" t="s">
        <v>31</v>
      </c>
      <c r="E578" s="35">
        <v>14837589</v>
      </c>
      <c r="F578" s="35">
        <v>0</v>
      </c>
      <c r="G578" s="35">
        <v>14177747</v>
      </c>
      <c r="H578" s="35">
        <v>14177747</v>
      </c>
      <c r="I578" s="36">
        <f t="shared" ref="I578:I604" si="36">ROUND(H578/E578,4)</f>
        <v>0.95550000000000002</v>
      </c>
      <c r="J578" s="35">
        <v>165153</v>
      </c>
      <c r="K578" s="36">
        <f t="shared" ref="K578:K604" si="37">ROUND(J578/E578,4)</f>
        <v>1.11E-2</v>
      </c>
      <c r="L578" s="35">
        <v>494689</v>
      </c>
      <c r="M578" s="36">
        <f t="shared" ref="M578:M604" si="38">ROUND(L578/E578,4)</f>
        <v>3.3300000000000003E-2</v>
      </c>
      <c r="N578" s="35"/>
      <c r="O578" s="36">
        <f t="shared" ref="O578:O604" si="39">ROUND(N578/E578,4)</f>
        <v>0</v>
      </c>
      <c r="P578" s="34"/>
      <c r="Q578" s="34"/>
      <c r="R578" s="34"/>
      <c r="S578" s="35"/>
      <c r="T578" s="35"/>
    </row>
    <row r="579" spans="1:20" s="32" customFormat="1" ht="11.25" customHeight="1">
      <c r="A579" s="44">
        <v>4</v>
      </c>
      <c r="B579" s="33">
        <v>103020005</v>
      </c>
      <c r="C579" s="34" t="s">
        <v>595</v>
      </c>
      <c r="D579" s="34" t="s">
        <v>31</v>
      </c>
      <c r="E579" s="35">
        <v>5847888</v>
      </c>
      <c r="F579" s="35">
        <v>0</v>
      </c>
      <c r="G579" s="35">
        <v>5622481</v>
      </c>
      <c r="H579" s="35">
        <v>5622481</v>
      </c>
      <c r="I579" s="36">
        <f t="shared" si="36"/>
        <v>0.96150000000000002</v>
      </c>
      <c r="J579" s="35">
        <v>70883</v>
      </c>
      <c r="K579" s="36">
        <f t="shared" si="37"/>
        <v>1.21E-2</v>
      </c>
      <c r="L579" s="35">
        <v>154524</v>
      </c>
      <c r="M579" s="36">
        <f t="shared" si="38"/>
        <v>2.64E-2</v>
      </c>
      <c r="N579" s="35"/>
      <c r="O579" s="36">
        <f t="shared" si="39"/>
        <v>0</v>
      </c>
      <c r="P579" s="34"/>
      <c r="Q579" s="34"/>
      <c r="R579" s="34"/>
      <c r="S579" s="35"/>
      <c r="T579" s="35"/>
    </row>
    <row r="580" spans="1:20" s="32" customFormat="1" ht="11.25" customHeight="1">
      <c r="A580" s="44">
        <v>4</v>
      </c>
      <c r="B580" s="33">
        <v>103020002</v>
      </c>
      <c r="C580" s="34" t="s">
        <v>592</v>
      </c>
      <c r="D580" s="34" t="s">
        <v>31</v>
      </c>
      <c r="E580" s="35">
        <v>10325413</v>
      </c>
      <c r="F580" s="35">
        <v>0</v>
      </c>
      <c r="G580" s="35">
        <v>9756694</v>
      </c>
      <c r="H580" s="35">
        <v>9756694</v>
      </c>
      <c r="I580" s="36">
        <f t="shared" si="36"/>
        <v>0.94489999999999996</v>
      </c>
      <c r="J580" s="35">
        <v>111836</v>
      </c>
      <c r="K580" s="36">
        <f t="shared" si="37"/>
        <v>1.0800000000000001E-2</v>
      </c>
      <c r="L580" s="35">
        <v>456883</v>
      </c>
      <c r="M580" s="36">
        <f t="shared" si="38"/>
        <v>4.4200000000000003E-2</v>
      </c>
      <c r="N580" s="35"/>
      <c r="O580" s="36">
        <f t="shared" si="39"/>
        <v>0</v>
      </c>
      <c r="P580" s="34"/>
      <c r="Q580" s="34"/>
      <c r="R580" s="34"/>
      <c r="S580" s="35"/>
      <c r="T580" s="35"/>
    </row>
    <row r="581" spans="1:20" s="32" customFormat="1" ht="11.25" customHeight="1">
      <c r="A581" s="44">
        <v>4</v>
      </c>
      <c r="B581" s="33">
        <v>103020003</v>
      </c>
      <c r="C581" s="34" t="s">
        <v>593</v>
      </c>
      <c r="D581" s="34" t="s">
        <v>31</v>
      </c>
      <c r="E581" s="35">
        <v>5572742</v>
      </c>
      <c r="F581" s="35">
        <v>0</v>
      </c>
      <c r="G581" s="35">
        <v>5170743</v>
      </c>
      <c r="H581" s="35">
        <v>5170743</v>
      </c>
      <c r="I581" s="36">
        <f t="shared" si="36"/>
        <v>0.92789999999999995</v>
      </c>
      <c r="J581" s="35">
        <v>97629</v>
      </c>
      <c r="K581" s="36">
        <f t="shared" si="37"/>
        <v>1.7500000000000002E-2</v>
      </c>
      <c r="L581" s="35">
        <v>304370</v>
      </c>
      <c r="M581" s="36">
        <f t="shared" si="38"/>
        <v>5.4600000000000003E-2</v>
      </c>
      <c r="N581" s="35"/>
      <c r="O581" s="36">
        <f t="shared" si="39"/>
        <v>0</v>
      </c>
      <c r="P581" s="34"/>
      <c r="Q581" s="34"/>
      <c r="R581" s="34"/>
      <c r="S581" s="35"/>
      <c r="T581" s="35"/>
    </row>
    <row r="582" spans="1:20" s="32" customFormat="1" ht="11.25" customHeight="1">
      <c r="A582" s="44">
        <v>4</v>
      </c>
      <c r="B582" s="33">
        <v>103020004</v>
      </c>
      <c r="C582" s="34" t="s">
        <v>594</v>
      </c>
      <c r="D582" s="34" t="s">
        <v>31</v>
      </c>
      <c r="E582" s="35">
        <v>10249922</v>
      </c>
      <c r="F582" s="35">
        <v>0</v>
      </c>
      <c r="G582" s="35">
        <v>9776115</v>
      </c>
      <c r="H582" s="35">
        <v>9776115</v>
      </c>
      <c r="I582" s="36">
        <f t="shared" si="36"/>
        <v>0.95379999999999998</v>
      </c>
      <c r="J582" s="35">
        <v>36561</v>
      </c>
      <c r="K582" s="36">
        <f t="shared" si="37"/>
        <v>3.5999999999999999E-3</v>
      </c>
      <c r="L582" s="35">
        <v>437246</v>
      </c>
      <c r="M582" s="36">
        <f t="shared" si="38"/>
        <v>4.2700000000000002E-2</v>
      </c>
      <c r="N582" s="35"/>
      <c r="O582" s="36">
        <f t="shared" si="39"/>
        <v>0</v>
      </c>
      <c r="P582" s="34"/>
      <c r="Q582" s="34"/>
      <c r="R582" s="34"/>
      <c r="S582" s="35"/>
      <c r="T582" s="35"/>
    </row>
    <row r="583" spans="1:20" s="32" customFormat="1" ht="11.25" customHeight="1">
      <c r="A583" s="44">
        <v>4</v>
      </c>
      <c r="B583" s="33">
        <v>103028192</v>
      </c>
      <c r="C583" s="34" t="s">
        <v>606</v>
      </c>
      <c r="D583" s="34" t="s">
        <v>31</v>
      </c>
      <c r="E583" s="35">
        <v>7314888</v>
      </c>
      <c r="F583" s="35">
        <v>0</v>
      </c>
      <c r="G583" s="35">
        <v>7032049</v>
      </c>
      <c r="H583" s="35">
        <v>7032049</v>
      </c>
      <c r="I583" s="36">
        <f t="shared" si="36"/>
        <v>0.96130000000000004</v>
      </c>
      <c r="J583" s="35">
        <v>36671</v>
      </c>
      <c r="K583" s="36">
        <f t="shared" si="37"/>
        <v>5.0000000000000001E-3</v>
      </c>
      <c r="L583" s="35">
        <v>246168</v>
      </c>
      <c r="M583" s="36">
        <f t="shared" si="38"/>
        <v>3.3700000000000001E-2</v>
      </c>
      <c r="N583" s="35"/>
      <c r="O583" s="36">
        <f t="shared" si="39"/>
        <v>0</v>
      </c>
      <c r="P583" s="34"/>
      <c r="Q583" s="34"/>
      <c r="R583" s="34"/>
      <c r="S583" s="35"/>
      <c r="T583" s="35"/>
    </row>
    <row r="584" spans="1:20" s="32" customFormat="1" ht="11.25" customHeight="1">
      <c r="A584" s="44">
        <v>4</v>
      </c>
      <c r="B584" s="33">
        <v>103024162</v>
      </c>
      <c r="C584" s="34" t="s">
        <v>602</v>
      </c>
      <c r="D584" s="34" t="s">
        <v>31</v>
      </c>
      <c r="E584" s="35">
        <v>5480970</v>
      </c>
      <c r="F584" s="35">
        <v>0</v>
      </c>
      <c r="G584" s="35">
        <v>5289155</v>
      </c>
      <c r="H584" s="35">
        <v>5289155</v>
      </c>
      <c r="I584" s="36">
        <f t="shared" si="36"/>
        <v>0.96499999999999997</v>
      </c>
      <c r="J584" s="35">
        <v>29035</v>
      </c>
      <c r="K584" s="36">
        <f t="shared" si="37"/>
        <v>5.3E-3</v>
      </c>
      <c r="L584" s="35">
        <v>162780</v>
      </c>
      <c r="M584" s="36">
        <f t="shared" si="38"/>
        <v>2.9700000000000001E-2</v>
      </c>
      <c r="N584" s="35"/>
      <c r="O584" s="36">
        <f t="shared" si="39"/>
        <v>0</v>
      </c>
      <c r="P584" s="34"/>
      <c r="Q584" s="34"/>
      <c r="R584" s="34"/>
      <c r="S584" s="35"/>
      <c r="T584" s="35"/>
    </row>
    <row r="585" spans="1:20" s="32" customFormat="1" ht="11.25" customHeight="1">
      <c r="A585" s="44">
        <v>4</v>
      </c>
      <c r="B585" s="33">
        <v>102027560</v>
      </c>
      <c r="C585" s="34" t="s">
        <v>591</v>
      </c>
      <c r="D585" s="34" t="s">
        <v>31</v>
      </c>
      <c r="E585" s="35">
        <v>4181819.02</v>
      </c>
      <c r="F585" s="35">
        <v>0</v>
      </c>
      <c r="G585" s="35">
        <v>3823443.02</v>
      </c>
      <c r="H585" s="35">
        <v>3823443.02</v>
      </c>
      <c r="I585" s="36">
        <f t="shared" si="36"/>
        <v>0.9143</v>
      </c>
      <c r="J585" s="35"/>
      <c r="K585" s="36">
        <f t="shared" si="37"/>
        <v>0</v>
      </c>
      <c r="L585" s="35">
        <v>58376</v>
      </c>
      <c r="M585" s="36">
        <f t="shared" si="38"/>
        <v>1.4E-2</v>
      </c>
      <c r="N585" s="35">
        <v>300000</v>
      </c>
      <c r="O585" s="36">
        <f t="shared" si="39"/>
        <v>7.17E-2</v>
      </c>
      <c r="P585" s="34"/>
      <c r="Q585" s="34"/>
      <c r="R585" s="34"/>
      <c r="S585" s="35"/>
      <c r="T585" s="35"/>
    </row>
    <row r="586" spans="1:20" s="32" customFormat="1" ht="11.25" customHeight="1">
      <c r="A586" s="44">
        <v>4</v>
      </c>
      <c r="B586" s="33">
        <v>103023410</v>
      </c>
      <c r="C586" s="34" t="s">
        <v>600</v>
      </c>
      <c r="D586" s="34" t="s">
        <v>31</v>
      </c>
      <c r="E586" s="35">
        <v>1200763</v>
      </c>
      <c r="F586" s="35">
        <v>0</v>
      </c>
      <c r="G586" s="35">
        <v>1199236</v>
      </c>
      <c r="H586" s="35">
        <v>1199236</v>
      </c>
      <c r="I586" s="36">
        <f t="shared" si="36"/>
        <v>0.99870000000000003</v>
      </c>
      <c r="J586" s="35"/>
      <c r="K586" s="36">
        <f t="shared" si="37"/>
        <v>0</v>
      </c>
      <c r="L586" s="35">
        <v>1527</v>
      </c>
      <c r="M586" s="36">
        <f t="shared" si="38"/>
        <v>1.2999999999999999E-3</v>
      </c>
      <c r="N586" s="35"/>
      <c r="O586" s="36">
        <f t="shared" si="39"/>
        <v>0</v>
      </c>
      <c r="P586" s="34"/>
      <c r="Q586" s="34"/>
      <c r="R586" s="34"/>
      <c r="S586" s="35"/>
      <c r="T586" s="35"/>
    </row>
    <row r="587" spans="1:20" s="32" customFormat="1" ht="11.25" customHeight="1">
      <c r="A587" s="44">
        <v>4</v>
      </c>
      <c r="B587" s="33">
        <v>102020003</v>
      </c>
      <c r="C587" s="34" t="s">
        <v>587</v>
      </c>
      <c r="D587" s="34" t="s">
        <v>31</v>
      </c>
      <c r="E587" s="35">
        <v>3010579</v>
      </c>
      <c r="F587" s="35">
        <v>0</v>
      </c>
      <c r="G587" s="35">
        <v>2627228</v>
      </c>
      <c r="H587" s="35">
        <v>2627228</v>
      </c>
      <c r="I587" s="36">
        <f t="shared" si="36"/>
        <v>0.87270000000000003</v>
      </c>
      <c r="J587" s="35">
        <v>28213</v>
      </c>
      <c r="K587" s="36">
        <f t="shared" si="37"/>
        <v>9.4000000000000004E-3</v>
      </c>
      <c r="L587" s="35">
        <v>355138</v>
      </c>
      <c r="M587" s="36">
        <f t="shared" si="38"/>
        <v>0.11799999999999999</v>
      </c>
      <c r="N587" s="35"/>
      <c r="O587" s="36">
        <f t="shared" si="39"/>
        <v>0</v>
      </c>
      <c r="P587" s="34"/>
      <c r="Q587" s="34"/>
      <c r="R587" s="34"/>
      <c r="S587" s="35"/>
      <c r="T587" s="35"/>
    </row>
    <row r="588" spans="1:20" s="32" customFormat="1" ht="11.25" customHeight="1">
      <c r="A588" s="44">
        <v>4</v>
      </c>
      <c r="B588" s="33">
        <v>103023090</v>
      </c>
      <c r="C588" s="34" t="s">
        <v>599</v>
      </c>
      <c r="D588" s="34" t="s">
        <v>31</v>
      </c>
      <c r="E588" s="35">
        <v>5349067</v>
      </c>
      <c r="F588" s="35">
        <v>0</v>
      </c>
      <c r="G588" s="35">
        <v>5137305</v>
      </c>
      <c r="H588" s="35">
        <v>5137305</v>
      </c>
      <c r="I588" s="36">
        <f t="shared" si="36"/>
        <v>0.96040000000000003</v>
      </c>
      <c r="J588" s="35">
        <v>30854</v>
      </c>
      <c r="K588" s="36">
        <f t="shared" si="37"/>
        <v>5.7999999999999996E-3</v>
      </c>
      <c r="L588" s="35">
        <v>180908</v>
      </c>
      <c r="M588" s="36">
        <f t="shared" si="38"/>
        <v>3.3799999999999997E-2</v>
      </c>
      <c r="N588" s="35"/>
      <c r="O588" s="36">
        <f t="shared" si="39"/>
        <v>0</v>
      </c>
      <c r="P588" s="34"/>
      <c r="Q588" s="34"/>
      <c r="R588" s="34"/>
      <c r="S588" s="35"/>
      <c r="T588" s="35"/>
    </row>
    <row r="589" spans="1:20" s="32" customFormat="1" ht="11.25" customHeight="1">
      <c r="A589" s="44">
        <v>4</v>
      </c>
      <c r="B589" s="33">
        <v>102023080</v>
      </c>
      <c r="C589" s="34" t="s">
        <v>589</v>
      </c>
      <c r="D589" s="34" t="s">
        <v>31</v>
      </c>
      <c r="E589" s="35">
        <v>6426956</v>
      </c>
      <c r="F589" s="35">
        <v>0</v>
      </c>
      <c r="G589" s="35">
        <v>6096138</v>
      </c>
      <c r="H589" s="35">
        <v>6096138</v>
      </c>
      <c r="I589" s="36">
        <f t="shared" si="36"/>
        <v>0.94850000000000001</v>
      </c>
      <c r="J589" s="35">
        <v>51614</v>
      </c>
      <c r="K589" s="36">
        <f t="shared" si="37"/>
        <v>8.0000000000000002E-3</v>
      </c>
      <c r="L589" s="35">
        <v>278564</v>
      </c>
      <c r="M589" s="36">
        <f t="shared" si="38"/>
        <v>4.3299999999999998E-2</v>
      </c>
      <c r="N589" s="35">
        <v>640</v>
      </c>
      <c r="O589" s="36">
        <f t="shared" si="39"/>
        <v>1E-4</v>
      </c>
      <c r="P589" s="34"/>
      <c r="Q589" s="34"/>
      <c r="R589" s="34"/>
      <c r="S589" s="35"/>
      <c r="T589" s="35"/>
    </row>
    <row r="590" spans="1:20" s="32" customFormat="1" ht="11.25" customHeight="1">
      <c r="A590" s="44">
        <v>4</v>
      </c>
      <c r="B590" s="33">
        <v>103028246</v>
      </c>
      <c r="C590" s="34" t="s">
        <v>607</v>
      </c>
      <c r="D590" s="34" t="s">
        <v>31</v>
      </c>
      <c r="E590" s="35">
        <v>5415225</v>
      </c>
      <c r="F590" s="35">
        <v>0</v>
      </c>
      <c r="G590" s="35">
        <v>4999464</v>
      </c>
      <c r="H590" s="35">
        <v>4999464</v>
      </c>
      <c r="I590" s="36">
        <f t="shared" si="36"/>
        <v>0.92320000000000002</v>
      </c>
      <c r="J590" s="35">
        <v>48873</v>
      </c>
      <c r="K590" s="36">
        <f t="shared" si="37"/>
        <v>8.9999999999999993E-3</v>
      </c>
      <c r="L590" s="35">
        <v>366675</v>
      </c>
      <c r="M590" s="36">
        <f t="shared" si="38"/>
        <v>6.7699999999999996E-2</v>
      </c>
      <c r="N590" s="35">
        <v>213</v>
      </c>
      <c r="O590" s="36">
        <f t="shared" si="39"/>
        <v>0</v>
      </c>
      <c r="P590" s="34"/>
      <c r="Q590" s="34"/>
      <c r="R590" s="34"/>
      <c r="S590" s="35"/>
      <c r="T590" s="35"/>
    </row>
    <row r="591" spans="1:20" s="32" customFormat="1" ht="11.25" customHeight="1">
      <c r="A591" s="44">
        <v>4</v>
      </c>
      <c r="B591" s="33">
        <v>103028425</v>
      </c>
      <c r="C591" s="34" t="s">
        <v>608</v>
      </c>
      <c r="D591" s="34" t="s">
        <v>31</v>
      </c>
      <c r="E591" s="35">
        <v>1625260</v>
      </c>
      <c r="F591" s="35">
        <v>0</v>
      </c>
      <c r="G591" s="35">
        <v>1625260</v>
      </c>
      <c r="H591" s="35">
        <v>1625260</v>
      </c>
      <c r="I591" s="36">
        <f t="shared" si="36"/>
        <v>1</v>
      </c>
      <c r="J591" s="35"/>
      <c r="K591" s="36">
        <f t="shared" si="37"/>
        <v>0</v>
      </c>
      <c r="L591" s="35"/>
      <c r="M591" s="36">
        <f t="shared" si="38"/>
        <v>0</v>
      </c>
      <c r="N591" s="35"/>
      <c r="O591" s="36">
        <f t="shared" si="39"/>
        <v>0</v>
      </c>
      <c r="P591" s="34"/>
      <c r="Q591" s="34"/>
      <c r="R591" s="34"/>
      <c r="S591" s="35"/>
      <c r="T591" s="35"/>
    </row>
    <row r="592" spans="1:20" s="32" customFormat="1" ht="11.25" customHeight="1">
      <c r="A592" s="44">
        <v>4</v>
      </c>
      <c r="B592" s="33">
        <v>103020368</v>
      </c>
      <c r="C592" s="34" t="s">
        <v>596</v>
      </c>
      <c r="D592" s="34" t="s">
        <v>31</v>
      </c>
      <c r="E592" s="35">
        <v>2774367</v>
      </c>
      <c r="F592" s="35">
        <v>0</v>
      </c>
      <c r="G592" s="35">
        <v>2520481</v>
      </c>
      <c r="H592" s="35">
        <v>2520481</v>
      </c>
      <c r="I592" s="36">
        <f t="shared" si="36"/>
        <v>0.90849999999999997</v>
      </c>
      <c r="J592" s="35">
        <v>53245</v>
      </c>
      <c r="K592" s="36">
        <f t="shared" si="37"/>
        <v>1.9199999999999998E-2</v>
      </c>
      <c r="L592" s="35">
        <v>200641</v>
      </c>
      <c r="M592" s="36">
        <f t="shared" si="38"/>
        <v>7.2300000000000003E-2</v>
      </c>
      <c r="N592" s="35"/>
      <c r="O592" s="36">
        <f t="shared" si="39"/>
        <v>0</v>
      </c>
      <c r="P592" s="34"/>
      <c r="Q592" s="34"/>
      <c r="R592" s="34"/>
      <c r="S592" s="35"/>
      <c r="T592" s="35"/>
    </row>
    <row r="593" spans="1:20" s="32" customFormat="1" ht="11.25" customHeight="1">
      <c r="A593" s="44">
        <v>4</v>
      </c>
      <c r="B593" s="33">
        <v>103025206</v>
      </c>
      <c r="C593" s="34" t="s">
        <v>604</v>
      </c>
      <c r="D593" s="34" t="s">
        <v>31</v>
      </c>
      <c r="E593" s="35">
        <v>5655013</v>
      </c>
      <c r="F593" s="35">
        <v>0</v>
      </c>
      <c r="G593" s="35">
        <v>5196095</v>
      </c>
      <c r="H593" s="35">
        <v>5196095</v>
      </c>
      <c r="I593" s="36">
        <f t="shared" si="36"/>
        <v>0.91879999999999995</v>
      </c>
      <c r="J593" s="35">
        <v>61973</v>
      </c>
      <c r="K593" s="36">
        <f t="shared" si="37"/>
        <v>1.0999999999999999E-2</v>
      </c>
      <c r="L593" s="35">
        <v>196945</v>
      </c>
      <c r="M593" s="36">
        <f t="shared" si="38"/>
        <v>3.4799999999999998E-2</v>
      </c>
      <c r="N593" s="35">
        <v>200000</v>
      </c>
      <c r="O593" s="36">
        <f t="shared" si="39"/>
        <v>3.5400000000000001E-2</v>
      </c>
      <c r="P593" s="34"/>
      <c r="Q593" s="34"/>
      <c r="R593" s="34"/>
      <c r="S593" s="35"/>
      <c r="T593" s="35"/>
    </row>
    <row r="594" spans="1:20" s="32" customFormat="1" ht="11.25" customHeight="1">
      <c r="A594" s="44">
        <v>4</v>
      </c>
      <c r="B594" s="33">
        <v>127046517</v>
      </c>
      <c r="C594" s="34" t="s">
        <v>802</v>
      </c>
      <c r="D594" s="34" t="s">
        <v>527</v>
      </c>
      <c r="E594" s="35">
        <v>7996449.1500000004</v>
      </c>
      <c r="F594" s="35">
        <v>0</v>
      </c>
      <c r="G594" s="35">
        <v>7701517.7899999991</v>
      </c>
      <c r="H594" s="35">
        <v>7701517.79</v>
      </c>
      <c r="I594" s="36">
        <f t="shared" si="36"/>
        <v>0.96309999999999996</v>
      </c>
      <c r="J594" s="35">
        <v>80821.600000000006</v>
      </c>
      <c r="K594" s="36">
        <f t="shared" si="37"/>
        <v>1.01E-2</v>
      </c>
      <c r="L594" s="35">
        <v>214109.76</v>
      </c>
      <c r="M594" s="36">
        <f t="shared" si="38"/>
        <v>2.6800000000000001E-2</v>
      </c>
      <c r="N594" s="35"/>
      <c r="O594" s="36">
        <f t="shared" si="39"/>
        <v>0</v>
      </c>
      <c r="P594" s="34"/>
      <c r="Q594" s="34"/>
      <c r="R594" s="34"/>
      <c r="S594" s="35"/>
      <c r="T594" s="35"/>
    </row>
    <row r="595" spans="1:20" s="32" customFormat="1" ht="11.25" customHeight="1">
      <c r="A595" s="44">
        <v>4</v>
      </c>
      <c r="B595" s="33">
        <v>127040002</v>
      </c>
      <c r="C595" s="34" t="s">
        <v>799</v>
      </c>
      <c r="D595" s="34" t="s">
        <v>527</v>
      </c>
      <c r="E595" s="35">
        <v>11166044</v>
      </c>
      <c r="F595" s="35">
        <v>0</v>
      </c>
      <c r="G595" s="35">
        <v>10820907</v>
      </c>
      <c r="H595" s="35">
        <v>10820907</v>
      </c>
      <c r="I595" s="36">
        <f t="shared" si="36"/>
        <v>0.96909999999999996</v>
      </c>
      <c r="J595" s="35">
        <v>199303</v>
      </c>
      <c r="K595" s="36">
        <f t="shared" si="37"/>
        <v>1.78E-2</v>
      </c>
      <c r="L595" s="35">
        <v>145834</v>
      </c>
      <c r="M595" s="36">
        <f t="shared" si="38"/>
        <v>1.3100000000000001E-2</v>
      </c>
      <c r="N595" s="35"/>
      <c r="O595" s="36">
        <f t="shared" si="39"/>
        <v>0</v>
      </c>
      <c r="P595" s="34"/>
      <c r="Q595" s="34"/>
      <c r="R595" s="34"/>
      <c r="S595" s="35"/>
      <c r="T595" s="35"/>
    </row>
    <row r="596" spans="1:20" s="32" customFormat="1" ht="11.25" customHeight="1">
      <c r="A596" s="44">
        <v>4</v>
      </c>
      <c r="B596" s="33">
        <v>127043430</v>
      </c>
      <c r="C596" s="34" t="s">
        <v>801</v>
      </c>
      <c r="D596" s="34" t="s">
        <v>527</v>
      </c>
      <c r="E596" s="35">
        <v>150886775.27000001</v>
      </c>
      <c r="F596" s="35">
        <v>0</v>
      </c>
      <c r="G596" s="35">
        <v>146565448.76000002</v>
      </c>
      <c r="H596" s="35">
        <v>146565448.75999999</v>
      </c>
      <c r="I596" s="36">
        <f t="shared" si="36"/>
        <v>0.97140000000000004</v>
      </c>
      <c r="J596" s="35">
        <v>1116782.76</v>
      </c>
      <c r="K596" s="36">
        <f t="shared" si="37"/>
        <v>7.4000000000000003E-3</v>
      </c>
      <c r="L596" s="35">
        <v>3180688.79</v>
      </c>
      <c r="M596" s="36">
        <f t="shared" si="38"/>
        <v>2.1100000000000001E-2</v>
      </c>
      <c r="N596" s="35">
        <v>23854.959999999999</v>
      </c>
      <c r="O596" s="36">
        <f t="shared" si="39"/>
        <v>2.0000000000000001E-4</v>
      </c>
      <c r="P596" s="34"/>
      <c r="Q596" s="34"/>
      <c r="R596" s="34"/>
      <c r="S596" s="35"/>
      <c r="T596" s="35"/>
    </row>
    <row r="597" spans="1:20" s="32" customFormat="1" ht="11.25" customHeight="1">
      <c r="A597" s="44">
        <v>4</v>
      </c>
      <c r="B597" s="33">
        <v>108057079</v>
      </c>
      <c r="C597" s="34" t="s">
        <v>631</v>
      </c>
      <c r="D597" s="34" t="s">
        <v>170</v>
      </c>
      <c r="E597" s="35">
        <v>2950187</v>
      </c>
      <c r="F597" s="35">
        <v>0</v>
      </c>
      <c r="G597" s="35">
        <v>2767768</v>
      </c>
      <c r="H597" s="35">
        <v>2767768</v>
      </c>
      <c r="I597" s="36">
        <f t="shared" si="36"/>
        <v>0.93820000000000003</v>
      </c>
      <c r="J597" s="35">
        <v>24626</v>
      </c>
      <c r="K597" s="36">
        <f t="shared" si="37"/>
        <v>8.3000000000000001E-3</v>
      </c>
      <c r="L597" s="35">
        <v>157793</v>
      </c>
      <c r="M597" s="36">
        <f t="shared" si="38"/>
        <v>5.3499999999999999E-2</v>
      </c>
      <c r="N597" s="35"/>
      <c r="O597" s="36">
        <f t="shared" si="39"/>
        <v>0</v>
      </c>
      <c r="P597" s="34"/>
      <c r="Q597" s="34"/>
      <c r="R597" s="34"/>
      <c r="S597" s="35"/>
      <c r="T597" s="35"/>
    </row>
    <row r="598" spans="1:20" s="32" customFormat="1" ht="11.25" customHeight="1">
      <c r="A598" s="44">
        <v>4</v>
      </c>
      <c r="B598" s="33">
        <v>114060392</v>
      </c>
      <c r="C598" s="34" t="s">
        <v>659</v>
      </c>
      <c r="D598" s="34" t="s">
        <v>302</v>
      </c>
      <c r="E598" s="35">
        <v>6429320</v>
      </c>
      <c r="F598" s="35">
        <v>0</v>
      </c>
      <c r="G598" s="35">
        <v>5370519</v>
      </c>
      <c r="H598" s="35">
        <v>5370519</v>
      </c>
      <c r="I598" s="36">
        <f t="shared" si="36"/>
        <v>0.83530000000000004</v>
      </c>
      <c r="J598" s="35">
        <v>138109</v>
      </c>
      <c r="K598" s="36">
        <f t="shared" si="37"/>
        <v>2.1499999999999998E-2</v>
      </c>
      <c r="L598" s="35">
        <v>920692</v>
      </c>
      <c r="M598" s="36">
        <f t="shared" si="38"/>
        <v>0.14319999999999999</v>
      </c>
      <c r="N598" s="35"/>
      <c r="O598" s="36">
        <f t="shared" si="39"/>
        <v>0</v>
      </c>
      <c r="P598" s="34"/>
      <c r="Q598" s="34"/>
      <c r="R598" s="34"/>
      <c r="S598" s="35"/>
      <c r="T598" s="35"/>
    </row>
    <row r="599" spans="1:20" s="32" customFormat="1" ht="11.25" customHeight="1">
      <c r="A599" s="44">
        <v>4</v>
      </c>
      <c r="B599" s="33">
        <v>108070001</v>
      </c>
      <c r="C599" s="34" t="s">
        <v>632</v>
      </c>
      <c r="D599" s="34" t="s">
        <v>168</v>
      </c>
      <c r="E599" s="35">
        <v>2582920.5</v>
      </c>
      <c r="F599" s="35">
        <v>0</v>
      </c>
      <c r="G599" s="35">
        <v>2515193.7400000002</v>
      </c>
      <c r="H599" s="35">
        <v>2515193.7400000002</v>
      </c>
      <c r="I599" s="36">
        <f t="shared" si="36"/>
        <v>0.9738</v>
      </c>
      <c r="J599" s="35">
        <v>14056.16</v>
      </c>
      <c r="K599" s="36">
        <f t="shared" si="37"/>
        <v>5.4000000000000003E-3</v>
      </c>
      <c r="L599" s="35">
        <v>53670.6</v>
      </c>
      <c r="M599" s="36">
        <f t="shared" si="38"/>
        <v>2.0799999999999999E-2</v>
      </c>
      <c r="N599" s="35"/>
      <c r="O599" s="36">
        <f t="shared" si="39"/>
        <v>0</v>
      </c>
      <c r="P599" s="34"/>
      <c r="Q599" s="34"/>
      <c r="R599" s="34"/>
      <c r="S599" s="35"/>
      <c r="T599" s="35"/>
    </row>
    <row r="600" spans="1:20" s="32" customFormat="1" ht="11.25" customHeight="1">
      <c r="A600" s="44">
        <v>4</v>
      </c>
      <c r="B600" s="33">
        <v>122093460</v>
      </c>
      <c r="C600" s="34" t="s">
        <v>703</v>
      </c>
      <c r="D600" s="34" t="s">
        <v>460</v>
      </c>
      <c r="E600" s="35">
        <v>2622091.09</v>
      </c>
      <c r="F600" s="35">
        <v>0</v>
      </c>
      <c r="G600" s="35">
        <v>2618577.4899999998</v>
      </c>
      <c r="H600" s="35">
        <v>2618577.4900000002</v>
      </c>
      <c r="I600" s="36">
        <f t="shared" si="36"/>
        <v>0.99870000000000003</v>
      </c>
      <c r="J600" s="35">
        <v>3513.6</v>
      </c>
      <c r="K600" s="36">
        <f t="shared" si="37"/>
        <v>1.2999999999999999E-3</v>
      </c>
      <c r="L600" s="35"/>
      <c r="M600" s="36">
        <f t="shared" si="38"/>
        <v>0</v>
      </c>
      <c r="N600" s="35"/>
      <c r="O600" s="36">
        <f t="shared" si="39"/>
        <v>0</v>
      </c>
      <c r="P600" s="34"/>
      <c r="Q600" s="34"/>
      <c r="R600" s="34"/>
      <c r="S600" s="35"/>
      <c r="T600" s="35"/>
    </row>
    <row r="601" spans="1:20" s="32" customFormat="1" ht="11.25" customHeight="1">
      <c r="A601" s="44">
        <v>4</v>
      </c>
      <c r="B601" s="33">
        <v>122090001</v>
      </c>
      <c r="C601" s="34" t="s">
        <v>700</v>
      </c>
      <c r="D601" s="34" t="s">
        <v>460</v>
      </c>
      <c r="E601" s="35">
        <v>2620528.36</v>
      </c>
      <c r="F601" s="35">
        <v>0</v>
      </c>
      <c r="G601" s="35">
        <v>2543399.6</v>
      </c>
      <c r="H601" s="35">
        <v>2543399.6</v>
      </c>
      <c r="I601" s="36">
        <f t="shared" si="36"/>
        <v>0.97060000000000002</v>
      </c>
      <c r="J601" s="35">
        <v>2637.07</v>
      </c>
      <c r="K601" s="36">
        <f t="shared" si="37"/>
        <v>1E-3</v>
      </c>
      <c r="L601" s="35">
        <v>74491.69</v>
      </c>
      <c r="M601" s="36">
        <f t="shared" si="38"/>
        <v>2.8400000000000002E-2</v>
      </c>
      <c r="N601" s="35"/>
      <c r="O601" s="36">
        <f t="shared" si="39"/>
        <v>0</v>
      </c>
      <c r="P601" s="34"/>
      <c r="Q601" s="34"/>
      <c r="R601" s="34"/>
      <c r="S601" s="35"/>
      <c r="T601" s="35"/>
    </row>
    <row r="602" spans="1:20" s="32" customFormat="1" ht="11.25" customHeight="1">
      <c r="A602" s="44">
        <v>4</v>
      </c>
      <c r="B602" s="33">
        <v>122093140</v>
      </c>
      <c r="C602" s="34" t="s">
        <v>702</v>
      </c>
      <c r="D602" s="34" t="s">
        <v>460</v>
      </c>
      <c r="E602" s="35">
        <v>18618152.440000001</v>
      </c>
      <c r="F602" s="35">
        <v>0</v>
      </c>
      <c r="G602" s="35">
        <v>17939839.480000004</v>
      </c>
      <c r="H602" s="35">
        <v>17939839.48</v>
      </c>
      <c r="I602" s="36">
        <f t="shared" si="36"/>
        <v>0.96360000000000001</v>
      </c>
      <c r="J602" s="35">
        <v>41050.29</v>
      </c>
      <c r="K602" s="36">
        <f t="shared" si="37"/>
        <v>2.2000000000000001E-3</v>
      </c>
      <c r="L602" s="35">
        <v>637262.67000000004</v>
      </c>
      <c r="M602" s="36">
        <f t="shared" si="38"/>
        <v>3.4200000000000001E-2</v>
      </c>
      <c r="N602" s="35"/>
      <c r="O602" s="36">
        <f t="shared" si="39"/>
        <v>0</v>
      </c>
      <c r="P602" s="34"/>
      <c r="Q602" s="34"/>
      <c r="R602" s="34"/>
      <c r="S602" s="35"/>
      <c r="T602" s="35"/>
    </row>
    <row r="603" spans="1:20" s="32" customFormat="1" ht="11.25" customHeight="1">
      <c r="A603" s="44">
        <v>4</v>
      </c>
      <c r="B603" s="33">
        <v>110143060</v>
      </c>
      <c r="C603" s="34" t="s">
        <v>641</v>
      </c>
      <c r="D603" s="34" t="s">
        <v>225</v>
      </c>
      <c r="E603" s="35">
        <v>1610165</v>
      </c>
      <c r="F603" s="35">
        <v>0</v>
      </c>
      <c r="G603" s="35">
        <v>1585196</v>
      </c>
      <c r="H603" s="35">
        <v>1585196</v>
      </c>
      <c r="I603" s="36">
        <f t="shared" si="36"/>
        <v>0.98450000000000004</v>
      </c>
      <c r="J603" s="35">
        <v>1796</v>
      </c>
      <c r="K603" s="36">
        <f t="shared" si="37"/>
        <v>1.1000000000000001E-3</v>
      </c>
      <c r="L603" s="35">
        <v>23173</v>
      </c>
      <c r="M603" s="36">
        <f t="shared" si="38"/>
        <v>1.44E-2</v>
      </c>
      <c r="N603" s="35"/>
      <c r="O603" s="36">
        <f t="shared" si="39"/>
        <v>0</v>
      </c>
      <c r="P603" s="34"/>
      <c r="Q603" s="34"/>
      <c r="R603" s="34"/>
      <c r="S603" s="35"/>
      <c r="T603" s="35"/>
    </row>
    <row r="604" spans="1:20" s="32" customFormat="1" ht="11.25" customHeight="1">
      <c r="A604" s="44">
        <v>4</v>
      </c>
      <c r="B604" s="33">
        <v>110143120</v>
      </c>
      <c r="C604" s="34" t="s">
        <v>642</v>
      </c>
      <c r="D604" s="34" t="s">
        <v>225</v>
      </c>
      <c r="E604" s="35">
        <v>853122</v>
      </c>
      <c r="F604" s="35">
        <v>0</v>
      </c>
      <c r="G604" s="35">
        <v>836127</v>
      </c>
      <c r="H604" s="35">
        <v>836127</v>
      </c>
      <c r="I604" s="36">
        <f t="shared" si="36"/>
        <v>0.98009999999999997</v>
      </c>
      <c r="J604" s="35">
        <v>1945</v>
      </c>
      <c r="K604" s="36">
        <f t="shared" si="37"/>
        <v>2.3E-3</v>
      </c>
      <c r="L604" s="35">
        <v>15050</v>
      </c>
      <c r="M604" s="36">
        <f t="shared" si="38"/>
        <v>1.7600000000000001E-2</v>
      </c>
      <c r="N604" s="35"/>
      <c r="O604" s="36">
        <f t="shared" si="39"/>
        <v>0</v>
      </c>
      <c r="P604" s="34"/>
      <c r="Q604" s="34"/>
      <c r="R604" s="34"/>
      <c r="S604" s="35"/>
      <c r="T604" s="35"/>
    </row>
    <row r="605" spans="1:20" s="32" customFormat="1" ht="11.25" customHeight="1">
      <c r="A605" s="44">
        <v>4</v>
      </c>
      <c r="B605" s="33">
        <v>110143310</v>
      </c>
      <c r="C605" s="34" t="s">
        <v>643</v>
      </c>
      <c r="D605" s="34" t="s">
        <v>225</v>
      </c>
      <c r="E605" s="35"/>
      <c r="F605" s="35"/>
      <c r="G605" s="35"/>
      <c r="H605" s="35"/>
      <c r="I605" s="36"/>
      <c r="J605" s="35"/>
      <c r="K605" s="36"/>
      <c r="L605" s="35"/>
      <c r="M605" s="36"/>
      <c r="N605" s="35"/>
      <c r="O605" s="36"/>
      <c r="P605" s="34"/>
      <c r="Q605" s="34"/>
      <c r="R605" s="34"/>
      <c r="S605" s="35"/>
      <c r="T605" s="35"/>
    </row>
    <row r="606" spans="1:20" s="32" customFormat="1" ht="11.25" customHeight="1">
      <c r="A606" s="44">
        <v>4</v>
      </c>
      <c r="B606" s="33">
        <v>110140001</v>
      </c>
      <c r="C606" s="34" t="s">
        <v>639</v>
      </c>
      <c r="D606" s="34" t="s">
        <v>225</v>
      </c>
      <c r="E606" s="35">
        <v>6041025</v>
      </c>
      <c r="F606" s="35">
        <v>0</v>
      </c>
      <c r="G606" s="35">
        <v>5907143</v>
      </c>
      <c r="H606" s="35">
        <v>5907143</v>
      </c>
      <c r="I606" s="36">
        <f t="shared" ref="I606:I637" si="40">ROUND(H606/E606,4)</f>
        <v>0.9778</v>
      </c>
      <c r="J606" s="35">
        <v>22274</v>
      </c>
      <c r="K606" s="36">
        <f t="shared" ref="K606:K637" si="41">ROUND(J606/E606,4)</f>
        <v>3.7000000000000002E-3</v>
      </c>
      <c r="L606" s="35">
        <v>111608</v>
      </c>
      <c r="M606" s="36">
        <f t="shared" ref="M606:M637" si="42">ROUND(L606/E606,4)</f>
        <v>1.8499999999999999E-2</v>
      </c>
      <c r="N606" s="35"/>
      <c r="O606" s="36">
        <f t="shared" ref="O606:O637" si="43">ROUND(N606/E606,4)</f>
        <v>0</v>
      </c>
      <c r="P606" s="34"/>
      <c r="Q606" s="34"/>
      <c r="R606" s="34"/>
      <c r="S606" s="35"/>
      <c r="T606" s="35"/>
    </row>
    <row r="607" spans="1:20" s="32" customFormat="1" ht="11.25" customHeight="1">
      <c r="A607" s="44">
        <v>4</v>
      </c>
      <c r="B607" s="33">
        <v>124150002</v>
      </c>
      <c r="C607" s="34" t="s">
        <v>712</v>
      </c>
      <c r="D607" s="34" t="s">
        <v>497</v>
      </c>
      <c r="E607" s="35">
        <v>14931998</v>
      </c>
      <c r="F607" s="35">
        <v>0</v>
      </c>
      <c r="G607" s="35">
        <v>14890223.550000001</v>
      </c>
      <c r="H607" s="35">
        <v>14890223.550000001</v>
      </c>
      <c r="I607" s="36">
        <f t="shared" si="40"/>
        <v>0.99719999999999998</v>
      </c>
      <c r="J607" s="35">
        <v>41774.449999999997</v>
      </c>
      <c r="K607" s="36">
        <f t="shared" si="41"/>
        <v>2.8E-3</v>
      </c>
      <c r="L607" s="35"/>
      <c r="M607" s="36">
        <f t="shared" si="42"/>
        <v>0</v>
      </c>
      <c r="N607" s="35"/>
      <c r="O607" s="36">
        <f t="shared" si="43"/>
        <v>0</v>
      </c>
      <c r="P607" s="34"/>
      <c r="Q607" s="34"/>
      <c r="R607" s="34"/>
      <c r="S607" s="35"/>
      <c r="T607" s="35"/>
    </row>
    <row r="608" spans="1:20" s="32" customFormat="1" ht="11.25" customHeight="1">
      <c r="A608" s="44">
        <v>4</v>
      </c>
      <c r="B608" s="33">
        <v>125230001</v>
      </c>
      <c r="C608" s="34" t="s">
        <v>720</v>
      </c>
      <c r="D608" s="34" t="s">
        <v>497</v>
      </c>
      <c r="E608" s="35">
        <v>8638840.1600000001</v>
      </c>
      <c r="F608" s="35">
        <v>0</v>
      </c>
      <c r="G608" s="35">
        <v>8052690.1600000001</v>
      </c>
      <c r="H608" s="35">
        <v>8052690.1600000001</v>
      </c>
      <c r="I608" s="36">
        <f t="shared" si="40"/>
        <v>0.93210000000000004</v>
      </c>
      <c r="J608" s="35">
        <v>64173</v>
      </c>
      <c r="K608" s="36">
        <f t="shared" si="41"/>
        <v>7.4000000000000003E-3</v>
      </c>
      <c r="L608" s="35">
        <v>521977</v>
      </c>
      <c r="M608" s="36">
        <f t="shared" si="42"/>
        <v>6.0400000000000002E-2</v>
      </c>
      <c r="N608" s="35"/>
      <c r="O608" s="36">
        <f t="shared" si="43"/>
        <v>0</v>
      </c>
      <c r="P608" s="34"/>
      <c r="Q608" s="34"/>
      <c r="R608" s="34"/>
      <c r="S608" s="35"/>
      <c r="T608" s="35"/>
    </row>
    <row r="609" spans="1:20" s="32" customFormat="1" ht="11.25" customHeight="1">
      <c r="A609" s="44">
        <v>4</v>
      </c>
      <c r="B609" s="33">
        <v>124150003</v>
      </c>
      <c r="C609" s="34" t="s">
        <v>713</v>
      </c>
      <c r="D609" s="34" t="s">
        <v>497</v>
      </c>
      <c r="E609" s="35">
        <v>24185385</v>
      </c>
      <c r="F609" s="35">
        <v>0</v>
      </c>
      <c r="G609" s="35">
        <v>23815285</v>
      </c>
      <c r="H609" s="35">
        <v>23815285</v>
      </c>
      <c r="I609" s="36">
        <f t="shared" si="40"/>
        <v>0.98470000000000002</v>
      </c>
      <c r="J609" s="35">
        <v>122528</v>
      </c>
      <c r="K609" s="36">
        <f t="shared" si="41"/>
        <v>5.1000000000000004E-3</v>
      </c>
      <c r="L609" s="35">
        <v>247572</v>
      </c>
      <c r="M609" s="36">
        <f t="shared" si="42"/>
        <v>1.0200000000000001E-2</v>
      </c>
      <c r="N609" s="35"/>
      <c r="O609" s="36">
        <f t="shared" si="43"/>
        <v>0</v>
      </c>
      <c r="P609" s="34"/>
      <c r="Q609" s="34"/>
      <c r="R609" s="34"/>
      <c r="S609" s="35"/>
      <c r="T609" s="35"/>
    </row>
    <row r="610" spans="1:20" s="32" customFormat="1" ht="11.25" customHeight="1">
      <c r="A610" s="44">
        <v>4</v>
      </c>
      <c r="B610" s="33">
        <v>124152880</v>
      </c>
      <c r="C610" s="34" t="s">
        <v>717</v>
      </c>
      <c r="D610" s="34" t="s">
        <v>497</v>
      </c>
      <c r="E610" s="35">
        <v>1814483.07</v>
      </c>
      <c r="F610" s="35">
        <v>0</v>
      </c>
      <c r="G610" s="35">
        <v>1687053.31</v>
      </c>
      <c r="H610" s="35">
        <v>1687053.31</v>
      </c>
      <c r="I610" s="36">
        <f t="shared" si="40"/>
        <v>0.92979999999999996</v>
      </c>
      <c r="J610" s="35">
        <v>19789.47</v>
      </c>
      <c r="K610" s="36">
        <f t="shared" si="41"/>
        <v>1.09E-2</v>
      </c>
      <c r="L610" s="35">
        <v>107640.29</v>
      </c>
      <c r="M610" s="36">
        <f t="shared" si="42"/>
        <v>5.9299999999999999E-2</v>
      </c>
      <c r="N610" s="35"/>
      <c r="O610" s="36">
        <f t="shared" si="43"/>
        <v>0</v>
      </c>
      <c r="P610" s="34"/>
      <c r="Q610" s="34"/>
      <c r="R610" s="34"/>
      <c r="S610" s="35"/>
      <c r="T610" s="35"/>
    </row>
    <row r="611" spans="1:20" s="32" customFormat="1" ht="11.25" customHeight="1">
      <c r="A611" s="44">
        <v>4</v>
      </c>
      <c r="B611" s="33">
        <v>124153320</v>
      </c>
      <c r="C611" s="34" t="s">
        <v>718</v>
      </c>
      <c r="D611" s="34" t="s">
        <v>497</v>
      </c>
      <c r="E611" s="35">
        <v>43403552</v>
      </c>
      <c r="F611" s="35">
        <v>0</v>
      </c>
      <c r="G611" s="35">
        <v>42860314</v>
      </c>
      <c r="H611" s="35">
        <v>42860314</v>
      </c>
      <c r="I611" s="36">
        <f t="shared" si="40"/>
        <v>0.98750000000000004</v>
      </c>
      <c r="J611" s="35">
        <v>82450</v>
      </c>
      <c r="K611" s="36">
        <f t="shared" si="41"/>
        <v>1.9E-3</v>
      </c>
      <c r="L611" s="35">
        <v>460788</v>
      </c>
      <c r="M611" s="36">
        <f t="shared" si="42"/>
        <v>1.06E-2</v>
      </c>
      <c r="N611" s="35"/>
      <c r="O611" s="36">
        <f t="shared" si="43"/>
        <v>0</v>
      </c>
      <c r="P611" s="34"/>
      <c r="Q611" s="34"/>
      <c r="R611" s="34"/>
      <c r="S611" s="35"/>
      <c r="T611" s="35"/>
    </row>
    <row r="612" spans="1:20" s="32" customFormat="1" ht="11.25" customHeight="1">
      <c r="A612" s="44">
        <v>4</v>
      </c>
      <c r="B612" s="33">
        <v>124152637</v>
      </c>
      <c r="C612" s="34" t="s">
        <v>716</v>
      </c>
      <c r="D612" s="34" t="s">
        <v>497</v>
      </c>
      <c r="E612" s="35">
        <v>10865359.02</v>
      </c>
      <c r="F612" s="35">
        <v>0</v>
      </c>
      <c r="G612" s="35">
        <v>10838522.65</v>
      </c>
      <c r="H612" s="35">
        <v>10838522.65</v>
      </c>
      <c r="I612" s="36">
        <f t="shared" si="40"/>
        <v>0.99750000000000005</v>
      </c>
      <c r="J612" s="35"/>
      <c r="K612" s="36">
        <f t="shared" si="41"/>
        <v>0</v>
      </c>
      <c r="L612" s="35">
        <v>26836.37</v>
      </c>
      <c r="M612" s="36">
        <f t="shared" si="42"/>
        <v>2.5000000000000001E-3</v>
      </c>
      <c r="N612" s="35"/>
      <c r="O612" s="36">
        <f t="shared" si="43"/>
        <v>0</v>
      </c>
      <c r="P612" s="34"/>
      <c r="Q612" s="34"/>
      <c r="R612" s="34"/>
      <c r="S612" s="35"/>
      <c r="T612" s="35"/>
    </row>
    <row r="613" spans="1:20" s="32" customFormat="1" ht="11.25" customHeight="1">
      <c r="A613" s="44">
        <v>4</v>
      </c>
      <c r="B613" s="33">
        <v>124150004</v>
      </c>
      <c r="C613" s="34" t="s">
        <v>714</v>
      </c>
      <c r="D613" s="34" t="s">
        <v>497</v>
      </c>
      <c r="E613" s="35">
        <v>43211490</v>
      </c>
      <c r="F613" s="35">
        <v>0</v>
      </c>
      <c r="G613" s="35">
        <v>40379474</v>
      </c>
      <c r="H613" s="35">
        <v>40379474</v>
      </c>
      <c r="I613" s="36">
        <f t="shared" si="40"/>
        <v>0.9345</v>
      </c>
      <c r="J613" s="35">
        <v>41465</v>
      </c>
      <c r="K613" s="36">
        <f t="shared" si="41"/>
        <v>1E-3</v>
      </c>
      <c r="L613" s="35">
        <v>1083524</v>
      </c>
      <c r="M613" s="36">
        <f t="shared" si="42"/>
        <v>2.5100000000000001E-2</v>
      </c>
      <c r="N613" s="35">
        <v>1707027</v>
      </c>
      <c r="O613" s="36">
        <f t="shared" si="43"/>
        <v>3.95E-2</v>
      </c>
      <c r="P613" s="34"/>
      <c r="Q613" s="34"/>
      <c r="R613" s="34"/>
      <c r="S613" s="35"/>
      <c r="T613" s="35"/>
    </row>
    <row r="614" spans="1:20" s="32" customFormat="1" ht="11.25" customHeight="1">
      <c r="A614" s="44">
        <v>4</v>
      </c>
      <c r="B614" s="33">
        <v>124153350</v>
      </c>
      <c r="C614" s="34" t="s">
        <v>719</v>
      </c>
      <c r="D614" s="34" t="s">
        <v>497</v>
      </c>
      <c r="E614" s="35">
        <v>17575936</v>
      </c>
      <c r="F614" s="35">
        <v>0</v>
      </c>
      <c r="G614" s="35">
        <v>17371443</v>
      </c>
      <c r="H614" s="35">
        <v>17371443</v>
      </c>
      <c r="I614" s="36">
        <f t="shared" si="40"/>
        <v>0.98839999999999995</v>
      </c>
      <c r="J614" s="35">
        <v>33497</v>
      </c>
      <c r="K614" s="36">
        <f t="shared" si="41"/>
        <v>1.9E-3</v>
      </c>
      <c r="L614" s="35">
        <v>170996</v>
      </c>
      <c r="M614" s="36">
        <f t="shared" si="42"/>
        <v>9.7000000000000003E-3</v>
      </c>
      <c r="N614" s="35"/>
      <c r="O614" s="36">
        <f t="shared" si="43"/>
        <v>0</v>
      </c>
      <c r="P614" s="34"/>
      <c r="Q614" s="34"/>
      <c r="R614" s="34"/>
      <c r="S614" s="35"/>
      <c r="T614" s="35"/>
    </row>
    <row r="615" spans="1:20" s="32" customFormat="1" ht="11.25" customHeight="1">
      <c r="A615" s="44">
        <v>4</v>
      </c>
      <c r="B615" s="33">
        <v>101833400</v>
      </c>
      <c r="C615" s="34" t="s">
        <v>585</v>
      </c>
      <c r="D615" s="34" t="s">
        <v>30</v>
      </c>
      <c r="E615" s="35">
        <v>8660658</v>
      </c>
      <c r="F615" s="35">
        <v>0</v>
      </c>
      <c r="G615" s="35">
        <v>8278621.6600000001</v>
      </c>
      <c r="H615" s="35">
        <v>8278621.6600000001</v>
      </c>
      <c r="I615" s="36">
        <f t="shared" si="40"/>
        <v>0.95589999999999997</v>
      </c>
      <c r="J615" s="35">
        <v>8914.2199999999993</v>
      </c>
      <c r="K615" s="36">
        <f t="shared" si="41"/>
        <v>1E-3</v>
      </c>
      <c r="L615" s="35">
        <v>373122.12</v>
      </c>
      <c r="M615" s="36">
        <f t="shared" si="42"/>
        <v>4.3099999999999999E-2</v>
      </c>
      <c r="N615" s="35"/>
      <c r="O615" s="36">
        <f t="shared" si="43"/>
        <v>0</v>
      </c>
      <c r="P615" s="34"/>
      <c r="Q615" s="34"/>
      <c r="R615" s="34"/>
      <c r="S615" s="35"/>
      <c r="T615" s="35"/>
    </row>
    <row r="616" spans="1:20" s="32" customFormat="1" ht="11.25" customHeight="1">
      <c r="A616" s="44">
        <v>4</v>
      </c>
      <c r="B616" s="33">
        <v>116493130</v>
      </c>
      <c r="C616" s="34" t="s">
        <v>673</v>
      </c>
      <c r="D616" s="34" t="s">
        <v>349</v>
      </c>
      <c r="E616" s="35">
        <v>1076511</v>
      </c>
      <c r="F616" s="35">
        <v>0</v>
      </c>
      <c r="G616" s="35">
        <v>1076511</v>
      </c>
      <c r="H616" s="35">
        <v>1076511</v>
      </c>
      <c r="I616" s="36">
        <f t="shared" si="40"/>
        <v>1</v>
      </c>
      <c r="J616" s="35"/>
      <c r="K616" s="36">
        <f t="shared" si="41"/>
        <v>0</v>
      </c>
      <c r="L616" s="35"/>
      <c r="M616" s="36">
        <f t="shared" si="42"/>
        <v>0</v>
      </c>
      <c r="N616" s="35"/>
      <c r="O616" s="36">
        <f t="shared" si="43"/>
        <v>0</v>
      </c>
      <c r="P616" s="34"/>
      <c r="Q616" s="34"/>
      <c r="R616" s="34"/>
      <c r="S616" s="35"/>
      <c r="T616" s="35"/>
    </row>
    <row r="617" spans="1:20" s="32" customFormat="1" ht="11.25" customHeight="1">
      <c r="A617" s="44">
        <v>4</v>
      </c>
      <c r="B617" s="33">
        <v>115227010</v>
      </c>
      <c r="C617" s="34" t="s">
        <v>670</v>
      </c>
      <c r="D617" s="34" t="s">
        <v>331</v>
      </c>
      <c r="E617" s="35">
        <v>2888089.9</v>
      </c>
      <c r="F617" s="35">
        <v>0</v>
      </c>
      <c r="G617" s="35">
        <v>2847826.2399999998</v>
      </c>
      <c r="H617" s="35">
        <v>2847826.24</v>
      </c>
      <c r="I617" s="36">
        <f t="shared" si="40"/>
        <v>0.98609999999999998</v>
      </c>
      <c r="J617" s="35">
        <v>40263.660000000003</v>
      </c>
      <c r="K617" s="36">
        <f t="shared" si="41"/>
        <v>1.3899999999999999E-2</v>
      </c>
      <c r="L617" s="35"/>
      <c r="M617" s="36">
        <f t="shared" si="42"/>
        <v>0</v>
      </c>
      <c r="N617" s="35"/>
      <c r="O617" s="36">
        <f t="shared" si="43"/>
        <v>0</v>
      </c>
      <c r="P617" s="34"/>
      <c r="Q617" s="34"/>
      <c r="R617" s="34"/>
      <c r="S617" s="35"/>
      <c r="T617" s="35"/>
    </row>
    <row r="618" spans="1:20" s="32" customFormat="1" ht="11.25" customHeight="1">
      <c r="A618" s="44">
        <v>4</v>
      </c>
      <c r="B618" s="33">
        <v>115220002</v>
      </c>
      <c r="C618" s="34" t="s">
        <v>665</v>
      </c>
      <c r="D618" s="34" t="s">
        <v>331</v>
      </c>
      <c r="E618" s="35">
        <v>129668443.73999999</v>
      </c>
      <c r="F618" s="35">
        <v>0</v>
      </c>
      <c r="G618" s="35">
        <v>125496591.25</v>
      </c>
      <c r="H618" s="35">
        <v>125496591.25</v>
      </c>
      <c r="I618" s="36">
        <f t="shared" si="40"/>
        <v>0.96779999999999999</v>
      </c>
      <c r="J618" s="35">
        <v>491180.83</v>
      </c>
      <c r="K618" s="36">
        <f t="shared" si="41"/>
        <v>3.8E-3</v>
      </c>
      <c r="L618" s="35">
        <v>3676106.45</v>
      </c>
      <c r="M618" s="36">
        <f t="shared" si="42"/>
        <v>2.8400000000000002E-2</v>
      </c>
      <c r="N618" s="35">
        <v>4565.21</v>
      </c>
      <c r="O618" s="36">
        <f t="shared" si="43"/>
        <v>0</v>
      </c>
      <c r="P618" s="34"/>
      <c r="Q618" s="34"/>
      <c r="R618" s="34"/>
      <c r="S618" s="35"/>
      <c r="T618" s="35"/>
    </row>
    <row r="619" spans="1:20" s="32" customFormat="1" ht="11.25" customHeight="1">
      <c r="A619" s="44">
        <v>4</v>
      </c>
      <c r="B619" s="33">
        <v>115220001</v>
      </c>
      <c r="C619" s="34" t="s">
        <v>664</v>
      </c>
      <c r="D619" s="34" t="s">
        <v>331</v>
      </c>
      <c r="E619" s="35">
        <v>5548391</v>
      </c>
      <c r="F619" s="35">
        <v>0</v>
      </c>
      <c r="G619" s="35">
        <v>2489453</v>
      </c>
      <c r="H619" s="35">
        <v>2489453</v>
      </c>
      <c r="I619" s="36">
        <f t="shared" si="40"/>
        <v>0.44869999999999999</v>
      </c>
      <c r="J619" s="35">
        <v>2761</v>
      </c>
      <c r="K619" s="36">
        <f t="shared" si="41"/>
        <v>5.0000000000000001E-4</v>
      </c>
      <c r="L619" s="35">
        <v>4325</v>
      </c>
      <c r="M619" s="36">
        <f t="shared" si="42"/>
        <v>8.0000000000000004E-4</v>
      </c>
      <c r="N619" s="35">
        <v>3051852</v>
      </c>
      <c r="O619" s="36">
        <f t="shared" si="43"/>
        <v>0.55000000000000004</v>
      </c>
      <c r="P619" s="34"/>
      <c r="Q619" s="34"/>
      <c r="R619" s="34"/>
      <c r="S619" s="35"/>
      <c r="T619" s="35"/>
    </row>
    <row r="620" spans="1:20" s="32" customFormat="1" ht="11.25" customHeight="1">
      <c r="A620" s="44">
        <v>4</v>
      </c>
      <c r="B620" s="33">
        <v>115222343</v>
      </c>
      <c r="C620" s="34" t="s">
        <v>668</v>
      </c>
      <c r="D620" s="34" t="s">
        <v>331</v>
      </c>
      <c r="E620" s="35">
        <v>3549543</v>
      </c>
      <c r="F620" s="35">
        <v>0</v>
      </c>
      <c r="G620" s="35">
        <v>3276517</v>
      </c>
      <c r="H620" s="35">
        <v>3276517</v>
      </c>
      <c r="I620" s="36">
        <f t="shared" si="40"/>
        <v>0.92310000000000003</v>
      </c>
      <c r="J620" s="35">
        <v>32566</v>
      </c>
      <c r="K620" s="36">
        <f t="shared" si="41"/>
        <v>9.1999999999999998E-3</v>
      </c>
      <c r="L620" s="35">
        <v>240460</v>
      </c>
      <c r="M620" s="36">
        <f t="shared" si="42"/>
        <v>6.7699999999999996E-2</v>
      </c>
      <c r="N620" s="35"/>
      <c r="O620" s="36">
        <f t="shared" si="43"/>
        <v>0</v>
      </c>
      <c r="P620" s="34"/>
      <c r="Q620" s="34"/>
      <c r="R620" s="34"/>
      <c r="S620" s="35"/>
      <c r="T620" s="35"/>
    </row>
    <row r="621" spans="1:20" s="32" customFormat="1" ht="11.25" customHeight="1">
      <c r="A621" s="44">
        <v>4</v>
      </c>
      <c r="B621" s="33">
        <v>115227871</v>
      </c>
      <c r="C621" s="34" t="s">
        <v>671</v>
      </c>
      <c r="D621" s="34" t="s">
        <v>331</v>
      </c>
      <c r="E621" s="35">
        <v>26663094</v>
      </c>
      <c r="F621" s="35">
        <v>0</v>
      </c>
      <c r="G621" s="35">
        <v>25831857</v>
      </c>
      <c r="H621" s="35">
        <v>25831857</v>
      </c>
      <c r="I621" s="36">
        <f t="shared" si="40"/>
        <v>0.96879999999999999</v>
      </c>
      <c r="J621" s="35"/>
      <c r="K621" s="36">
        <f t="shared" si="41"/>
        <v>0</v>
      </c>
      <c r="L621" s="35">
        <v>831237</v>
      </c>
      <c r="M621" s="36">
        <f t="shared" si="42"/>
        <v>3.1199999999999999E-2</v>
      </c>
      <c r="N621" s="35"/>
      <c r="O621" s="36">
        <f t="shared" si="43"/>
        <v>0</v>
      </c>
      <c r="P621" s="34"/>
      <c r="Q621" s="34"/>
      <c r="R621" s="34"/>
      <c r="S621" s="35"/>
      <c r="T621" s="35"/>
    </row>
    <row r="622" spans="1:20" s="32" customFormat="1" ht="11.25" customHeight="1">
      <c r="A622" s="44">
        <v>4</v>
      </c>
      <c r="B622" s="33">
        <v>115223050</v>
      </c>
      <c r="C622" s="34" t="s">
        <v>669</v>
      </c>
      <c r="D622" s="34" t="s">
        <v>331</v>
      </c>
      <c r="E622" s="35">
        <v>2789222</v>
      </c>
      <c r="F622" s="35">
        <v>0</v>
      </c>
      <c r="G622" s="35">
        <v>2565526</v>
      </c>
      <c r="H622" s="35">
        <v>2565526</v>
      </c>
      <c r="I622" s="36">
        <f t="shared" si="40"/>
        <v>0.91979999999999995</v>
      </c>
      <c r="J622" s="35">
        <v>19614</v>
      </c>
      <c r="K622" s="36">
        <f t="shared" si="41"/>
        <v>7.0000000000000001E-3</v>
      </c>
      <c r="L622" s="35">
        <v>165792</v>
      </c>
      <c r="M622" s="36">
        <f t="shared" si="42"/>
        <v>5.9400000000000001E-2</v>
      </c>
      <c r="N622" s="35">
        <v>38290</v>
      </c>
      <c r="O622" s="36">
        <f t="shared" si="43"/>
        <v>1.37E-2</v>
      </c>
      <c r="P622" s="34"/>
      <c r="Q622" s="34"/>
      <c r="R622" s="34"/>
      <c r="S622" s="35"/>
      <c r="T622" s="35"/>
    </row>
    <row r="623" spans="1:20" s="32" customFormat="1" ht="11.25" customHeight="1">
      <c r="A623" s="44">
        <v>4</v>
      </c>
      <c r="B623" s="33">
        <v>125232950</v>
      </c>
      <c r="C623" s="34" t="s">
        <v>723</v>
      </c>
      <c r="D623" s="34" t="s">
        <v>510</v>
      </c>
      <c r="E623" s="35">
        <v>65988282.509999998</v>
      </c>
      <c r="F623" s="35">
        <v>0</v>
      </c>
      <c r="G623" s="35">
        <v>60454747.630000003</v>
      </c>
      <c r="H623" s="35">
        <v>60454747.630000003</v>
      </c>
      <c r="I623" s="36">
        <f t="shared" si="40"/>
        <v>0.91610000000000003</v>
      </c>
      <c r="J623" s="35">
        <v>925231.04</v>
      </c>
      <c r="K623" s="36">
        <f t="shared" si="41"/>
        <v>1.4E-2</v>
      </c>
      <c r="L623" s="35">
        <v>4527890.9400000004</v>
      </c>
      <c r="M623" s="36">
        <f t="shared" si="42"/>
        <v>6.8599999999999994E-2</v>
      </c>
      <c r="N623" s="35">
        <v>80412.899999999994</v>
      </c>
      <c r="O623" s="36">
        <f t="shared" si="43"/>
        <v>1.1999999999999999E-3</v>
      </c>
      <c r="P623" s="34"/>
      <c r="Q623" s="34"/>
      <c r="R623" s="34"/>
      <c r="S623" s="35"/>
      <c r="T623" s="35"/>
    </row>
    <row r="624" spans="1:20" s="32" customFormat="1" ht="11.25" customHeight="1">
      <c r="A624" s="44">
        <v>4</v>
      </c>
      <c r="B624" s="33">
        <v>125236827</v>
      </c>
      <c r="C624" s="34" t="s">
        <v>725</v>
      </c>
      <c r="D624" s="34" t="s">
        <v>510</v>
      </c>
      <c r="E624" s="35">
        <v>9321123.8399999999</v>
      </c>
      <c r="F624" s="35">
        <v>0</v>
      </c>
      <c r="G624" s="35">
        <v>8445326.6600000001</v>
      </c>
      <c r="H624" s="35">
        <v>8445326.6600000001</v>
      </c>
      <c r="I624" s="36">
        <f t="shared" si="40"/>
        <v>0.90600000000000003</v>
      </c>
      <c r="J624" s="35">
        <v>123631</v>
      </c>
      <c r="K624" s="36">
        <f t="shared" si="41"/>
        <v>1.3299999999999999E-2</v>
      </c>
      <c r="L624" s="35">
        <v>752166.18</v>
      </c>
      <c r="M624" s="36">
        <f t="shared" si="42"/>
        <v>8.0699999999999994E-2</v>
      </c>
      <c r="N624" s="35"/>
      <c r="O624" s="36">
        <f t="shared" si="43"/>
        <v>0</v>
      </c>
      <c r="P624" s="34"/>
      <c r="Q624" s="34"/>
      <c r="R624" s="34"/>
      <c r="S624" s="35"/>
      <c r="T624" s="35"/>
    </row>
    <row r="625" spans="1:20" s="32" customFormat="1" ht="11.25" customHeight="1">
      <c r="A625" s="44">
        <v>4</v>
      </c>
      <c r="B625" s="33">
        <v>125233517</v>
      </c>
      <c r="C625" s="34" t="s">
        <v>724</v>
      </c>
      <c r="D625" s="34" t="s">
        <v>510</v>
      </c>
      <c r="E625" s="35">
        <v>3775321</v>
      </c>
      <c r="F625" s="35">
        <v>0</v>
      </c>
      <c r="G625" s="35">
        <v>3336906</v>
      </c>
      <c r="H625" s="35">
        <v>3336906</v>
      </c>
      <c r="I625" s="36">
        <f t="shared" si="40"/>
        <v>0.88390000000000002</v>
      </c>
      <c r="J625" s="35">
        <v>28735</v>
      </c>
      <c r="K625" s="36">
        <f t="shared" si="41"/>
        <v>7.6E-3</v>
      </c>
      <c r="L625" s="35">
        <v>378364</v>
      </c>
      <c r="M625" s="36">
        <f t="shared" si="42"/>
        <v>0.1002</v>
      </c>
      <c r="N625" s="35">
        <v>31316</v>
      </c>
      <c r="O625" s="36">
        <f t="shared" si="43"/>
        <v>8.3000000000000001E-3</v>
      </c>
      <c r="P625" s="34"/>
      <c r="Q625" s="34"/>
      <c r="R625" s="34"/>
      <c r="S625" s="35"/>
      <c r="T625" s="35"/>
    </row>
    <row r="626" spans="1:20" s="32" customFormat="1" ht="11.25" customHeight="1">
      <c r="A626" s="44">
        <v>4</v>
      </c>
      <c r="B626" s="33">
        <v>125230002</v>
      </c>
      <c r="C626" s="34" t="s">
        <v>721</v>
      </c>
      <c r="D626" s="34" t="s">
        <v>510</v>
      </c>
      <c r="E626" s="35">
        <v>6352157.1299999999</v>
      </c>
      <c r="F626" s="35">
        <v>0</v>
      </c>
      <c r="G626" s="35">
        <v>5944047.5</v>
      </c>
      <c r="H626" s="35">
        <v>5944047.5</v>
      </c>
      <c r="I626" s="36">
        <f t="shared" si="40"/>
        <v>0.93579999999999997</v>
      </c>
      <c r="J626" s="35">
        <v>43851.68</v>
      </c>
      <c r="K626" s="36">
        <f t="shared" si="41"/>
        <v>6.8999999999999999E-3</v>
      </c>
      <c r="L626" s="35">
        <v>364257.95</v>
      </c>
      <c r="M626" s="36">
        <f t="shared" si="42"/>
        <v>5.7299999999999997E-2</v>
      </c>
      <c r="N626" s="35"/>
      <c r="O626" s="36">
        <f t="shared" si="43"/>
        <v>0</v>
      </c>
      <c r="P626" s="34"/>
      <c r="Q626" s="34"/>
      <c r="R626" s="34"/>
      <c r="S626" s="35"/>
      <c r="T626" s="35"/>
    </row>
    <row r="627" spans="1:20" s="32" customFormat="1" ht="11.25" customHeight="1">
      <c r="A627" s="44">
        <v>4</v>
      </c>
      <c r="B627" s="33">
        <v>105257512</v>
      </c>
      <c r="C627" s="34" t="s">
        <v>621</v>
      </c>
      <c r="D627" s="34" t="s">
        <v>105</v>
      </c>
      <c r="E627" s="35">
        <v>6043584</v>
      </c>
      <c r="F627" s="35">
        <v>0</v>
      </c>
      <c r="G627" s="35">
        <v>4855401</v>
      </c>
      <c r="H627" s="35">
        <v>4855401</v>
      </c>
      <c r="I627" s="36">
        <f t="shared" si="40"/>
        <v>0.8034</v>
      </c>
      <c r="J627" s="35">
        <v>110306</v>
      </c>
      <c r="K627" s="36">
        <f t="shared" si="41"/>
        <v>1.83E-2</v>
      </c>
      <c r="L627" s="35">
        <v>1077877</v>
      </c>
      <c r="M627" s="36">
        <f t="shared" si="42"/>
        <v>0.1784</v>
      </c>
      <c r="N627" s="35"/>
      <c r="O627" s="36">
        <f t="shared" si="43"/>
        <v>0</v>
      </c>
      <c r="P627" s="34"/>
      <c r="Q627" s="34"/>
      <c r="R627" s="34"/>
      <c r="S627" s="35"/>
      <c r="T627" s="35"/>
    </row>
    <row r="628" spans="1:20" s="32" customFormat="1" ht="11.25" customHeight="1">
      <c r="A628" s="44">
        <v>4</v>
      </c>
      <c r="B628" s="33">
        <v>105250004</v>
      </c>
      <c r="C628" s="34" t="s">
        <v>618</v>
      </c>
      <c r="D628" s="34" t="s">
        <v>105</v>
      </c>
      <c r="E628" s="35">
        <v>5712868</v>
      </c>
      <c r="F628" s="35">
        <v>0</v>
      </c>
      <c r="G628" s="35">
        <v>5359696</v>
      </c>
      <c r="H628" s="35">
        <v>5359696</v>
      </c>
      <c r="I628" s="36">
        <f t="shared" si="40"/>
        <v>0.93820000000000003</v>
      </c>
      <c r="J628" s="35">
        <v>52760</v>
      </c>
      <c r="K628" s="36">
        <f t="shared" si="41"/>
        <v>9.1999999999999998E-3</v>
      </c>
      <c r="L628" s="35">
        <v>300412</v>
      </c>
      <c r="M628" s="36">
        <f t="shared" si="42"/>
        <v>5.2600000000000001E-2</v>
      </c>
      <c r="N628" s="35"/>
      <c r="O628" s="36">
        <f t="shared" si="43"/>
        <v>0</v>
      </c>
      <c r="P628" s="34"/>
      <c r="Q628" s="34"/>
      <c r="R628" s="34"/>
      <c r="S628" s="35"/>
      <c r="T628" s="35"/>
    </row>
    <row r="629" spans="1:20" s="32" customFormat="1" ht="11.25" customHeight="1">
      <c r="A629" s="44">
        <v>4</v>
      </c>
      <c r="B629" s="33">
        <v>105250001</v>
      </c>
      <c r="C629" s="34" t="s">
        <v>617</v>
      </c>
      <c r="D629" s="34" t="s">
        <v>105</v>
      </c>
      <c r="E629" s="35">
        <v>8833497</v>
      </c>
      <c r="F629" s="35">
        <v>0</v>
      </c>
      <c r="G629" s="35">
        <v>6948052</v>
      </c>
      <c r="H629" s="35">
        <v>6948052</v>
      </c>
      <c r="I629" s="36">
        <f t="shared" si="40"/>
        <v>0.78659999999999997</v>
      </c>
      <c r="J629" s="35">
        <v>197187</v>
      </c>
      <c r="K629" s="36">
        <f t="shared" si="41"/>
        <v>2.23E-2</v>
      </c>
      <c r="L629" s="35">
        <v>988258</v>
      </c>
      <c r="M629" s="36">
        <f t="shared" si="42"/>
        <v>0.1119</v>
      </c>
      <c r="N629" s="35">
        <v>700000</v>
      </c>
      <c r="O629" s="36">
        <f t="shared" si="43"/>
        <v>7.9200000000000007E-2</v>
      </c>
      <c r="P629" s="34"/>
      <c r="Q629" s="34"/>
      <c r="R629" s="34"/>
      <c r="S629" s="35"/>
      <c r="T629" s="35"/>
    </row>
    <row r="630" spans="1:20" s="32" customFormat="1" ht="11.25" customHeight="1">
      <c r="A630" s="44">
        <v>4</v>
      </c>
      <c r="B630" s="33">
        <v>105252920</v>
      </c>
      <c r="C630" s="34" t="s">
        <v>620</v>
      </c>
      <c r="D630" s="34" t="s">
        <v>105</v>
      </c>
      <c r="E630" s="35">
        <v>5292661.3499999996</v>
      </c>
      <c r="F630" s="35">
        <v>0</v>
      </c>
      <c r="G630" s="35">
        <v>5081947.0199999996</v>
      </c>
      <c r="H630" s="35">
        <v>5081947.0199999996</v>
      </c>
      <c r="I630" s="36">
        <f t="shared" si="40"/>
        <v>0.96020000000000005</v>
      </c>
      <c r="J630" s="35">
        <v>94760.11</v>
      </c>
      <c r="K630" s="36">
        <f t="shared" si="41"/>
        <v>1.7899999999999999E-2</v>
      </c>
      <c r="L630" s="35">
        <v>115954.22</v>
      </c>
      <c r="M630" s="36">
        <f t="shared" si="42"/>
        <v>2.1899999999999999E-2</v>
      </c>
      <c r="N630" s="35"/>
      <c r="O630" s="36">
        <f t="shared" si="43"/>
        <v>0</v>
      </c>
      <c r="P630" s="34"/>
      <c r="Q630" s="34"/>
      <c r="R630" s="34"/>
      <c r="S630" s="35"/>
      <c r="T630" s="35"/>
    </row>
    <row r="631" spans="1:20" s="32" customFormat="1" ht="11.25" customHeight="1">
      <c r="A631" s="44">
        <v>4</v>
      </c>
      <c r="B631" s="33">
        <v>111440001</v>
      </c>
      <c r="C631" s="34" t="s">
        <v>648</v>
      </c>
      <c r="D631" s="34" t="s">
        <v>244</v>
      </c>
      <c r="E631" s="35">
        <v>2637470.09</v>
      </c>
      <c r="F631" s="35">
        <v>0</v>
      </c>
      <c r="G631" s="35">
        <v>2470690.4099999997</v>
      </c>
      <c r="H631" s="35">
        <v>2470690.41</v>
      </c>
      <c r="I631" s="36">
        <f t="shared" si="40"/>
        <v>0.93679999999999997</v>
      </c>
      <c r="J631" s="35">
        <v>13929.97</v>
      </c>
      <c r="K631" s="36">
        <f t="shared" si="41"/>
        <v>5.3E-3</v>
      </c>
      <c r="L631" s="35">
        <v>152849.71</v>
      </c>
      <c r="M631" s="36">
        <f t="shared" si="42"/>
        <v>5.8000000000000003E-2</v>
      </c>
      <c r="N631" s="35"/>
      <c r="O631" s="36">
        <f t="shared" si="43"/>
        <v>0</v>
      </c>
      <c r="P631" s="34"/>
      <c r="Q631" s="34"/>
      <c r="R631" s="34"/>
      <c r="S631" s="35"/>
      <c r="T631" s="35"/>
    </row>
    <row r="632" spans="1:20" s="32" customFormat="1" ht="11.25" customHeight="1">
      <c r="A632" s="44">
        <v>4</v>
      </c>
      <c r="B632" s="33">
        <v>111315438</v>
      </c>
      <c r="C632" s="34" t="s">
        <v>647</v>
      </c>
      <c r="D632" s="34" t="s">
        <v>244</v>
      </c>
      <c r="E632" s="35">
        <v>1037880.66</v>
      </c>
      <c r="F632" s="35">
        <v>0</v>
      </c>
      <c r="G632" s="35">
        <v>918036.79</v>
      </c>
      <c r="H632" s="35">
        <v>918036.79</v>
      </c>
      <c r="I632" s="36">
        <f t="shared" si="40"/>
        <v>0.88449999999999995</v>
      </c>
      <c r="J632" s="35">
        <v>10738.22</v>
      </c>
      <c r="K632" s="36">
        <f t="shared" si="41"/>
        <v>1.03E-2</v>
      </c>
      <c r="L632" s="35">
        <v>109105.65</v>
      </c>
      <c r="M632" s="36">
        <f t="shared" si="42"/>
        <v>0.1051</v>
      </c>
      <c r="N632" s="35"/>
      <c r="O632" s="36">
        <f t="shared" si="43"/>
        <v>0</v>
      </c>
      <c r="P632" s="34"/>
      <c r="Q632" s="34"/>
      <c r="R632" s="34"/>
      <c r="S632" s="35"/>
      <c r="T632" s="35"/>
    </row>
    <row r="633" spans="1:20" s="32" customFormat="1" ht="11.25" customHeight="1">
      <c r="A633" s="44">
        <v>4</v>
      </c>
      <c r="B633" s="33">
        <v>119350001</v>
      </c>
      <c r="C633" s="34" t="s">
        <v>681</v>
      </c>
      <c r="D633" s="34" t="s">
        <v>406</v>
      </c>
      <c r="E633" s="35">
        <v>2155196</v>
      </c>
      <c r="F633" s="35">
        <v>0</v>
      </c>
      <c r="G633" s="35">
        <v>2008878</v>
      </c>
      <c r="H633" s="35">
        <v>2008878</v>
      </c>
      <c r="I633" s="36">
        <f t="shared" si="40"/>
        <v>0.93210000000000004</v>
      </c>
      <c r="J633" s="35">
        <v>18497</v>
      </c>
      <c r="K633" s="36">
        <f t="shared" si="41"/>
        <v>8.6E-3</v>
      </c>
      <c r="L633" s="35">
        <v>127821</v>
      </c>
      <c r="M633" s="36">
        <f t="shared" si="42"/>
        <v>5.9299999999999999E-2</v>
      </c>
      <c r="N633" s="35"/>
      <c r="O633" s="36">
        <f t="shared" si="43"/>
        <v>0</v>
      </c>
      <c r="P633" s="34"/>
      <c r="Q633" s="34"/>
      <c r="R633" s="34"/>
      <c r="S633" s="35"/>
      <c r="T633" s="35"/>
    </row>
    <row r="634" spans="1:20" s="32" customFormat="1" ht="11.25" customHeight="1">
      <c r="A634" s="44">
        <v>4</v>
      </c>
      <c r="B634" s="33">
        <v>119355028</v>
      </c>
      <c r="C634" s="34" t="s">
        <v>683</v>
      </c>
      <c r="D634" s="34" t="s">
        <v>406</v>
      </c>
      <c r="E634" s="35">
        <v>3214890.35</v>
      </c>
      <c r="F634" s="35">
        <v>0</v>
      </c>
      <c r="G634" s="35">
        <v>2984217.24</v>
      </c>
      <c r="H634" s="35">
        <v>2984217.24</v>
      </c>
      <c r="I634" s="36">
        <f t="shared" si="40"/>
        <v>0.92820000000000003</v>
      </c>
      <c r="J634" s="35">
        <v>15352.92</v>
      </c>
      <c r="K634" s="36">
        <f t="shared" si="41"/>
        <v>4.7999999999999996E-3</v>
      </c>
      <c r="L634" s="35">
        <v>215320.19</v>
      </c>
      <c r="M634" s="36">
        <f t="shared" si="42"/>
        <v>6.7000000000000004E-2</v>
      </c>
      <c r="N634" s="35"/>
      <c r="O634" s="36">
        <f t="shared" si="43"/>
        <v>0</v>
      </c>
      <c r="P634" s="34"/>
      <c r="Q634" s="34"/>
      <c r="R634" s="34"/>
      <c r="S634" s="35"/>
      <c r="T634" s="35"/>
    </row>
    <row r="635" spans="1:20" s="32" customFormat="1" ht="11.25" customHeight="1">
      <c r="A635" s="44">
        <v>4</v>
      </c>
      <c r="B635" s="33">
        <v>113362940</v>
      </c>
      <c r="C635" s="34" t="s">
        <v>655</v>
      </c>
      <c r="D635" s="34" t="s">
        <v>278</v>
      </c>
      <c r="E635" s="35">
        <v>3543358.75</v>
      </c>
      <c r="F635" s="35">
        <v>0</v>
      </c>
      <c r="G635" s="35">
        <v>3053597.6199999996</v>
      </c>
      <c r="H635" s="35">
        <v>3053597.62</v>
      </c>
      <c r="I635" s="36">
        <f t="shared" si="40"/>
        <v>0.86180000000000001</v>
      </c>
      <c r="J635" s="35">
        <v>54837.03</v>
      </c>
      <c r="K635" s="36">
        <f t="shared" si="41"/>
        <v>1.55E-2</v>
      </c>
      <c r="L635" s="35">
        <v>434924.1</v>
      </c>
      <c r="M635" s="36">
        <f t="shared" si="42"/>
        <v>0.1227</v>
      </c>
      <c r="N635" s="35"/>
      <c r="O635" s="36">
        <f t="shared" si="43"/>
        <v>0</v>
      </c>
      <c r="P635" s="34"/>
      <c r="Q635" s="34"/>
      <c r="R635" s="34"/>
      <c r="S635" s="35"/>
      <c r="T635" s="35"/>
    </row>
    <row r="636" spans="1:20" s="32" customFormat="1" ht="11.25" customHeight="1">
      <c r="A636" s="44">
        <v>4</v>
      </c>
      <c r="B636" s="33">
        <v>121395927</v>
      </c>
      <c r="C636" s="34" t="s">
        <v>697</v>
      </c>
      <c r="D636" s="34" t="s">
        <v>444</v>
      </c>
      <c r="E636" s="35">
        <v>5113004</v>
      </c>
      <c r="F636" s="35">
        <v>0</v>
      </c>
      <c r="G636" s="35">
        <v>4892741</v>
      </c>
      <c r="H636" s="35">
        <v>4892741</v>
      </c>
      <c r="I636" s="36">
        <f t="shared" si="40"/>
        <v>0.95689999999999997</v>
      </c>
      <c r="J636" s="35">
        <v>37123</v>
      </c>
      <c r="K636" s="36">
        <f t="shared" si="41"/>
        <v>7.3000000000000001E-3</v>
      </c>
      <c r="L636" s="35">
        <v>183140</v>
      </c>
      <c r="M636" s="36">
        <f t="shared" si="42"/>
        <v>3.5799999999999998E-2</v>
      </c>
      <c r="N636" s="35"/>
      <c r="O636" s="36">
        <f t="shared" si="43"/>
        <v>0</v>
      </c>
      <c r="P636" s="34"/>
      <c r="Q636" s="34"/>
      <c r="R636" s="34"/>
      <c r="S636" s="35"/>
      <c r="T636" s="35"/>
    </row>
    <row r="637" spans="1:20" s="32" customFormat="1" ht="11.25" customHeight="1">
      <c r="A637" s="44">
        <v>4</v>
      </c>
      <c r="B637" s="33">
        <v>121399898</v>
      </c>
      <c r="C637" s="34" t="s">
        <v>699</v>
      </c>
      <c r="D637" s="34" t="s">
        <v>444</v>
      </c>
      <c r="E637" s="35">
        <v>5327674.7</v>
      </c>
      <c r="F637" s="35">
        <v>0</v>
      </c>
      <c r="G637" s="35">
        <v>4955145.43</v>
      </c>
      <c r="H637" s="35">
        <v>4955145.43</v>
      </c>
      <c r="I637" s="36">
        <f t="shared" si="40"/>
        <v>0.93010000000000004</v>
      </c>
      <c r="J637" s="35">
        <v>108500.35</v>
      </c>
      <c r="K637" s="36">
        <f t="shared" si="41"/>
        <v>2.0400000000000001E-2</v>
      </c>
      <c r="L637" s="35">
        <v>264028.92</v>
      </c>
      <c r="M637" s="36">
        <f t="shared" si="42"/>
        <v>4.9599999999999998E-2</v>
      </c>
      <c r="N637" s="35"/>
      <c r="O637" s="36">
        <f t="shared" si="43"/>
        <v>0</v>
      </c>
      <c r="P637" s="34"/>
      <c r="Q637" s="34"/>
      <c r="R637" s="34"/>
      <c r="S637" s="35"/>
      <c r="T637" s="35"/>
    </row>
    <row r="638" spans="1:20" s="32" customFormat="1" ht="11.25" customHeight="1">
      <c r="A638" s="44">
        <v>4</v>
      </c>
      <c r="B638" s="33">
        <v>121394017</v>
      </c>
      <c r="C638" s="34" t="s">
        <v>695</v>
      </c>
      <c r="D638" s="34" t="s">
        <v>444</v>
      </c>
      <c r="E638" s="35">
        <v>5191131.75</v>
      </c>
      <c r="F638" s="35">
        <v>0</v>
      </c>
      <c r="G638" s="35">
        <v>5022129.5200000005</v>
      </c>
      <c r="H638" s="35">
        <v>5022129.5199999996</v>
      </c>
      <c r="I638" s="36">
        <f t="shared" ref="I638:I669" si="44">ROUND(H638/E638,4)</f>
        <v>0.96740000000000004</v>
      </c>
      <c r="J638" s="35">
        <v>5097.34</v>
      </c>
      <c r="K638" s="36">
        <f t="shared" ref="K638:K669" si="45">ROUND(J638/E638,4)</f>
        <v>1E-3</v>
      </c>
      <c r="L638" s="35">
        <v>113904.89</v>
      </c>
      <c r="M638" s="36">
        <f t="shared" ref="M638:M669" si="46">ROUND(L638/E638,4)</f>
        <v>2.1899999999999999E-2</v>
      </c>
      <c r="N638" s="35">
        <v>50000</v>
      </c>
      <c r="O638" s="36">
        <f t="shared" ref="O638:O669" si="47">ROUND(N638/E638,4)</f>
        <v>9.5999999999999992E-3</v>
      </c>
      <c r="P638" s="34"/>
      <c r="Q638" s="34"/>
      <c r="R638" s="34"/>
      <c r="S638" s="35"/>
      <c r="T638" s="35"/>
    </row>
    <row r="639" spans="1:20" s="32" customFormat="1" ht="11.25" customHeight="1">
      <c r="A639" s="44">
        <v>4</v>
      </c>
      <c r="B639" s="33">
        <v>121398065</v>
      </c>
      <c r="C639" s="34" t="s">
        <v>698</v>
      </c>
      <c r="D639" s="34" t="s">
        <v>444</v>
      </c>
      <c r="E639" s="35">
        <v>15484003</v>
      </c>
      <c r="F639" s="35">
        <v>0</v>
      </c>
      <c r="G639" s="35">
        <v>14840836</v>
      </c>
      <c r="H639" s="35">
        <v>14840836</v>
      </c>
      <c r="I639" s="36">
        <f t="shared" si="44"/>
        <v>0.95850000000000002</v>
      </c>
      <c r="J639" s="35">
        <v>17897</v>
      </c>
      <c r="K639" s="36">
        <f t="shared" si="45"/>
        <v>1.1999999999999999E-3</v>
      </c>
      <c r="L639" s="35">
        <v>625270</v>
      </c>
      <c r="M639" s="36">
        <f t="shared" si="46"/>
        <v>4.0399999999999998E-2</v>
      </c>
      <c r="N639" s="35"/>
      <c r="O639" s="36">
        <f t="shared" si="47"/>
        <v>0</v>
      </c>
      <c r="P639" s="34"/>
      <c r="Q639" s="34"/>
      <c r="R639" s="34"/>
      <c r="S639" s="35"/>
      <c r="T639" s="35"/>
    </row>
    <row r="640" spans="1:20" s="32" customFormat="1" ht="11.25" customHeight="1">
      <c r="A640" s="44">
        <v>4</v>
      </c>
      <c r="B640" s="33">
        <v>121395526</v>
      </c>
      <c r="C640" s="34" t="s">
        <v>696</v>
      </c>
      <c r="D640" s="34" t="s">
        <v>444</v>
      </c>
      <c r="E640" s="35">
        <v>5426668.4400000004</v>
      </c>
      <c r="F640" s="35">
        <v>0</v>
      </c>
      <c r="G640" s="35">
        <v>5113998.34</v>
      </c>
      <c r="H640" s="35">
        <v>5113998.34</v>
      </c>
      <c r="I640" s="36">
        <f t="shared" si="44"/>
        <v>0.94240000000000002</v>
      </c>
      <c r="J640" s="35">
        <v>38621.75</v>
      </c>
      <c r="K640" s="36">
        <f t="shared" si="45"/>
        <v>7.1000000000000004E-3</v>
      </c>
      <c r="L640" s="35">
        <v>274048.34999999998</v>
      </c>
      <c r="M640" s="36">
        <f t="shared" si="46"/>
        <v>5.0500000000000003E-2</v>
      </c>
      <c r="N640" s="35"/>
      <c r="O640" s="36">
        <f t="shared" si="47"/>
        <v>0</v>
      </c>
      <c r="P640" s="34"/>
      <c r="Q640" s="34"/>
      <c r="R640" s="34"/>
      <c r="S640" s="35"/>
      <c r="T640" s="35"/>
    </row>
    <row r="641" spans="1:20" s="32" customFormat="1" ht="11.25" customHeight="1">
      <c r="A641" s="44">
        <v>4</v>
      </c>
      <c r="B641" s="33">
        <v>175390169</v>
      </c>
      <c r="C641" s="34" t="s">
        <v>817</v>
      </c>
      <c r="D641" s="34" t="s">
        <v>444</v>
      </c>
      <c r="E641" s="35">
        <v>10285185.560000001</v>
      </c>
      <c r="F641" s="35">
        <v>0</v>
      </c>
      <c r="G641" s="35">
        <v>9399816.6699999999</v>
      </c>
      <c r="H641" s="35">
        <v>9399816.6699999999</v>
      </c>
      <c r="I641" s="36">
        <f t="shared" si="44"/>
        <v>0.91390000000000005</v>
      </c>
      <c r="J641" s="35">
        <v>139708.76999999999</v>
      </c>
      <c r="K641" s="36">
        <f t="shared" si="45"/>
        <v>1.3599999999999999E-2</v>
      </c>
      <c r="L641" s="35">
        <v>664205.12</v>
      </c>
      <c r="M641" s="36">
        <f t="shared" si="46"/>
        <v>6.4600000000000005E-2</v>
      </c>
      <c r="N641" s="35">
        <v>81455</v>
      </c>
      <c r="O641" s="36">
        <f t="shared" si="47"/>
        <v>7.9000000000000008E-3</v>
      </c>
      <c r="P641" s="34"/>
      <c r="Q641" s="34"/>
      <c r="R641" s="34"/>
      <c r="S641" s="35"/>
      <c r="T641" s="35"/>
    </row>
    <row r="642" spans="1:20" s="32" customFormat="1" ht="11.25" customHeight="1">
      <c r="A642" s="44">
        <v>4</v>
      </c>
      <c r="B642" s="33">
        <v>121393330</v>
      </c>
      <c r="C642" s="34" t="s">
        <v>694</v>
      </c>
      <c r="D642" s="34" t="s">
        <v>444</v>
      </c>
      <c r="E642" s="35">
        <v>9761371.9199999999</v>
      </c>
      <c r="F642" s="35">
        <v>0</v>
      </c>
      <c r="G642" s="35">
        <v>7094988.9099999992</v>
      </c>
      <c r="H642" s="35">
        <v>7094988.9100000001</v>
      </c>
      <c r="I642" s="36">
        <f t="shared" si="44"/>
        <v>0.7268</v>
      </c>
      <c r="J642" s="35">
        <v>120608.1</v>
      </c>
      <c r="K642" s="36">
        <f t="shared" si="45"/>
        <v>1.24E-2</v>
      </c>
      <c r="L642" s="35">
        <v>850273.91</v>
      </c>
      <c r="M642" s="36">
        <f t="shared" si="46"/>
        <v>8.7099999999999997E-2</v>
      </c>
      <c r="N642" s="35">
        <v>1695501</v>
      </c>
      <c r="O642" s="36">
        <f t="shared" si="47"/>
        <v>0.17369999999999999</v>
      </c>
      <c r="P642" s="34"/>
      <c r="Q642" s="34"/>
      <c r="R642" s="34"/>
      <c r="S642" s="35"/>
      <c r="T642" s="35"/>
    </row>
    <row r="643" spans="1:20" s="32" customFormat="1" ht="11.25" customHeight="1">
      <c r="A643" s="44">
        <v>4</v>
      </c>
      <c r="B643" s="33">
        <v>188392660</v>
      </c>
      <c r="C643" s="34" t="s">
        <v>822</v>
      </c>
      <c r="D643" s="34" t="s">
        <v>444</v>
      </c>
      <c r="E643" s="35">
        <v>4507833</v>
      </c>
      <c r="F643" s="35">
        <v>0</v>
      </c>
      <c r="G643" s="35">
        <v>4309239</v>
      </c>
      <c r="H643" s="35">
        <v>4309239</v>
      </c>
      <c r="I643" s="36">
        <f t="shared" si="44"/>
        <v>0.95589999999999997</v>
      </c>
      <c r="J643" s="35">
        <v>17534</v>
      </c>
      <c r="K643" s="36">
        <f t="shared" si="45"/>
        <v>3.8999999999999998E-3</v>
      </c>
      <c r="L643" s="35">
        <v>181060</v>
      </c>
      <c r="M643" s="36">
        <f t="shared" si="46"/>
        <v>4.02E-2</v>
      </c>
      <c r="N643" s="35"/>
      <c r="O643" s="36">
        <f t="shared" si="47"/>
        <v>0</v>
      </c>
      <c r="P643" s="34"/>
      <c r="Q643" s="34"/>
      <c r="R643" s="34"/>
      <c r="S643" s="35"/>
      <c r="T643" s="35"/>
    </row>
    <row r="644" spans="1:20" s="32" customFormat="1" ht="11.25" customHeight="1">
      <c r="A644" s="44">
        <v>4</v>
      </c>
      <c r="B644" s="33">
        <v>118400001</v>
      </c>
      <c r="C644" s="34" t="s">
        <v>678</v>
      </c>
      <c r="D644" s="34" t="s">
        <v>392</v>
      </c>
      <c r="E644" s="35">
        <v>7136312.6500000004</v>
      </c>
      <c r="F644" s="35">
        <v>0</v>
      </c>
      <c r="G644" s="35">
        <v>6649511.3700000001</v>
      </c>
      <c r="H644" s="35">
        <v>6649511.3700000001</v>
      </c>
      <c r="I644" s="36">
        <f t="shared" si="44"/>
        <v>0.93179999999999996</v>
      </c>
      <c r="J644" s="35">
        <v>89012.55</v>
      </c>
      <c r="K644" s="36">
        <f t="shared" si="45"/>
        <v>1.2500000000000001E-2</v>
      </c>
      <c r="L644" s="35">
        <v>397788.73</v>
      </c>
      <c r="M644" s="36">
        <f t="shared" si="46"/>
        <v>5.57E-2</v>
      </c>
      <c r="N644" s="35"/>
      <c r="O644" s="36">
        <f t="shared" si="47"/>
        <v>0</v>
      </c>
      <c r="P644" s="34"/>
      <c r="Q644" s="34"/>
      <c r="R644" s="34"/>
      <c r="S644" s="35"/>
      <c r="T644" s="35"/>
    </row>
    <row r="645" spans="1:20" s="32" customFormat="1" ht="11.25" customHeight="1">
      <c r="A645" s="44">
        <v>4</v>
      </c>
      <c r="B645" s="33">
        <v>104432830</v>
      </c>
      <c r="C645" s="34" t="s">
        <v>613</v>
      </c>
      <c r="D645" s="34" t="s">
        <v>76</v>
      </c>
      <c r="E645" s="35">
        <v>3822911.6</v>
      </c>
      <c r="F645" s="35">
        <v>0</v>
      </c>
      <c r="G645" s="35">
        <v>3555891.67</v>
      </c>
      <c r="H645" s="35">
        <v>3555891.67</v>
      </c>
      <c r="I645" s="36">
        <f t="shared" si="44"/>
        <v>0.93020000000000003</v>
      </c>
      <c r="J645" s="35">
        <v>20167.009999999998</v>
      </c>
      <c r="K645" s="36">
        <f t="shared" si="45"/>
        <v>5.3E-3</v>
      </c>
      <c r="L645" s="35">
        <v>239784</v>
      </c>
      <c r="M645" s="36">
        <f t="shared" si="46"/>
        <v>6.2700000000000006E-2</v>
      </c>
      <c r="N645" s="35">
        <v>7068.92</v>
      </c>
      <c r="O645" s="36">
        <f t="shared" si="47"/>
        <v>1.8E-3</v>
      </c>
      <c r="P645" s="34"/>
      <c r="Q645" s="34"/>
      <c r="R645" s="34"/>
      <c r="S645" s="35"/>
      <c r="T645" s="35"/>
    </row>
    <row r="646" spans="1:20" s="32" customFormat="1" ht="11.25" customHeight="1">
      <c r="A646" s="44">
        <v>4</v>
      </c>
      <c r="B646" s="33">
        <v>120450003</v>
      </c>
      <c r="C646" s="34" t="s">
        <v>685</v>
      </c>
      <c r="D646" s="34" t="s">
        <v>430</v>
      </c>
      <c r="E646" s="35">
        <v>1589441.12</v>
      </c>
      <c r="F646" s="35">
        <v>0</v>
      </c>
      <c r="G646" s="35">
        <v>1546573.91</v>
      </c>
      <c r="H646" s="35">
        <v>1546573.91</v>
      </c>
      <c r="I646" s="36">
        <f t="shared" si="44"/>
        <v>0.97299999999999998</v>
      </c>
      <c r="J646" s="35">
        <v>42867.21</v>
      </c>
      <c r="K646" s="36">
        <f t="shared" si="45"/>
        <v>2.7E-2</v>
      </c>
      <c r="L646" s="35"/>
      <c r="M646" s="36">
        <f t="shared" si="46"/>
        <v>0</v>
      </c>
      <c r="N646" s="35"/>
      <c r="O646" s="36">
        <f t="shared" si="47"/>
        <v>0</v>
      </c>
      <c r="P646" s="34"/>
      <c r="Q646" s="34"/>
      <c r="R646" s="34"/>
      <c r="S646" s="35"/>
      <c r="T646" s="35"/>
    </row>
    <row r="647" spans="1:20" s="32" customFormat="1" ht="11.25" customHeight="1">
      <c r="A647" s="44">
        <v>4</v>
      </c>
      <c r="B647" s="33">
        <v>126510020</v>
      </c>
      <c r="C647" s="34" t="s">
        <v>742</v>
      </c>
      <c r="D647" s="34" t="s">
        <v>474</v>
      </c>
      <c r="E647" s="35">
        <v>96499879</v>
      </c>
      <c r="F647" s="35">
        <v>0</v>
      </c>
      <c r="G647" s="35">
        <v>92236738</v>
      </c>
      <c r="H647" s="35">
        <v>92236738</v>
      </c>
      <c r="I647" s="36">
        <f t="shared" si="44"/>
        <v>0.95579999999999998</v>
      </c>
      <c r="J647" s="35">
        <v>297616</v>
      </c>
      <c r="K647" s="36">
        <f t="shared" si="45"/>
        <v>3.0999999999999999E-3</v>
      </c>
      <c r="L647" s="35">
        <v>3965525</v>
      </c>
      <c r="M647" s="36">
        <f t="shared" si="46"/>
        <v>4.1099999999999998E-2</v>
      </c>
      <c r="N647" s="35"/>
      <c r="O647" s="36">
        <f t="shared" si="47"/>
        <v>0</v>
      </c>
      <c r="P647" s="34"/>
      <c r="Q647" s="34"/>
      <c r="R647" s="34"/>
      <c r="S647" s="35"/>
      <c r="T647" s="35"/>
    </row>
    <row r="648" spans="1:20" s="32" customFormat="1" ht="11.25" customHeight="1">
      <c r="A648" s="44">
        <v>4</v>
      </c>
      <c r="B648" s="33">
        <v>123460001</v>
      </c>
      <c r="C648" s="34" t="s">
        <v>706</v>
      </c>
      <c r="D648" s="34" t="s">
        <v>474</v>
      </c>
      <c r="E648" s="35">
        <v>31080924.370000001</v>
      </c>
      <c r="F648" s="35">
        <v>0</v>
      </c>
      <c r="G648" s="35">
        <v>30121235.830000002</v>
      </c>
      <c r="H648" s="35">
        <v>30121235.829999998</v>
      </c>
      <c r="I648" s="36">
        <f t="shared" si="44"/>
        <v>0.96909999999999996</v>
      </c>
      <c r="J648" s="35">
        <v>177610.54</v>
      </c>
      <c r="K648" s="36">
        <f t="shared" si="45"/>
        <v>5.7000000000000002E-3</v>
      </c>
      <c r="L648" s="35">
        <v>782078</v>
      </c>
      <c r="M648" s="36">
        <f t="shared" si="46"/>
        <v>2.52E-2</v>
      </c>
      <c r="N648" s="35"/>
      <c r="O648" s="36">
        <f t="shared" si="47"/>
        <v>0</v>
      </c>
      <c r="P648" s="34"/>
      <c r="Q648" s="34"/>
      <c r="R648" s="34"/>
      <c r="S648" s="35"/>
      <c r="T648" s="35"/>
    </row>
    <row r="649" spans="1:20" s="32" customFormat="1" ht="11.25" customHeight="1">
      <c r="A649" s="44">
        <v>4</v>
      </c>
      <c r="B649" s="33">
        <v>123463370</v>
      </c>
      <c r="C649" s="34" t="s">
        <v>708</v>
      </c>
      <c r="D649" s="34" t="s">
        <v>474</v>
      </c>
      <c r="E649" s="35">
        <v>3590600</v>
      </c>
      <c r="F649" s="35">
        <v>0</v>
      </c>
      <c r="G649" s="35">
        <v>3554706</v>
      </c>
      <c r="H649" s="35">
        <v>3554706</v>
      </c>
      <c r="I649" s="36">
        <f t="shared" si="44"/>
        <v>0.99</v>
      </c>
      <c r="J649" s="35">
        <v>10787</v>
      </c>
      <c r="K649" s="36">
        <f t="shared" si="45"/>
        <v>3.0000000000000001E-3</v>
      </c>
      <c r="L649" s="35">
        <v>25107</v>
      </c>
      <c r="M649" s="36">
        <f t="shared" si="46"/>
        <v>7.0000000000000001E-3</v>
      </c>
      <c r="N649" s="35"/>
      <c r="O649" s="36">
        <f t="shared" si="47"/>
        <v>0</v>
      </c>
      <c r="P649" s="34"/>
      <c r="Q649" s="34"/>
      <c r="R649" s="34"/>
      <c r="S649" s="35"/>
      <c r="T649" s="35"/>
    </row>
    <row r="650" spans="1:20" s="32" customFormat="1" ht="11.25" customHeight="1">
      <c r="A650" s="44">
        <v>4</v>
      </c>
      <c r="B650" s="33">
        <v>120486892</v>
      </c>
      <c r="C650" s="34" t="s">
        <v>691</v>
      </c>
      <c r="D650" s="34" t="s">
        <v>429</v>
      </c>
      <c r="E650" s="35">
        <v>4817089</v>
      </c>
      <c r="F650" s="35">
        <v>0</v>
      </c>
      <c r="G650" s="35">
        <v>4330869</v>
      </c>
      <c r="H650" s="35">
        <v>4330869</v>
      </c>
      <c r="I650" s="36">
        <f t="shared" si="44"/>
        <v>0.89910000000000001</v>
      </c>
      <c r="J650" s="35"/>
      <c r="K650" s="36">
        <f t="shared" si="45"/>
        <v>0</v>
      </c>
      <c r="L650" s="35"/>
      <c r="M650" s="36">
        <f t="shared" si="46"/>
        <v>0</v>
      </c>
      <c r="N650" s="35">
        <v>486220</v>
      </c>
      <c r="O650" s="36">
        <f t="shared" si="47"/>
        <v>0.1009</v>
      </c>
      <c r="P650" s="34"/>
      <c r="Q650" s="34"/>
      <c r="R650" s="34"/>
      <c r="S650" s="35"/>
      <c r="T650" s="35"/>
    </row>
    <row r="651" spans="1:20" s="32" customFormat="1" ht="11.25" customHeight="1">
      <c r="A651" s="44">
        <v>4</v>
      </c>
      <c r="B651" s="33">
        <v>120480002</v>
      </c>
      <c r="C651" s="34" t="s">
        <v>687</v>
      </c>
      <c r="D651" s="34" t="s">
        <v>429</v>
      </c>
      <c r="E651" s="35">
        <v>23285258</v>
      </c>
      <c r="F651" s="35">
        <v>0</v>
      </c>
      <c r="G651" s="35">
        <v>22606699</v>
      </c>
      <c r="H651" s="35">
        <v>22606699</v>
      </c>
      <c r="I651" s="36">
        <f t="shared" si="44"/>
        <v>0.97089999999999999</v>
      </c>
      <c r="J651" s="35">
        <v>79155</v>
      </c>
      <c r="K651" s="36">
        <f t="shared" si="45"/>
        <v>3.3999999999999998E-3</v>
      </c>
      <c r="L651" s="35">
        <v>599404</v>
      </c>
      <c r="M651" s="36">
        <f t="shared" si="46"/>
        <v>2.5700000000000001E-2</v>
      </c>
      <c r="N651" s="35"/>
      <c r="O651" s="36">
        <f t="shared" si="47"/>
        <v>0</v>
      </c>
      <c r="P651" s="34"/>
      <c r="Q651" s="34"/>
      <c r="R651" s="34"/>
      <c r="S651" s="35"/>
      <c r="T651" s="35"/>
    </row>
    <row r="652" spans="1:20" s="32" customFormat="1" ht="11.25" customHeight="1">
      <c r="A652" s="44">
        <v>4</v>
      </c>
      <c r="B652" s="33">
        <v>120483170</v>
      </c>
      <c r="C652" s="34" t="s">
        <v>690</v>
      </c>
      <c r="D652" s="34" t="s">
        <v>429</v>
      </c>
      <c r="E652" s="35">
        <v>8860265.5500000007</v>
      </c>
      <c r="F652" s="35">
        <v>0</v>
      </c>
      <c r="G652" s="35">
        <v>8719423</v>
      </c>
      <c r="H652" s="35">
        <v>8719423</v>
      </c>
      <c r="I652" s="36">
        <f t="shared" si="44"/>
        <v>0.98409999999999997</v>
      </c>
      <c r="J652" s="35">
        <v>32237.85</v>
      </c>
      <c r="K652" s="36">
        <f t="shared" si="45"/>
        <v>3.5999999999999999E-3</v>
      </c>
      <c r="L652" s="35">
        <v>97166.21</v>
      </c>
      <c r="M652" s="36">
        <f t="shared" si="46"/>
        <v>1.0999999999999999E-2</v>
      </c>
      <c r="N652" s="35">
        <v>11438.49</v>
      </c>
      <c r="O652" s="36">
        <f t="shared" si="47"/>
        <v>1.2999999999999999E-3</v>
      </c>
      <c r="P652" s="34"/>
      <c r="Q652" s="34"/>
      <c r="R652" s="34"/>
      <c r="S652" s="35"/>
      <c r="T652" s="35"/>
    </row>
    <row r="653" spans="1:20" s="32" customFormat="1" ht="11.25" customHeight="1">
      <c r="A653" s="44">
        <v>4</v>
      </c>
      <c r="B653" s="33">
        <v>139481451</v>
      </c>
      <c r="C653" s="34" t="s">
        <v>809</v>
      </c>
      <c r="D653" s="34" t="s">
        <v>429</v>
      </c>
      <c r="E653" s="35">
        <v>5715520</v>
      </c>
      <c r="F653" s="35">
        <v>0</v>
      </c>
      <c r="G653" s="35">
        <v>5450384</v>
      </c>
      <c r="H653" s="35">
        <v>5450384</v>
      </c>
      <c r="I653" s="36">
        <f t="shared" si="44"/>
        <v>0.9536</v>
      </c>
      <c r="J653" s="35">
        <v>28444</v>
      </c>
      <c r="K653" s="36">
        <f t="shared" si="45"/>
        <v>5.0000000000000001E-3</v>
      </c>
      <c r="L653" s="35">
        <v>236692</v>
      </c>
      <c r="M653" s="36">
        <f t="shared" si="46"/>
        <v>4.1399999999999999E-2</v>
      </c>
      <c r="N653" s="35"/>
      <c r="O653" s="36">
        <f t="shared" si="47"/>
        <v>0</v>
      </c>
      <c r="P653" s="34"/>
      <c r="Q653" s="34"/>
      <c r="R653" s="34"/>
      <c r="S653" s="35"/>
      <c r="T653" s="35"/>
    </row>
    <row r="654" spans="1:20" s="32" customFormat="1" ht="11.25" customHeight="1">
      <c r="A654" s="44">
        <v>4</v>
      </c>
      <c r="B654" s="33">
        <v>126514368</v>
      </c>
      <c r="C654" s="34" t="s">
        <v>783</v>
      </c>
      <c r="D654" s="34" t="s">
        <v>1</v>
      </c>
      <c r="E654" s="35">
        <v>1775846.57</v>
      </c>
      <c r="F654" s="35">
        <v>0</v>
      </c>
      <c r="G654" s="35">
        <v>1481710.43</v>
      </c>
      <c r="H654" s="35">
        <v>1481710.43</v>
      </c>
      <c r="I654" s="36">
        <f t="shared" si="44"/>
        <v>0.83440000000000003</v>
      </c>
      <c r="J654" s="35">
        <v>9654.14</v>
      </c>
      <c r="K654" s="36">
        <f t="shared" si="45"/>
        <v>5.4000000000000003E-3</v>
      </c>
      <c r="L654" s="35">
        <v>284482</v>
      </c>
      <c r="M654" s="36">
        <f t="shared" si="46"/>
        <v>0.16020000000000001</v>
      </c>
      <c r="N654" s="35"/>
      <c r="O654" s="36">
        <f t="shared" si="47"/>
        <v>0</v>
      </c>
      <c r="P654" s="34"/>
      <c r="Q654" s="34"/>
      <c r="R654" s="34"/>
      <c r="S654" s="35"/>
      <c r="T654" s="35"/>
    </row>
    <row r="655" spans="1:20" s="32" customFormat="1" ht="11.25" customHeight="1">
      <c r="A655" s="44">
        <v>4</v>
      </c>
      <c r="B655" s="33">
        <v>126510015</v>
      </c>
      <c r="C655" s="34" t="s">
        <v>738</v>
      </c>
      <c r="D655" s="34" t="s">
        <v>1</v>
      </c>
      <c r="E655" s="35">
        <v>7064461</v>
      </c>
      <c r="F655" s="35">
        <v>0</v>
      </c>
      <c r="G655" s="35">
        <v>6357402</v>
      </c>
      <c r="H655" s="35">
        <v>6357402</v>
      </c>
      <c r="I655" s="36">
        <f t="shared" si="44"/>
        <v>0.89990000000000003</v>
      </c>
      <c r="J655" s="35">
        <v>129487</v>
      </c>
      <c r="K655" s="36">
        <f t="shared" si="45"/>
        <v>1.83E-2</v>
      </c>
      <c r="L655" s="35">
        <v>577572</v>
      </c>
      <c r="M655" s="36">
        <f t="shared" si="46"/>
        <v>8.1799999999999998E-2</v>
      </c>
      <c r="N655" s="35"/>
      <c r="O655" s="36">
        <f t="shared" si="47"/>
        <v>0</v>
      </c>
      <c r="P655" s="34"/>
      <c r="Q655" s="34"/>
      <c r="R655" s="34"/>
      <c r="S655" s="35"/>
      <c r="T655" s="35"/>
    </row>
    <row r="656" spans="1:20" s="32" customFormat="1" ht="11.25" customHeight="1">
      <c r="A656" s="44">
        <v>4</v>
      </c>
      <c r="B656" s="33">
        <v>126512990</v>
      </c>
      <c r="C656" s="34" t="s">
        <v>756</v>
      </c>
      <c r="D656" s="34" t="s">
        <v>1</v>
      </c>
      <c r="E656" s="35">
        <v>5792037</v>
      </c>
      <c r="F656" s="35">
        <v>0</v>
      </c>
      <c r="G656" s="35">
        <v>5197360</v>
      </c>
      <c r="H656" s="35">
        <v>5197360</v>
      </c>
      <c r="I656" s="36">
        <f t="shared" si="44"/>
        <v>0.89729999999999999</v>
      </c>
      <c r="J656" s="35">
        <v>96489</v>
      </c>
      <c r="K656" s="36">
        <f t="shared" si="45"/>
        <v>1.67E-2</v>
      </c>
      <c r="L656" s="35">
        <v>498188</v>
      </c>
      <c r="M656" s="36">
        <f t="shared" si="46"/>
        <v>8.5999999999999993E-2</v>
      </c>
      <c r="N656" s="35"/>
      <c r="O656" s="36">
        <f t="shared" si="47"/>
        <v>0</v>
      </c>
      <c r="P656" s="34"/>
      <c r="Q656" s="34"/>
      <c r="R656" s="34"/>
      <c r="S656" s="35"/>
      <c r="T656" s="35"/>
    </row>
    <row r="657" spans="1:20" s="32" customFormat="1" ht="11.25" customHeight="1">
      <c r="A657" s="44">
        <v>4</v>
      </c>
      <c r="B657" s="33">
        <v>104510394</v>
      </c>
      <c r="C657" s="34" t="s">
        <v>615</v>
      </c>
      <c r="D657" s="34" t="s">
        <v>1</v>
      </c>
      <c r="E657" s="35">
        <v>11487763</v>
      </c>
      <c r="F657" s="35">
        <v>0</v>
      </c>
      <c r="G657" s="35">
        <v>10015818</v>
      </c>
      <c r="H657" s="35">
        <v>10015818</v>
      </c>
      <c r="I657" s="36">
        <f t="shared" si="44"/>
        <v>0.87190000000000001</v>
      </c>
      <c r="J657" s="35">
        <v>35734</v>
      </c>
      <c r="K657" s="36">
        <f t="shared" si="45"/>
        <v>3.0999999999999999E-3</v>
      </c>
      <c r="L657" s="35">
        <v>1436211</v>
      </c>
      <c r="M657" s="36">
        <f t="shared" si="46"/>
        <v>0.125</v>
      </c>
      <c r="N657" s="35"/>
      <c r="O657" s="36">
        <f t="shared" si="47"/>
        <v>0</v>
      </c>
      <c r="P657" s="34"/>
      <c r="Q657" s="34"/>
      <c r="R657" s="34"/>
      <c r="S657" s="35"/>
      <c r="T657" s="35"/>
    </row>
    <row r="658" spans="1:20" s="32" customFormat="1" ht="11.25" customHeight="1">
      <c r="A658" s="44">
        <v>4</v>
      </c>
      <c r="B658" s="33">
        <v>181519176</v>
      </c>
      <c r="C658" s="34" t="s">
        <v>819</v>
      </c>
      <c r="D658" s="34" t="s">
        <v>1</v>
      </c>
      <c r="E658" s="35">
        <v>5991925</v>
      </c>
      <c r="F658" s="35">
        <v>0</v>
      </c>
      <c r="G658" s="35">
        <v>5282145</v>
      </c>
      <c r="H658" s="35">
        <v>5282145</v>
      </c>
      <c r="I658" s="36">
        <f t="shared" si="44"/>
        <v>0.88149999999999995</v>
      </c>
      <c r="J658" s="35">
        <v>4814</v>
      </c>
      <c r="K658" s="36">
        <f t="shared" si="45"/>
        <v>8.0000000000000004E-4</v>
      </c>
      <c r="L658" s="35">
        <v>704966</v>
      </c>
      <c r="M658" s="36">
        <f t="shared" si="46"/>
        <v>0.1177</v>
      </c>
      <c r="N658" s="35"/>
      <c r="O658" s="36">
        <f t="shared" si="47"/>
        <v>0</v>
      </c>
      <c r="P658" s="34"/>
      <c r="Q658" s="34"/>
      <c r="R658" s="34"/>
      <c r="S658" s="35"/>
      <c r="T658" s="35"/>
    </row>
    <row r="659" spans="1:20" s="32" customFormat="1" ht="11.25" customHeight="1">
      <c r="A659" s="44">
        <v>4</v>
      </c>
      <c r="B659" s="33">
        <v>126510010</v>
      </c>
      <c r="C659" s="34" t="s">
        <v>734</v>
      </c>
      <c r="D659" s="34" t="s">
        <v>1</v>
      </c>
      <c r="E659" s="35">
        <v>11319192.619999999</v>
      </c>
      <c r="F659" s="35">
        <v>0</v>
      </c>
      <c r="G659" s="35">
        <v>10316521.92</v>
      </c>
      <c r="H659" s="35">
        <v>10316521.92</v>
      </c>
      <c r="I659" s="36">
        <f t="shared" si="44"/>
        <v>0.91139999999999999</v>
      </c>
      <c r="J659" s="35">
        <v>150320.04999999999</v>
      </c>
      <c r="K659" s="36">
        <f t="shared" si="45"/>
        <v>1.3299999999999999E-2</v>
      </c>
      <c r="L659" s="35">
        <v>852350.65</v>
      </c>
      <c r="M659" s="36">
        <f t="shared" si="46"/>
        <v>7.5300000000000006E-2</v>
      </c>
      <c r="N659" s="35"/>
      <c r="O659" s="36">
        <f t="shared" si="47"/>
        <v>0</v>
      </c>
      <c r="P659" s="34"/>
      <c r="Q659" s="34"/>
      <c r="R659" s="34"/>
      <c r="S659" s="35"/>
      <c r="T659" s="35"/>
    </row>
    <row r="660" spans="1:20" s="32" customFormat="1" ht="11.25" customHeight="1">
      <c r="A660" s="44">
        <v>4</v>
      </c>
      <c r="B660" s="33">
        <v>185515523</v>
      </c>
      <c r="C660" s="34" t="s">
        <v>821</v>
      </c>
      <c r="D660" s="34" t="s">
        <v>1</v>
      </c>
      <c r="E660" s="35">
        <v>11608860</v>
      </c>
      <c r="F660" s="35">
        <v>0</v>
      </c>
      <c r="G660" s="35">
        <v>10149816</v>
      </c>
      <c r="H660" s="35">
        <v>10149816</v>
      </c>
      <c r="I660" s="36">
        <f t="shared" si="44"/>
        <v>0.87429999999999997</v>
      </c>
      <c r="J660" s="35">
        <v>227402</v>
      </c>
      <c r="K660" s="36">
        <f t="shared" si="45"/>
        <v>1.9599999999999999E-2</v>
      </c>
      <c r="L660" s="35">
        <v>1184742</v>
      </c>
      <c r="M660" s="36">
        <f t="shared" si="46"/>
        <v>0.1021</v>
      </c>
      <c r="N660" s="35">
        <v>46900</v>
      </c>
      <c r="O660" s="36">
        <f t="shared" si="47"/>
        <v>4.0000000000000001E-3</v>
      </c>
      <c r="P660" s="34"/>
      <c r="Q660" s="34"/>
      <c r="R660" s="34"/>
      <c r="S660" s="35"/>
      <c r="T660" s="35"/>
    </row>
    <row r="661" spans="1:20" s="32" customFormat="1" ht="11.25" customHeight="1">
      <c r="A661" s="44">
        <v>4</v>
      </c>
      <c r="B661" s="33">
        <v>126513190</v>
      </c>
      <c r="C661" s="34" t="s">
        <v>765</v>
      </c>
      <c r="D661" s="34" t="s">
        <v>1</v>
      </c>
      <c r="E661" s="35">
        <v>8292572</v>
      </c>
      <c r="F661" s="35">
        <v>0</v>
      </c>
      <c r="G661" s="35">
        <v>7358975</v>
      </c>
      <c r="H661" s="35">
        <v>7358975</v>
      </c>
      <c r="I661" s="36">
        <f t="shared" si="44"/>
        <v>0.88739999999999997</v>
      </c>
      <c r="J661" s="35">
        <v>146724</v>
      </c>
      <c r="K661" s="36">
        <f t="shared" si="45"/>
        <v>1.77E-2</v>
      </c>
      <c r="L661" s="35">
        <v>712089</v>
      </c>
      <c r="M661" s="36">
        <f t="shared" si="46"/>
        <v>8.5900000000000004E-2</v>
      </c>
      <c r="N661" s="35">
        <v>74784</v>
      </c>
      <c r="O661" s="36">
        <f t="shared" si="47"/>
        <v>8.9999999999999993E-3</v>
      </c>
      <c r="P661" s="34"/>
      <c r="Q661" s="34"/>
      <c r="R661" s="34"/>
      <c r="S661" s="35"/>
      <c r="T661" s="35"/>
    </row>
    <row r="662" spans="1:20" s="32" customFormat="1" ht="11.25" customHeight="1">
      <c r="A662" s="44">
        <v>4</v>
      </c>
      <c r="B662" s="33">
        <v>126513160</v>
      </c>
      <c r="C662" s="34" t="s">
        <v>764</v>
      </c>
      <c r="D662" s="34" t="s">
        <v>1</v>
      </c>
      <c r="E662" s="35">
        <v>10320042.460000001</v>
      </c>
      <c r="F662" s="35">
        <v>0</v>
      </c>
      <c r="G662" s="35">
        <v>9348484.7799999993</v>
      </c>
      <c r="H662" s="35">
        <v>9348484.7799999993</v>
      </c>
      <c r="I662" s="36">
        <f t="shared" si="44"/>
        <v>0.90590000000000004</v>
      </c>
      <c r="J662" s="35">
        <v>79106.69</v>
      </c>
      <c r="K662" s="36">
        <f t="shared" si="45"/>
        <v>7.7000000000000002E-3</v>
      </c>
      <c r="L662" s="35">
        <v>892450.99</v>
      </c>
      <c r="M662" s="36">
        <f t="shared" si="46"/>
        <v>8.6499999999999994E-2</v>
      </c>
      <c r="N662" s="35"/>
      <c r="O662" s="36">
        <f t="shared" si="47"/>
        <v>0</v>
      </c>
      <c r="P662" s="34"/>
      <c r="Q662" s="34"/>
      <c r="R662" s="34"/>
      <c r="S662" s="35"/>
      <c r="T662" s="35"/>
    </row>
    <row r="663" spans="1:20" s="32" customFormat="1" ht="11.25" customHeight="1">
      <c r="A663" s="44">
        <v>4</v>
      </c>
      <c r="B663" s="33">
        <v>126512840</v>
      </c>
      <c r="C663" s="34" t="s">
        <v>751</v>
      </c>
      <c r="D663" s="34" t="s">
        <v>1</v>
      </c>
      <c r="E663" s="35">
        <v>17478032.859999999</v>
      </c>
      <c r="F663" s="35">
        <v>0</v>
      </c>
      <c r="G663" s="35">
        <v>15776689.260000002</v>
      </c>
      <c r="H663" s="35">
        <v>15776689.26</v>
      </c>
      <c r="I663" s="36">
        <f t="shared" si="44"/>
        <v>0.90269999999999995</v>
      </c>
      <c r="J663" s="35">
        <v>311006.59999999998</v>
      </c>
      <c r="K663" s="36">
        <f t="shared" si="45"/>
        <v>1.78E-2</v>
      </c>
      <c r="L663" s="35">
        <v>1288905</v>
      </c>
      <c r="M663" s="36">
        <f t="shared" si="46"/>
        <v>7.3700000000000002E-2</v>
      </c>
      <c r="N663" s="35">
        <v>101432</v>
      </c>
      <c r="O663" s="36">
        <f t="shared" si="47"/>
        <v>5.7999999999999996E-3</v>
      </c>
      <c r="P663" s="34"/>
      <c r="Q663" s="34"/>
      <c r="R663" s="34"/>
      <c r="S663" s="35"/>
      <c r="T663" s="35"/>
    </row>
    <row r="664" spans="1:20" s="32" customFormat="1" ht="11.25" customHeight="1">
      <c r="A664" s="44">
        <v>4</v>
      </c>
      <c r="B664" s="33">
        <v>126510011</v>
      </c>
      <c r="C664" s="34" t="s">
        <v>735</v>
      </c>
      <c r="D664" s="34" t="s">
        <v>1</v>
      </c>
      <c r="E664" s="35">
        <v>8137533</v>
      </c>
      <c r="F664" s="35">
        <v>0</v>
      </c>
      <c r="G664" s="35">
        <v>7378313</v>
      </c>
      <c r="H664" s="35">
        <v>7378313</v>
      </c>
      <c r="I664" s="36">
        <f t="shared" si="44"/>
        <v>0.90669999999999995</v>
      </c>
      <c r="J664" s="35">
        <v>69961</v>
      </c>
      <c r="K664" s="36">
        <f t="shared" si="45"/>
        <v>8.6E-3</v>
      </c>
      <c r="L664" s="35">
        <v>689259</v>
      </c>
      <c r="M664" s="36">
        <f t="shared" si="46"/>
        <v>8.4699999999999998E-2</v>
      </c>
      <c r="N664" s="35"/>
      <c r="O664" s="36">
        <f t="shared" si="47"/>
        <v>0</v>
      </c>
      <c r="P664" s="34"/>
      <c r="Q664" s="34"/>
      <c r="R664" s="34"/>
      <c r="S664" s="35"/>
      <c r="T664" s="35"/>
    </row>
    <row r="665" spans="1:20" s="32" customFormat="1" ht="11.25" customHeight="1">
      <c r="A665" s="44">
        <v>4</v>
      </c>
      <c r="B665" s="33">
        <v>177518712</v>
      </c>
      <c r="C665" s="34" t="s">
        <v>818</v>
      </c>
      <c r="D665" s="34" t="s">
        <v>1</v>
      </c>
      <c r="E665" s="35">
        <v>4652150</v>
      </c>
      <c r="F665" s="35">
        <v>0</v>
      </c>
      <c r="G665" s="35">
        <v>4074815</v>
      </c>
      <c r="H665" s="35">
        <v>4074815</v>
      </c>
      <c r="I665" s="36">
        <f t="shared" si="44"/>
        <v>0.87590000000000001</v>
      </c>
      <c r="J665" s="35">
        <v>101598</v>
      </c>
      <c r="K665" s="36">
        <f t="shared" si="45"/>
        <v>2.18E-2</v>
      </c>
      <c r="L665" s="35">
        <v>475737</v>
      </c>
      <c r="M665" s="36">
        <f t="shared" si="46"/>
        <v>0.1023</v>
      </c>
      <c r="N665" s="35"/>
      <c r="O665" s="36">
        <f t="shared" si="47"/>
        <v>0</v>
      </c>
      <c r="P665" s="34"/>
      <c r="Q665" s="34"/>
      <c r="R665" s="34"/>
      <c r="S665" s="35"/>
      <c r="T665" s="35"/>
    </row>
    <row r="666" spans="1:20" s="32" customFormat="1" ht="11.25" customHeight="1">
      <c r="A666" s="44">
        <v>4</v>
      </c>
      <c r="B666" s="33">
        <v>126513440</v>
      </c>
      <c r="C666" s="34" t="s">
        <v>776</v>
      </c>
      <c r="D666" s="34" t="s">
        <v>1</v>
      </c>
      <c r="E666" s="35">
        <v>23605904</v>
      </c>
      <c r="F666" s="35">
        <v>0</v>
      </c>
      <c r="G666" s="35">
        <v>19923803</v>
      </c>
      <c r="H666" s="35">
        <v>19923803</v>
      </c>
      <c r="I666" s="36">
        <f t="shared" si="44"/>
        <v>0.84399999999999997</v>
      </c>
      <c r="J666" s="35">
        <v>403750</v>
      </c>
      <c r="K666" s="36">
        <f t="shared" si="45"/>
        <v>1.7100000000000001E-2</v>
      </c>
      <c r="L666" s="35">
        <v>3060377</v>
      </c>
      <c r="M666" s="36">
        <f t="shared" si="46"/>
        <v>0.12959999999999999</v>
      </c>
      <c r="N666" s="35">
        <v>217974</v>
      </c>
      <c r="O666" s="36">
        <f t="shared" si="47"/>
        <v>9.1999999999999998E-3</v>
      </c>
      <c r="P666" s="34"/>
      <c r="Q666" s="34"/>
      <c r="R666" s="34"/>
      <c r="S666" s="35"/>
      <c r="T666" s="35"/>
    </row>
    <row r="667" spans="1:20" s="32" customFormat="1" ht="11.25" customHeight="1">
      <c r="A667" s="44">
        <v>4</v>
      </c>
      <c r="B667" s="33">
        <v>126511563</v>
      </c>
      <c r="C667" s="34" t="s">
        <v>747</v>
      </c>
      <c r="D667" s="34" t="s">
        <v>1</v>
      </c>
      <c r="E667" s="35">
        <v>3603546</v>
      </c>
      <c r="F667" s="35">
        <v>0</v>
      </c>
      <c r="G667" s="35">
        <v>3293581</v>
      </c>
      <c r="H667" s="35">
        <v>3293581</v>
      </c>
      <c r="I667" s="36">
        <f t="shared" si="44"/>
        <v>0.91400000000000003</v>
      </c>
      <c r="J667" s="35">
        <v>10386</v>
      </c>
      <c r="K667" s="36">
        <f t="shared" si="45"/>
        <v>2.8999999999999998E-3</v>
      </c>
      <c r="L667" s="35">
        <v>299579</v>
      </c>
      <c r="M667" s="36">
        <f t="shared" si="46"/>
        <v>8.3099999999999993E-2</v>
      </c>
      <c r="N667" s="35"/>
      <c r="O667" s="36">
        <f t="shared" si="47"/>
        <v>0</v>
      </c>
      <c r="P667" s="34"/>
      <c r="Q667" s="34"/>
      <c r="R667" s="34"/>
      <c r="S667" s="35"/>
      <c r="T667" s="35"/>
    </row>
    <row r="668" spans="1:20" s="32" customFormat="1" ht="11.25" customHeight="1">
      <c r="A668" s="44">
        <v>4</v>
      </c>
      <c r="B668" s="33">
        <v>126513100</v>
      </c>
      <c r="C668" s="34" t="s">
        <v>760</v>
      </c>
      <c r="D668" s="34" t="s">
        <v>1</v>
      </c>
      <c r="E668" s="35">
        <v>7999634</v>
      </c>
      <c r="F668" s="35">
        <v>0</v>
      </c>
      <c r="G668" s="35">
        <v>6615443</v>
      </c>
      <c r="H668" s="35">
        <v>6615443</v>
      </c>
      <c r="I668" s="36">
        <f t="shared" si="44"/>
        <v>0.82699999999999996</v>
      </c>
      <c r="J668" s="35">
        <v>38277</v>
      </c>
      <c r="K668" s="36">
        <f t="shared" si="45"/>
        <v>4.7999999999999996E-3</v>
      </c>
      <c r="L668" s="35">
        <v>1345914</v>
      </c>
      <c r="M668" s="36">
        <f t="shared" si="46"/>
        <v>0.16819999999999999</v>
      </c>
      <c r="N668" s="35"/>
      <c r="O668" s="36">
        <f t="shared" si="47"/>
        <v>0</v>
      </c>
      <c r="P668" s="34"/>
      <c r="Q668" s="34"/>
      <c r="R668" s="34"/>
      <c r="S668" s="35"/>
      <c r="T668" s="35"/>
    </row>
    <row r="669" spans="1:20" s="32" customFormat="1" ht="11.25" customHeight="1">
      <c r="A669" s="44">
        <v>4</v>
      </c>
      <c r="B669" s="33">
        <v>100510000</v>
      </c>
      <c r="C669" s="34" t="s">
        <v>579</v>
      </c>
      <c r="D669" s="34" t="s">
        <v>1</v>
      </c>
      <c r="E669" s="35">
        <v>26084198</v>
      </c>
      <c r="F669" s="35">
        <v>0</v>
      </c>
      <c r="G669" s="35">
        <v>23950814</v>
      </c>
      <c r="H669" s="35">
        <v>23950814</v>
      </c>
      <c r="I669" s="36">
        <f t="shared" si="44"/>
        <v>0.91820000000000002</v>
      </c>
      <c r="J669" s="35">
        <v>367932</v>
      </c>
      <c r="K669" s="36">
        <f t="shared" si="45"/>
        <v>1.41E-2</v>
      </c>
      <c r="L669" s="35">
        <v>1765452</v>
      </c>
      <c r="M669" s="36">
        <f t="shared" si="46"/>
        <v>6.7699999999999996E-2</v>
      </c>
      <c r="N669" s="35"/>
      <c r="O669" s="36">
        <f t="shared" si="47"/>
        <v>0</v>
      </c>
      <c r="P669" s="34"/>
      <c r="Q669" s="34"/>
      <c r="R669" s="34"/>
      <c r="S669" s="35"/>
      <c r="T669" s="35"/>
    </row>
    <row r="670" spans="1:20" s="32" customFormat="1" ht="11.25" customHeight="1">
      <c r="A670" s="44">
        <v>4</v>
      </c>
      <c r="B670" s="33">
        <v>126510021</v>
      </c>
      <c r="C670" s="34" t="s">
        <v>743</v>
      </c>
      <c r="D670" s="34" t="s">
        <v>1</v>
      </c>
      <c r="E670" s="35">
        <v>6717573</v>
      </c>
      <c r="F670" s="35">
        <v>0</v>
      </c>
      <c r="G670" s="35">
        <v>6090401</v>
      </c>
      <c r="H670" s="35">
        <v>6090401</v>
      </c>
      <c r="I670" s="36">
        <f t="shared" ref="I670:I701" si="48">ROUND(H670/E670,4)</f>
        <v>0.90659999999999996</v>
      </c>
      <c r="J670" s="35">
        <v>118455</v>
      </c>
      <c r="K670" s="36">
        <f t="shared" ref="K670:K701" si="49">ROUND(J670/E670,4)</f>
        <v>1.7600000000000001E-2</v>
      </c>
      <c r="L670" s="35">
        <v>508717</v>
      </c>
      <c r="M670" s="36">
        <f t="shared" ref="M670:M701" si="50">ROUND(L670/E670,4)</f>
        <v>7.5700000000000003E-2</v>
      </c>
      <c r="N670" s="35"/>
      <c r="O670" s="36">
        <f t="shared" ref="O670:O701" si="51">ROUND(N670/E670,4)</f>
        <v>0</v>
      </c>
      <c r="P670" s="34"/>
      <c r="Q670" s="34"/>
      <c r="R670" s="34"/>
      <c r="S670" s="35"/>
      <c r="T670" s="35"/>
    </row>
    <row r="671" spans="1:20" s="32" customFormat="1" ht="11.25" customHeight="1">
      <c r="A671" s="44">
        <v>4</v>
      </c>
      <c r="B671" s="33">
        <v>147513703</v>
      </c>
      <c r="C671" s="34" t="s">
        <v>811</v>
      </c>
      <c r="D671" s="34" t="s">
        <v>1</v>
      </c>
      <c r="E671" s="35">
        <v>11460585</v>
      </c>
      <c r="F671" s="35">
        <v>0</v>
      </c>
      <c r="G671" s="35">
        <v>10379695</v>
      </c>
      <c r="H671" s="35">
        <v>10379695</v>
      </c>
      <c r="I671" s="36">
        <f t="shared" si="48"/>
        <v>0.90569999999999995</v>
      </c>
      <c r="J671" s="35">
        <v>88965</v>
      </c>
      <c r="K671" s="36">
        <f t="shared" si="49"/>
        <v>7.7999999999999996E-3</v>
      </c>
      <c r="L671" s="35">
        <v>991925</v>
      </c>
      <c r="M671" s="36">
        <f t="shared" si="50"/>
        <v>8.6599999999999996E-2</v>
      </c>
      <c r="N671" s="35"/>
      <c r="O671" s="36">
        <f t="shared" si="51"/>
        <v>0</v>
      </c>
      <c r="P671" s="34"/>
      <c r="Q671" s="34"/>
      <c r="R671" s="34"/>
      <c r="S671" s="35"/>
      <c r="T671" s="35"/>
    </row>
    <row r="672" spans="1:20" s="32" customFormat="1" ht="11.25" customHeight="1">
      <c r="A672" s="44">
        <v>4</v>
      </c>
      <c r="B672" s="33">
        <v>126513450</v>
      </c>
      <c r="C672" s="34" t="s">
        <v>777</v>
      </c>
      <c r="D672" s="34" t="s">
        <v>1</v>
      </c>
      <c r="E672" s="35">
        <v>15395588</v>
      </c>
      <c r="F672" s="35">
        <v>0</v>
      </c>
      <c r="G672" s="35">
        <v>14015458</v>
      </c>
      <c r="H672" s="35">
        <v>14015458</v>
      </c>
      <c r="I672" s="36">
        <f t="shared" si="48"/>
        <v>0.91039999999999999</v>
      </c>
      <c r="J672" s="35">
        <v>102886</v>
      </c>
      <c r="K672" s="36">
        <f t="shared" si="49"/>
        <v>6.7000000000000002E-3</v>
      </c>
      <c r="L672" s="35">
        <v>1277244</v>
      </c>
      <c r="M672" s="36">
        <f t="shared" si="50"/>
        <v>8.3000000000000004E-2</v>
      </c>
      <c r="N672" s="35"/>
      <c r="O672" s="36">
        <f t="shared" si="51"/>
        <v>0</v>
      </c>
      <c r="P672" s="34"/>
      <c r="Q672" s="34"/>
      <c r="R672" s="34"/>
      <c r="S672" s="35"/>
      <c r="T672" s="35"/>
    </row>
    <row r="673" spans="1:20" s="32" customFormat="1" ht="11.25" customHeight="1">
      <c r="A673" s="44">
        <v>4</v>
      </c>
      <c r="B673" s="33">
        <v>126518547</v>
      </c>
      <c r="C673" s="34" t="s">
        <v>792</v>
      </c>
      <c r="D673" s="34" t="s">
        <v>1</v>
      </c>
      <c r="E673" s="35">
        <v>11169429</v>
      </c>
      <c r="F673" s="35">
        <v>0</v>
      </c>
      <c r="G673" s="35">
        <v>9406745</v>
      </c>
      <c r="H673" s="35">
        <v>9406745</v>
      </c>
      <c r="I673" s="36">
        <f t="shared" si="48"/>
        <v>0.84219999999999995</v>
      </c>
      <c r="J673" s="35">
        <v>97449</v>
      </c>
      <c r="K673" s="36">
        <f t="shared" si="49"/>
        <v>8.6999999999999994E-3</v>
      </c>
      <c r="L673" s="35">
        <v>1665235</v>
      </c>
      <c r="M673" s="36">
        <f t="shared" si="50"/>
        <v>0.14910000000000001</v>
      </c>
      <c r="N673" s="35"/>
      <c r="O673" s="36">
        <f t="shared" si="51"/>
        <v>0</v>
      </c>
      <c r="P673" s="34"/>
      <c r="Q673" s="34"/>
      <c r="R673" s="34"/>
      <c r="S673" s="35"/>
      <c r="T673" s="35"/>
    </row>
    <row r="674" spans="1:20" s="32" customFormat="1" ht="11.25" customHeight="1">
      <c r="A674" s="44">
        <v>4</v>
      </c>
      <c r="B674" s="33">
        <v>126513270</v>
      </c>
      <c r="C674" s="34" t="s">
        <v>769</v>
      </c>
      <c r="D674" s="34" t="s">
        <v>1</v>
      </c>
      <c r="E674" s="35">
        <v>13894413</v>
      </c>
      <c r="F674" s="35">
        <v>0</v>
      </c>
      <c r="G674" s="35">
        <v>12127348</v>
      </c>
      <c r="H674" s="35">
        <v>12127348</v>
      </c>
      <c r="I674" s="36">
        <f t="shared" si="48"/>
        <v>0.87280000000000002</v>
      </c>
      <c r="J674" s="35">
        <v>261531</v>
      </c>
      <c r="K674" s="36">
        <f t="shared" si="49"/>
        <v>1.8800000000000001E-2</v>
      </c>
      <c r="L674" s="35">
        <v>1505534</v>
      </c>
      <c r="M674" s="36">
        <f t="shared" si="50"/>
        <v>0.1084</v>
      </c>
      <c r="N674" s="35"/>
      <c r="O674" s="36">
        <f t="shared" si="51"/>
        <v>0</v>
      </c>
      <c r="P674" s="34"/>
      <c r="Q674" s="34"/>
      <c r="R674" s="34"/>
      <c r="S674" s="35"/>
      <c r="T674" s="35"/>
    </row>
    <row r="675" spans="1:20" s="32" customFormat="1" ht="11.25" customHeight="1">
      <c r="A675" s="44">
        <v>4</v>
      </c>
      <c r="B675" s="33">
        <v>126513380</v>
      </c>
      <c r="C675" s="34" t="s">
        <v>772</v>
      </c>
      <c r="D675" s="34" t="s">
        <v>1</v>
      </c>
      <c r="E675" s="35">
        <v>8906301</v>
      </c>
      <c r="F675" s="35">
        <v>0</v>
      </c>
      <c r="G675" s="35">
        <v>8051280</v>
      </c>
      <c r="H675" s="35">
        <v>8051280</v>
      </c>
      <c r="I675" s="36">
        <f t="shared" si="48"/>
        <v>0.90400000000000003</v>
      </c>
      <c r="J675" s="35">
        <v>102382</v>
      </c>
      <c r="K675" s="36">
        <f t="shared" si="49"/>
        <v>1.15E-2</v>
      </c>
      <c r="L675" s="35">
        <v>642674</v>
      </c>
      <c r="M675" s="36">
        <f t="shared" si="50"/>
        <v>7.22E-2</v>
      </c>
      <c r="N675" s="35">
        <v>109965</v>
      </c>
      <c r="O675" s="36">
        <f t="shared" si="51"/>
        <v>1.23E-2</v>
      </c>
      <c r="P675" s="34"/>
      <c r="Q675" s="34"/>
      <c r="R675" s="34"/>
      <c r="S675" s="35"/>
      <c r="T675" s="35"/>
    </row>
    <row r="676" spans="1:20" s="32" customFormat="1" ht="11.25" customHeight="1">
      <c r="A676" s="44">
        <v>4</v>
      </c>
      <c r="B676" s="33">
        <v>126518004</v>
      </c>
      <c r="C676" s="34" t="s">
        <v>790</v>
      </c>
      <c r="D676" s="34" t="s">
        <v>1</v>
      </c>
      <c r="E676" s="35">
        <v>7834395</v>
      </c>
      <c r="F676" s="35">
        <v>0</v>
      </c>
      <c r="G676" s="35">
        <v>6793270</v>
      </c>
      <c r="H676" s="35">
        <v>6793270</v>
      </c>
      <c r="I676" s="36">
        <f t="shared" si="48"/>
        <v>0.86709999999999998</v>
      </c>
      <c r="J676" s="35">
        <v>18648</v>
      </c>
      <c r="K676" s="36">
        <f t="shared" si="49"/>
        <v>2.3999999999999998E-3</v>
      </c>
      <c r="L676" s="35">
        <v>1022477</v>
      </c>
      <c r="M676" s="36">
        <f t="shared" si="50"/>
        <v>0.1305</v>
      </c>
      <c r="N676" s="35"/>
      <c r="O676" s="36">
        <f t="shared" si="51"/>
        <v>0</v>
      </c>
      <c r="P676" s="34"/>
      <c r="Q676" s="34"/>
      <c r="R676" s="34"/>
      <c r="S676" s="35"/>
      <c r="T676" s="35"/>
    </row>
    <row r="677" spans="1:20" s="32" customFormat="1" ht="11.25" customHeight="1">
      <c r="A677" s="44">
        <v>4</v>
      </c>
      <c r="B677" s="33">
        <v>126510005</v>
      </c>
      <c r="C677" s="34" t="s">
        <v>729</v>
      </c>
      <c r="D677" s="34" t="s">
        <v>1</v>
      </c>
      <c r="E677" s="35">
        <v>7843584</v>
      </c>
      <c r="F677" s="35">
        <v>0</v>
      </c>
      <c r="G677" s="35">
        <v>7091097</v>
      </c>
      <c r="H677" s="35">
        <v>7091097</v>
      </c>
      <c r="I677" s="36">
        <f t="shared" si="48"/>
        <v>0.90410000000000001</v>
      </c>
      <c r="J677" s="35">
        <v>42996</v>
      </c>
      <c r="K677" s="36">
        <f t="shared" si="49"/>
        <v>5.4999999999999997E-3</v>
      </c>
      <c r="L677" s="35">
        <v>709491</v>
      </c>
      <c r="M677" s="36">
        <f t="shared" si="50"/>
        <v>9.0499999999999997E-2</v>
      </c>
      <c r="N677" s="35"/>
      <c r="O677" s="36">
        <f t="shared" si="51"/>
        <v>0</v>
      </c>
      <c r="P677" s="34"/>
      <c r="Q677" s="34"/>
      <c r="R677" s="34"/>
      <c r="S677" s="35"/>
      <c r="T677" s="35"/>
    </row>
    <row r="678" spans="1:20" s="32" customFormat="1" ht="11.25" customHeight="1">
      <c r="A678" s="44">
        <v>4</v>
      </c>
      <c r="B678" s="33">
        <v>126512850</v>
      </c>
      <c r="C678" s="34" t="s">
        <v>752</v>
      </c>
      <c r="D678" s="34" t="s">
        <v>1</v>
      </c>
      <c r="E678" s="35">
        <v>6638305</v>
      </c>
      <c r="F678" s="35">
        <v>0</v>
      </c>
      <c r="G678" s="35">
        <v>5781354</v>
      </c>
      <c r="H678" s="35">
        <v>5781354</v>
      </c>
      <c r="I678" s="36">
        <f t="shared" si="48"/>
        <v>0.87090000000000001</v>
      </c>
      <c r="J678" s="35">
        <v>35220</v>
      </c>
      <c r="K678" s="36">
        <f t="shared" si="49"/>
        <v>5.3E-3</v>
      </c>
      <c r="L678" s="35">
        <v>821731</v>
      </c>
      <c r="M678" s="36">
        <f t="shared" si="50"/>
        <v>0.12379999999999999</v>
      </c>
      <c r="N678" s="35"/>
      <c r="O678" s="36">
        <f t="shared" si="51"/>
        <v>0</v>
      </c>
      <c r="P678" s="34"/>
      <c r="Q678" s="34"/>
      <c r="R678" s="34"/>
      <c r="S678" s="35"/>
      <c r="T678" s="35"/>
    </row>
    <row r="679" spans="1:20" s="32" customFormat="1" ht="11.25" customHeight="1">
      <c r="A679" s="44">
        <v>4</v>
      </c>
      <c r="B679" s="33">
        <v>126512980</v>
      </c>
      <c r="C679" s="34" t="s">
        <v>755</v>
      </c>
      <c r="D679" s="34" t="s">
        <v>1</v>
      </c>
      <c r="E679" s="35">
        <v>7502005</v>
      </c>
      <c r="F679" s="35">
        <v>0</v>
      </c>
      <c r="G679" s="35">
        <v>6704057</v>
      </c>
      <c r="H679" s="35">
        <v>6704057</v>
      </c>
      <c r="I679" s="36">
        <f t="shared" si="48"/>
        <v>0.89359999999999995</v>
      </c>
      <c r="J679" s="35">
        <v>80358</v>
      </c>
      <c r="K679" s="36">
        <f t="shared" si="49"/>
        <v>1.0699999999999999E-2</v>
      </c>
      <c r="L679" s="35">
        <v>717590</v>
      </c>
      <c r="M679" s="36">
        <f t="shared" si="50"/>
        <v>9.5699999999999993E-2</v>
      </c>
      <c r="N679" s="35"/>
      <c r="O679" s="36">
        <f t="shared" si="51"/>
        <v>0</v>
      </c>
      <c r="P679" s="34"/>
      <c r="Q679" s="34"/>
      <c r="R679" s="34"/>
      <c r="S679" s="35"/>
      <c r="T679" s="35"/>
    </row>
    <row r="680" spans="1:20" s="32" customFormat="1" ht="11.25" customHeight="1">
      <c r="A680" s="44">
        <v>4</v>
      </c>
      <c r="B680" s="33">
        <v>126513510</v>
      </c>
      <c r="C680" s="34" t="s">
        <v>780</v>
      </c>
      <c r="D680" s="34" t="s">
        <v>1</v>
      </c>
      <c r="E680" s="35">
        <v>10766638</v>
      </c>
      <c r="F680" s="35">
        <v>0</v>
      </c>
      <c r="G680" s="35">
        <v>9766743</v>
      </c>
      <c r="H680" s="35">
        <v>9766743</v>
      </c>
      <c r="I680" s="36">
        <f t="shared" si="48"/>
        <v>0.90710000000000002</v>
      </c>
      <c r="J680" s="35">
        <v>168151</v>
      </c>
      <c r="K680" s="36">
        <f t="shared" si="49"/>
        <v>1.5599999999999999E-2</v>
      </c>
      <c r="L680" s="35">
        <v>831744</v>
      </c>
      <c r="M680" s="36">
        <f t="shared" si="50"/>
        <v>7.7299999999999994E-2</v>
      </c>
      <c r="N680" s="35"/>
      <c r="O680" s="36">
        <f t="shared" si="51"/>
        <v>0</v>
      </c>
      <c r="P680" s="34"/>
      <c r="Q680" s="34"/>
      <c r="R680" s="34"/>
      <c r="S680" s="35"/>
      <c r="T680" s="35"/>
    </row>
    <row r="681" spans="1:20" s="32" customFormat="1" ht="11.25" customHeight="1">
      <c r="A681" s="44">
        <v>4</v>
      </c>
      <c r="B681" s="33">
        <v>126512039</v>
      </c>
      <c r="C681" s="34" t="s">
        <v>749</v>
      </c>
      <c r="D681" s="34" t="s">
        <v>1</v>
      </c>
      <c r="E681" s="35">
        <v>5513744</v>
      </c>
      <c r="F681" s="35">
        <v>0</v>
      </c>
      <c r="G681" s="35">
        <v>4888588</v>
      </c>
      <c r="H681" s="35">
        <v>4888588</v>
      </c>
      <c r="I681" s="36">
        <f t="shared" si="48"/>
        <v>0.88660000000000005</v>
      </c>
      <c r="J681" s="35">
        <v>53958</v>
      </c>
      <c r="K681" s="36">
        <f t="shared" si="49"/>
        <v>9.7999999999999997E-3</v>
      </c>
      <c r="L681" s="35">
        <v>571198</v>
      </c>
      <c r="M681" s="36">
        <f t="shared" si="50"/>
        <v>0.1036</v>
      </c>
      <c r="N681" s="35"/>
      <c r="O681" s="36">
        <f t="shared" si="51"/>
        <v>0</v>
      </c>
      <c r="P681" s="34"/>
      <c r="Q681" s="34"/>
      <c r="R681" s="34"/>
      <c r="S681" s="35"/>
      <c r="T681" s="35"/>
    </row>
    <row r="682" spans="1:20" s="32" customFormat="1" ht="11.25" customHeight="1">
      <c r="A682" s="44">
        <v>4</v>
      </c>
      <c r="B682" s="33">
        <v>126513070</v>
      </c>
      <c r="C682" s="34" t="s">
        <v>759</v>
      </c>
      <c r="D682" s="34" t="s">
        <v>1</v>
      </c>
      <c r="E682" s="35">
        <v>3167981.19</v>
      </c>
      <c r="F682" s="35">
        <v>0</v>
      </c>
      <c r="G682" s="35">
        <v>2897784.33</v>
      </c>
      <c r="H682" s="35">
        <v>2897784.33</v>
      </c>
      <c r="I682" s="36">
        <f t="shared" si="48"/>
        <v>0.91469999999999996</v>
      </c>
      <c r="J682" s="35">
        <v>10144</v>
      </c>
      <c r="K682" s="36">
        <f t="shared" si="49"/>
        <v>3.2000000000000002E-3</v>
      </c>
      <c r="L682" s="35">
        <v>260052.86</v>
      </c>
      <c r="M682" s="36">
        <f t="shared" si="50"/>
        <v>8.2100000000000006E-2</v>
      </c>
      <c r="N682" s="35"/>
      <c r="O682" s="36">
        <f t="shared" si="51"/>
        <v>0</v>
      </c>
      <c r="P682" s="34"/>
      <c r="Q682" s="34"/>
      <c r="R682" s="34"/>
      <c r="S682" s="35"/>
      <c r="T682" s="35"/>
    </row>
    <row r="683" spans="1:20" s="32" customFormat="1" ht="11.25" customHeight="1">
      <c r="A683" s="44">
        <v>4</v>
      </c>
      <c r="B683" s="33">
        <v>133513315</v>
      </c>
      <c r="C683" s="34" t="s">
        <v>807</v>
      </c>
      <c r="D683" s="34" t="s">
        <v>1</v>
      </c>
      <c r="E683" s="35">
        <v>14717466</v>
      </c>
      <c r="F683" s="35">
        <v>0</v>
      </c>
      <c r="G683" s="35">
        <v>12789949</v>
      </c>
      <c r="H683" s="35">
        <v>12789949</v>
      </c>
      <c r="I683" s="36">
        <f t="shared" si="48"/>
        <v>0.86899999999999999</v>
      </c>
      <c r="J683" s="35">
        <v>41869</v>
      </c>
      <c r="K683" s="36">
        <f t="shared" si="49"/>
        <v>2.8E-3</v>
      </c>
      <c r="L683" s="35">
        <v>1885648</v>
      </c>
      <c r="M683" s="36">
        <f t="shared" si="50"/>
        <v>0.12809999999999999</v>
      </c>
      <c r="N683" s="35"/>
      <c r="O683" s="36">
        <f t="shared" si="51"/>
        <v>0</v>
      </c>
      <c r="P683" s="34"/>
      <c r="Q683" s="34"/>
      <c r="R683" s="34"/>
      <c r="S683" s="35"/>
      <c r="T683" s="35"/>
    </row>
    <row r="684" spans="1:20" s="32" customFormat="1" ht="11.25" customHeight="1">
      <c r="A684" s="44">
        <v>4</v>
      </c>
      <c r="B684" s="33">
        <v>182514568</v>
      </c>
      <c r="C684" s="34" t="s">
        <v>820</v>
      </c>
      <c r="D684" s="34" t="s">
        <v>1</v>
      </c>
      <c r="E684" s="35">
        <v>8325268</v>
      </c>
      <c r="F684" s="35">
        <v>0</v>
      </c>
      <c r="G684" s="35">
        <v>7669366</v>
      </c>
      <c r="H684" s="35">
        <v>7669366</v>
      </c>
      <c r="I684" s="36">
        <f t="shared" si="48"/>
        <v>0.92120000000000002</v>
      </c>
      <c r="J684" s="35">
        <v>138945</v>
      </c>
      <c r="K684" s="36">
        <f t="shared" si="49"/>
        <v>1.67E-2</v>
      </c>
      <c r="L684" s="35">
        <v>516957</v>
      </c>
      <c r="M684" s="36">
        <f t="shared" si="50"/>
        <v>6.2100000000000002E-2</v>
      </c>
      <c r="N684" s="35"/>
      <c r="O684" s="36">
        <f t="shared" si="51"/>
        <v>0</v>
      </c>
      <c r="P684" s="34"/>
      <c r="Q684" s="34"/>
      <c r="R684" s="34"/>
      <c r="S684" s="35"/>
      <c r="T684" s="35"/>
    </row>
    <row r="685" spans="1:20" s="32" customFormat="1" ht="11.25" customHeight="1">
      <c r="A685" s="44">
        <v>4</v>
      </c>
      <c r="B685" s="33">
        <v>126510017</v>
      </c>
      <c r="C685" s="34" t="s">
        <v>740</v>
      </c>
      <c r="D685" s="34" t="s">
        <v>1</v>
      </c>
      <c r="E685" s="35">
        <v>3795781.13</v>
      </c>
      <c r="F685" s="35">
        <v>0</v>
      </c>
      <c r="G685" s="35">
        <v>3555298.79</v>
      </c>
      <c r="H685" s="35">
        <v>3555298.79</v>
      </c>
      <c r="I685" s="36">
        <f t="shared" si="48"/>
        <v>0.93659999999999999</v>
      </c>
      <c r="J685" s="35"/>
      <c r="K685" s="36">
        <f t="shared" si="49"/>
        <v>0</v>
      </c>
      <c r="L685" s="35">
        <v>240482.34</v>
      </c>
      <c r="M685" s="36">
        <f t="shared" si="50"/>
        <v>6.3399999999999998E-2</v>
      </c>
      <c r="N685" s="35"/>
      <c r="O685" s="36">
        <f t="shared" si="51"/>
        <v>0</v>
      </c>
      <c r="P685" s="34"/>
      <c r="Q685" s="34"/>
      <c r="R685" s="34"/>
      <c r="S685" s="35"/>
      <c r="T685" s="35"/>
    </row>
    <row r="686" spans="1:20" s="32" customFormat="1" ht="11.25" customHeight="1">
      <c r="A686" s="44">
        <v>4</v>
      </c>
      <c r="B686" s="33">
        <v>126514864</v>
      </c>
      <c r="C686" s="34" t="s">
        <v>784</v>
      </c>
      <c r="D686" s="34" t="s">
        <v>1</v>
      </c>
      <c r="E686" s="35">
        <v>7920687</v>
      </c>
      <c r="F686" s="35">
        <v>0</v>
      </c>
      <c r="G686" s="35">
        <v>7377406</v>
      </c>
      <c r="H686" s="35">
        <v>7377406</v>
      </c>
      <c r="I686" s="36">
        <f t="shared" si="48"/>
        <v>0.93140000000000001</v>
      </c>
      <c r="J686" s="35">
        <v>96890</v>
      </c>
      <c r="K686" s="36">
        <f t="shared" si="49"/>
        <v>1.2200000000000001E-2</v>
      </c>
      <c r="L686" s="35">
        <v>446391</v>
      </c>
      <c r="M686" s="36">
        <f t="shared" si="50"/>
        <v>5.6399999999999999E-2</v>
      </c>
      <c r="N686" s="35"/>
      <c r="O686" s="36">
        <f t="shared" si="51"/>
        <v>0</v>
      </c>
      <c r="P686" s="34"/>
      <c r="Q686" s="34"/>
      <c r="R686" s="34"/>
      <c r="S686" s="35"/>
      <c r="T686" s="35"/>
    </row>
    <row r="687" spans="1:20" s="32" customFormat="1" ht="11.25" customHeight="1">
      <c r="A687" s="44">
        <v>4</v>
      </c>
      <c r="B687" s="33">
        <v>126510013</v>
      </c>
      <c r="C687" s="34" t="s">
        <v>736</v>
      </c>
      <c r="D687" s="34" t="s">
        <v>1</v>
      </c>
      <c r="E687" s="35">
        <v>12937114</v>
      </c>
      <c r="F687" s="35">
        <v>0</v>
      </c>
      <c r="G687" s="35">
        <v>12018090</v>
      </c>
      <c r="H687" s="35">
        <v>12018090</v>
      </c>
      <c r="I687" s="36">
        <f t="shared" si="48"/>
        <v>0.92900000000000005</v>
      </c>
      <c r="J687" s="35">
        <v>92048</v>
      </c>
      <c r="K687" s="36">
        <f t="shared" si="49"/>
        <v>7.1000000000000004E-3</v>
      </c>
      <c r="L687" s="35">
        <v>730326</v>
      </c>
      <c r="M687" s="36">
        <f t="shared" si="50"/>
        <v>5.6500000000000002E-2</v>
      </c>
      <c r="N687" s="35">
        <v>96650</v>
      </c>
      <c r="O687" s="36">
        <f t="shared" si="51"/>
        <v>7.4999999999999997E-3</v>
      </c>
      <c r="P687" s="34"/>
      <c r="Q687" s="34"/>
      <c r="R687" s="34"/>
      <c r="S687" s="35"/>
      <c r="T687" s="35"/>
    </row>
    <row r="688" spans="1:20" s="32" customFormat="1" ht="11.25" customHeight="1">
      <c r="A688" s="44">
        <v>4</v>
      </c>
      <c r="B688" s="33">
        <v>126515492</v>
      </c>
      <c r="C688" s="34" t="s">
        <v>785</v>
      </c>
      <c r="D688" s="34" t="s">
        <v>1</v>
      </c>
      <c r="E688" s="35">
        <v>3100864</v>
      </c>
      <c r="F688" s="35">
        <v>0</v>
      </c>
      <c r="G688" s="35">
        <v>2847973</v>
      </c>
      <c r="H688" s="35">
        <v>2847973</v>
      </c>
      <c r="I688" s="36">
        <f t="shared" si="48"/>
        <v>0.91839999999999999</v>
      </c>
      <c r="J688" s="35">
        <v>23565</v>
      </c>
      <c r="K688" s="36">
        <f t="shared" si="49"/>
        <v>7.6E-3</v>
      </c>
      <c r="L688" s="35">
        <v>229326</v>
      </c>
      <c r="M688" s="36">
        <f t="shared" si="50"/>
        <v>7.3999999999999996E-2</v>
      </c>
      <c r="N688" s="35"/>
      <c r="O688" s="36">
        <f t="shared" si="51"/>
        <v>0</v>
      </c>
      <c r="P688" s="34"/>
      <c r="Q688" s="34"/>
      <c r="R688" s="34"/>
      <c r="S688" s="35"/>
      <c r="T688" s="35"/>
    </row>
    <row r="689" spans="1:20" s="32" customFormat="1" ht="11.25" customHeight="1">
      <c r="A689" s="44">
        <v>4</v>
      </c>
      <c r="B689" s="33">
        <v>172510793</v>
      </c>
      <c r="C689" s="34" t="s">
        <v>815</v>
      </c>
      <c r="D689" s="34" t="s">
        <v>1</v>
      </c>
      <c r="E689" s="35">
        <v>4670562</v>
      </c>
      <c r="F689" s="35">
        <v>0</v>
      </c>
      <c r="G689" s="35">
        <v>4283165</v>
      </c>
      <c r="H689" s="35">
        <v>4283165</v>
      </c>
      <c r="I689" s="36">
        <f t="shared" si="48"/>
        <v>0.91710000000000003</v>
      </c>
      <c r="J689" s="35">
        <v>86931</v>
      </c>
      <c r="K689" s="36">
        <f t="shared" si="49"/>
        <v>1.8599999999999998E-2</v>
      </c>
      <c r="L689" s="35">
        <v>300466</v>
      </c>
      <c r="M689" s="36">
        <f t="shared" si="50"/>
        <v>6.4299999999999996E-2</v>
      </c>
      <c r="N689" s="35"/>
      <c r="O689" s="36">
        <f t="shared" si="51"/>
        <v>0</v>
      </c>
      <c r="P689" s="34"/>
      <c r="Q689" s="34"/>
      <c r="R689" s="34"/>
      <c r="S689" s="35"/>
      <c r="T689" s="35"/>
    </row>
    <row r="690" spans="1:20" s="32" customFormat="1" ht="11.25" customHeight="1">
      <c r="A690" s="44">
        <v>4</v>
      </c>
      <c r="B690" s="33">
        <v>126513110</v>
      </c>
      <c r="C690" s="34" t="s">
        <v>761</v>
      </c>
      <c r="D690" s="34" t="s">
        <v>1</v>
      </c>
      <c r="E690" s="35">
        <v>7095592</v>
      </c>
      <c r="F690" s="35">
        <v>0</v>
      </c>
      <c r="G690" s="35">
        <v>6408857</v>
      </c>
      <c r="H690" s="35">
        <v>6408857</v>
      </c>
      <c r="I690" s="36">
        <f t="shared" si="48"/>
        <v>0.9032</v>
      </c>
      <c r="J690" s="35">
        <v>122937</v>
      </c>
      <c r="K690" s="36">
        <f t="shared" si="49"/>
        <v>1.7299999999999999E-2</v>
      </c>
      <c r="L690" s="35">
        <v>563798</v>
      </c>
      <c r="M690" s="36">
        <f t="shared" si="50"/>
        <v>7.9500000000000001E-2</v>
      </c>
      <c r="N690" s="35"/>
      <c r="O690" s="36">
        <f t="shared" si="51"/>
        <v>0</v>
      </c>
      <c r="P690" s="34"/>
      <c r="Q690" s="34"/>
      <c r="R690" s="34"/>
      <c r="S690" s="35"/>
      <c r="T690" s="35"/>
    </row>
    <row r="691" spans="1:20" s="32" customFormat="1" ht="11.25" customHeight="1">
      <c r="A691" s="44">
        <v>4</v>
      </c>
      <c r="B691" s="33">
        <v>126519476</v>
      </c>
      <c r="C691" s="34" t="s">
        <v>797</v>
      </c>
      <c r="D691" s="34" t="s">
        <v>1</v>
      </c>
      <c r="E691" s="35">
        <v>10013389</v>
      </c>
      <c r="F691" s="35">
        <v>0</v>
      </c>
      <c r="G691" s="35">
        <v>9249693</v>
      </c>
      <c r="H691" s="35">
        <v>9249693</v>
      </c>
      <c r="I691" s="36">
        <f t="shared" si="48"/>
        <v>0.92369999999999997</v>
      </c>
      <c r="J691" s="35">
        <v>66271</v>
      </c>
      <c r="K691" s="36">
        <f t="shared" si="49"/>
        <v>6.6E-3</v>
      </c>
      <c r="L691" s="35">
        <v>697425</v>
      </c>
      <c r="M691" s="36">
        <f t="shared" si="50"/>
        <v>6.9599999999999995E-2</v>
      </c>
      <c r="N691" s="35"/>
      <c r="O691" s="36">
        <f t="shared" si="51"/>
        <v>0</v>
      </c>
      <c r="P691" s="34"/>
      <c r="Q691" s="34"/>
      <c r="R691" s="34"/>
      <c r="S691" s="35"/>
      <c r="T691" s="35"/>
    </row>
    <row r="692" spans="1:20" s="32" customFormat="1" ht="11.25" customHeight="1">
      <c r="A692" s="44">
        <v>4</v>
      </c>
      <c r="B692" s="33">
        <v>126513480</v>
      </c>
      <c r="C692" s="34" t="s">
        <v>779</v>
      </c>
      <c r="D692" s="34" t="s">
        <v>1</v>
      </c>
      <c r="E692" s="35">
        <v>15492292</v>
      </c>
      <c r="F692" s="35">
        <v>0</v>
      </c>
      <c r="G692" s="35">
        <v>14085571</v>
      </c>
      <c r="H692" s="35">
        <v>14085571</v>
      </c>
      <c r="I692" s="36">
        <f t="shared" si="48"/>
        <v>0.90920000000000001</v>
      </c>
      <c r="J692" s="35">
        <v>308722</v>
      </c>
      <c r="K692" s="36">
        <f t="shared" si="49"/>
        <v>1.9900000000000001E-2</v>
      </c>
      <c r="L692" s="35">
        <v>1097999</v>
      </c>
      <c r="M692" s="36">
        <f t="shared" si="50"/>
        <v>7.0900000000000005E-2</v>
      </c>
      <c r="N692" s="35"/>
      <c r="O692" s="36">
        <f t="shared" si="51"/>
        <v>0</v>
      </c>
      <c r="P692" s="34"/>
      <c r="Q692" s="34"/>
      <c r="R692" s="34"/>
      <c r="S692" s="35"/>
      <c r="T692" s="35"/>
    </row>
    <row r="693" spans="1:20" s="32" customFormat="1" ht="11.25" customHeight="1">
      <c r="A693" s="44">
        <v>4</v>
      </c>
      <c r="B693" s="33">
        <v>126510014</v>
      </c>
      <c r="C693" s="34" t="s">
        <v>737</v>
      </c>
      <c r="D693" s="34" t="s">
        <v>1</v>
      </c>
      <c r="E693" s="35">
        <v>11126361</v>
      </c>
      <c r="F693" s="35">
        <v>0</v>
      </c>
      <c r="G693" s="35">
        <v>9155827</v>
      </c>
      <c r="H693" s="35">
        <v>9155827</v>
      </c>
      <c r="I693" s="36">
        <f t="shared" si="48"/>
        <v>0.82289999999999996</v>
      </c>
      <c r="J693" s="35">
        <v>107602</v>
      </c>
      <c r="K693" s="36">
        <f t="shared" si="49"/>
        <v>9.7000000000000003E-3</v>
      </c>
      <c r="L693" s="35">
        <v>1862932</v>
      </c>
      <c r="M693" s="36">
        <f t="shared" si="50"/>
        <v>0.16739999999999999</v>
      </c>
      <c r="N693" s="35"/>
      <c r="O693" s="36">
        <f t="shared" si="51"/>
        <v>0</v>
      </c>
      <c r="P693" s="34"/>
      <c r="Q693" s="34"/>
      <c r="R693" s="34"/>
      <c r="S693" s="35"/>
      <c r="T693" s="35"/>
    </row>
    <row r="694" spans="1:20" s="32" customFormat="1" ht="11.25" customHeight="1">
      <c r="A694" s="44">
        <v>4</v>
      </c>
      <c r="B694" s="33">
        <v>126513150</v>
      </c>
      <c r="C694" s="34" t="s">
        <v>763</v>
      </c>
      <c r="D694" s="34" t="s">
        <v>1</v>
      </c>
      <c r="E694" s="35">
        <v>18686610</v>
      </c>
      <c r="F694" s="35">
        <v>0</v>
      </c>
      <c r="G694" s="35">
        <v>17056014</v>
      </c>
      <c r="H694" s="35">
        <v>17056014</v>
      </c>
      <c r="I694" s="36">
        <f t="shared" si="48"/>
        <v>0.91269999999999996</v>
      </c>
      <c r="J694" s="35">
        <v>320205</v>
      </c>
      <c r="K694" s="36">
        <f t="shared" si="49"/>
        <v>1.7100000000000001E-2</v>
      </c>
      <c r="L694" s="35">
        <v>1210911</v>
      </c>
      <c r="M694" s="36">
        <f t="shared" si="50"/>
        <v>6.4799999999999996E-2</v>
      </c>
      <c r="N694" s="35">
        <v>99480</v>
      </c>
      <c r="O694" s="36">
        <f t="shared" si="51"/>
        <v>5.3E-3</v>
      </c>
      <c r="P694" s="34"/>
      <c r="Q694" s="34"/>
      <c r="R694" s="34"/>
      <c r="S694" s="35"/>
      <c r="T694" s="35"/>
    </row>
    <row r="695" spans="1:20" s="32" customFormat="1" ht="11.25" customHeight="1">
      <c r="A695" s="44">
        <v>4</v>
      </c>
      <c r="B695" s="33">
        <v>126513117</v>
      </c>
      <c r="C695" s="34" t="s">
        <v>762</v>
      </c>
      <c r="D695" s="34" t="s">
        <v>1</v>
      </c>
      <c r="E695" s="35">
        <v>8495775</v>
      </c>
      <c r="F695" s="35">
        <v>0</v>
      </c>
      <c r="G695" s="35">
        <v>7426439</v>
      </c>
      <c r="H695" s="35">
        <v>7426439</v>
      </c>
      <c r="I695" s="36">
        <f t="shared" si="48"/>
        <v>0.87409999999999999</v>
      </c>
      <c r="J695" s="35">
        <v>51777</v>
      </c>
      <c r="K695" s="36">
        <f t="shared" si="49"/>
        <v>6.1000000000000004E-3</v>
      </c>
      <c r="L695" s="35">
        <v>976109</v>
      </c>
      <c r="M695" s="36">
        <f t="shared" si="50"/>
        <v>0.1149</v>
      </c>
      <c r="N695" s="35">
        <v>41450</v>
      </c>
      <c r="O695" s="36">
        <f t="shared" si="51"/>
        <v>4.8999999999999998E-3</v>
      </c>
      <c r="P695" s="34"/>
      <c r="Q695" s="34"/>
      <c r="R695" s="34"/>
      <c r="S695" s="35"/>
      <c r="T695" s="35"/>
    </row>
    <row r="696" spans="1:20" s="32" customFormat="1" ht="11.25" customHeight="1">
      <c r="A696" s="44">
        <v>4</v>
      </c>
      <c r="B696" s="33">
        <v>126510002</v>
      </c>
      <c r="C696" s="34" t="s">
        <v>727</v>
      </c>
      <c r="D696" s="34" t="s">
        <v>1</v>
      </c>
      <c r="E696" s="35">
        <v>8962614</v>
      </c>
      <c r="F696" s="35">
        <v>0</v>
      </c>
      <c r="G696" s="35">
        <v>8206604</v>
      </c>
      <c r="H696" s="35">
        <v>8206604</v>
      </c>
      <c r="I696" s="36">
        <f t="shared" si="48"/>
        <v>0.91559999999999997</v>
      </c>
      <c r="J696" s="35">
        <v>50151</v>
      </c>
      <c r="K696" s="36">
        <f t="shared" si="49"/>
        <v>5.5999999999999999E-3</v>
      </c>
      <c r="L696" s="35">
        <v>705859</v>
      </c>
      <c r="M696" s="36">
        <f t="shared" si="50"/>
        <v>7.8799999999999995E-2</v>
      </c>
      <c r="N696" s="35"/>
      <c r="O696" s="36">
        <f t="shared" si="51"/>
        <v>0</v>
      </c>
      <c r="P696" s="34"/>
      <c r="Q696" s="34"/>
      <c r="R696" s="34"/>
      <c r="S696" s="35"/>
      <c r="T696" s="35"/>
    </row>
    <row r="697" spans="1:20" s="32" customFormat="1" ht="11.25" customHeight="1">
      <c r="A697" s="44">
        <v>4</v>
      </c>
      <c r="B697" s="33">
        <v>126519644</v>
      </c>
      <c r="C697" s="34" t="s">
        <v>798</v>
      </c>
      <c r="D697" s="34" t="s">
        <v>1</v>
      </c>
      <c r="E697" s="35">
        <v>10864963</v>
      </c>
      <c r="F697" s="35">
        <v>0</v>
      </c>
      <c r="G697" s="35">
        <v>9332104</v>
      </c>
      <c r="H697" s="35">
        <v>9332104</v>
      </c>
      <c r="I697" s="36">
        <f t="shared" si="48"/>
        <v>0.8589</v>
      </c>
      <c r="J697" s="35">
        <v>91729</v>
      </c>
      <c r="K697" s="36">
        <f t="shared" si="49"/>
        <v>8.3999999999999995E-3</v>
      </c>
      <c r="L697" s="35">
        <v>1441130</v>
      </c>
      <c r="M697" s="36">
        <f t="shared" si="50"/>
        <v>0.1326</v>
      </c>
      <c r="N697" s="35"/>
      <c r="O697" s="36">
        <f t="shared" si="51"/>
        <v>0</v>
      </c>
      <c r="P697" s="34"/>
      <c r="Q697" s="34"/>
      <c r="R697" s="34"/>
      <c r="S697" s="35"/>
      <c r="T697" s="35"/>
    </row>
    <row r="698" spans="1:20" s="32" customFormat="1" ht="11.25" customHeight="1">
      <c r="A698" s="44">
        <v>4</v>
      </c>
      <c r="B698" s="33">
        <v>126518795</v>
      </c>
      <c r="C698" s="34" t="s">
        <v>793</v>
      </c>
      <c r="D698" s="34" t="s">
        <v>1</v>
      </c>
      <c r="E698" s="35">
        <v>8871644</v>
      </c>
      <c r="F698" s="35">
        <v>0</v>
      </c>
      <c r="G698" s="35">
        <v>7841581</v>
      </c>
      <c r="H698" s="35">
        <v>7841581</v>
      </c>
      <c r="I698" s="36">
        <f t="shared" si="48"/>
        <v>0.88390000000000002</v>
      </c>
      <c r="J698" s="35">
        <v>23998</v>
      </c>
      <c r="K698" s="36">
        <f t="shared" si="49"/>
        <v>2.7000000000000001E-3</v>
      </c>
      <c r="L698" s="35">
        <v>1006065</v>
      </c>
      <c r="M698" s="36">
        <f t="shared" si="50"/>
        <v>0.1134</v>
      </c>
      <c r="N698" s="35"/>
      <c r="O698" s="36">
        <f t="shared" si="51"/>
        <v>0</v>
      </c>
      <c r="P698" s="34"/>
      <c r="Q698" s="34"/>
      <c r="R698" s="34"/>
      <c r="S698" s="35"/>
      <c r="T698" s="35"/>
    </row>
    <row r="699" spans="1:20" s="32" customFormat="1" ht="11.25" customHeight="1">
      <c r="A699" s="44">
        <v>4</v>
      </c>
      <c r="B699" s="33">
        <v>126513290</v>
      </c>
      <c r="C699" s="34" t="s">
        <v>771</v>
      </c>
      <c r="D699" s="34" t="s">
        <v>1</v>
      </c>
      <c r="E699" s="35">
        <v>18619388</v>
      </c>
      <c r="F699" s="35">
        <v>0</v>
      </c>
      <c r="G699" s="35">
        <v>14718452</v>
      </c>
      <c r="H699" s="35">
        <v>14718452</v>
      </c>
      <c r="I699" s="36">
        <f t="shared" si="48"/>
        <v>0.79049999999999998</v>
      </c>
      <c r="J699" s="35">
        <v>292333</v>
      </c>
      <c r="K699" s="36">
        <f t="shared" si="49"/>
        <v>1.5699999999999999E-2</v>
      </c>
      <c r="L699" s="35">
        <v>3608603</v>
      </c>
      <c r="M699" s="36">
        <f t="shared" si="50"/>
        <v>0.1938</v>
      </c>
      <c r="N699" s="35"/>
      <c r="O699" s="36">
        <f t="shared" si="51"/>
        <v>0</v>
      </c>
      <c r="P699" s="34"/>
      <c r="Q699" s="34"/>
      <c r="R699" s="34"/>
      <c r="S699" s="35"/>
      <c r="T699" s="35"/>
    </row>
    <row r="700" spans="1:20" s="32" customFormat="1" ht="11.25" customHeight="1">
      <c r="A700" s="44">
        <v>4</v>
      </c>
      <c r="B700" s="33">
        <v>126518118</v>
      </c>
      <c r="C700" s="34" t="s">
        <v>791</v>
      </c>
      <c r="D700" s="34" t="s">
        <v>1</v>
      </c>
      <c r="E700" s="35">
        <v>7375954</v>
      </c>
      <c r="F700" s="35">
        <v>0</v>
      </c>
      <c r="G700" s="35">
        <v>6751644</v>
      </c>
      <c r="H700" s="35">
        <v>6751644</v>
      </c>
      <c r="I700" s="36">
        <f t="shared" si="48"/>
        <v>0.91539999999999999</v>
      </c>
      <c r="J700" s="35">
        <v>10000</v>
      </c>
      <c r="K700" s="36">
        <f t="shared" si="49"/>
        <v>1.4E-3</v>
      </c>
      <c r="L700" s="35">
        <v>614310</v>
      </c>
      <c r="M700" s="36">
        <f t="shared" si="50"/>
        <v>8.3299999999999999E-2</v>
      </c>
      <c r="N700" s="35"/>
      <c r="O700" s="36">
        <f t="shared" si="51"/>
        <v>0</v>
      </c>
      <c r="P700" s="34"/>
      <c r="Q700" s="34"/>
      <c r="R700" s="34"/>
      <c r="S700" s="35"/>
      <c r="T700" s="35"/>
    </row>
    <row r="701" spans="1:20" s="32" customFormat="1" ht="11.25" customHeight="1">
      <c r="A701" s="44">
        <v>4</v>
      </c>
      <c r="B701" s="33">
        <v>126511748</v>
      </c>
      <c r="C701" s="34" t="s">
        <v>748</v>
      </c>
      <c r="D701" s="34" t="s">
        <v>1</v>
      </c>
      <c r="E701" s="35">
        <v>8350268</v>
      </c>
      <c r="F701" s="35">
        <v>0</v>
      </c>
      <c r="G701" s="35">
        <v>7636552</v>
      </c>
      <c r="H701" s="35">
        <v>7636552</v>
      </c>
      <c r="I701" s="36">
        <f t="shared" si="48"/>
        <v>0.91449999999999998</v>
      </c>
      <c r="J701" s="35">
        <v>55131</v>
      </c>
      <c r="K701" s="36">
        <f t="shared" si="49"/>
        <v>6.6E-3</v>
      </c>
      <c r="L701" s="35">
        <v>658585</v>
      </c>
      <c r="M701" s="36">
        <f t="shared" si="50"/>
        <v>7.8899999999999998E-2</v>
      </c>
      <c r="N701" s="35"/>
      <c r="O701" s="36">
        <f t="shared" si="51"/>
        <v>0</v>
      </c>
      <c r="P701" s="34"/>
      <c r="Q701" s="34"/>
      <c r="R701" s="34"/>
      <c r="S701" s="35"/>
      <c r="T701" s="35"/>
    </row>
    <row r="702" spans="1:20" s="32" customFormat="1" ht="11.25" customHeight="1">
      <c r="A702" s="44">
        <v>4</v>
      </c>
      <c r="B702" s="33">
        <v>126513734</v>
      </c>
      <c r="C702" s="34" t="s">
        <v>781</v>
      </c>
      <c r="D702" s="34" t="s">
        <v>1</v>
      </c>
      <c r="E702" s="35">
        <v>25382906</v>
      </c>
      <c r="F702" s="35">
        <v>0</v>
      </c>
      <c r="G702" s="35">
        <v>21823850</v>
      </c>
      <c r="H702" s="35">
        <v>21823850</v>
      </c>
      <c r="I702" s="36">
        <f t="shared" ref="I702:I733" si="52">ROUND(H702/E702,4)</f>
        <v>0.85980000000000001</v>
      </c>
      <c r="J702" s="35">
        <v>160565</v>
      </c>
      <c r="K702" s="36">
        <f t="shared" ref="K702:K733" si="53">ROUND(J702/E702,4)</f>
        <v>6.3E-3</v>
      </c>
      <c r="L702" s="35">
        <v>3398491</v>
      </c>
      <c r="M702" s="36">
        <f t="shared" ref="M702:M733" si="54">ROUND(L702/E702,4)</f>
        <v>0.13389999999999999</v>
      </c>
      <c r="N702" s="35"/>
      <c r="O702" s="36">
        <f t="shared" ref="O702:O733" si="55">ROUND(N702/E702,4)</f>
        <v>0</v>
      </c>
      <c r="P702" s="34"/>
      <c r="Q702" s="34"/>
      <c r="R702" s="34"/>
      <c r="S702" s="35"/>
      <c r="T702" s="35"/>
    </row>
    <row r="703" spans="1:20" s="32" customFormat="1" ht="11.25" customHeight="1">
      <c r="A703" s="44">
        <v>4</v>
      </c>
      <c r="B703" s="33">
        <v>126516457</v>
      </c>
      <c r="C703" s="34" t="s">
        <v>787</v>
      </c>
      <c r="D703" s="34" t="s">
        <v>1</v>
      </c>
      <c r="E703" s="35">
        <v>11708586</v>
      </c>
      <c r="F703" s="35">
        <v>0</v>
      </c>
      <c r="G703" s="35">
        <v>10666447</v>
      </c>
      <c r="H703" s="35">
        <v>10666447</v>
      </c>
      <c r="I703" s="36">
        <f t="shared" si="52"/>
        <v>0.91100000000000003</v>
      </c>
      <c r="J703" s="35">
        <v>87626</v>
      </c>
      <c r="K703" s="36">
        <f t="shared" si="53"/>
        <v>7.4999999999999997E-3</v>
      </c>
      <c r="L703" s="35">
        <v>954513</v>
      </c>
      <c r="M703" s="36">
        <f t="shared" si="54"/>
        <v>8.1500000000000003E-2</v>
      </c>
      <c r="N703" s="35"/>
      <c r="O703" s="36">
        <f t="shared" si="55"/>
        <v>0</v>
      </c>
      <c r="P703" s="34"/>
      <c r="Q703" s="34"/>
      <c r="R703" s="34"/>
      <c r="S703" s="35"/>
      <c r="T703" s="35"/>
    </row>
    <row r="704" spans="1:20" s="32" customFormat="1" ht="11.25" customHeight="1">
      <c r="A704" s="44">
        <v>4</v>
      </c>
      <c r="B704" s="33">
        <v>126519433</v>
      </c>
      <c r="C704" s="34" t="s">
        <v>795</v>
      </c>
      <c r="D704" s="34" t="s">
        <v>1</v>
      </c>
      <c r="E704" s="35">
        <v>7127442</v>
      </c>
      <c r="F704" s="35">
        <v>0</v>
      </c>
      <c r="G704" s="35">
        <v>6451262</v>
      </c>
      <c r="H704" s="35">
        <v>6451262</v>
      </c>
      <c r="I704" s="36">
        <f t="shared" si="52"/>
        <v>0.90510000000000002</v>
      </c>
      <c r="J704" s="35">
        <v>56343</v>
      </c>
      <c r="K704" s="36">
        <f t="shared" si="53"/>
        <v>7.9000000000000008E-3</v>
      </c>
      <c r="L704" s="35">
        <v>619837</v>
      </c>
      <c r="M704" s="36">
        <f t="shared" si="54"/>
        <v>8.6999999999999994E-2</v>
      </c>
      <c r="N704" s="35"/>
      <c r="O704" s="36">
        <f t="shared" si="55"/>
        <v>0</v>
      </c>
      <c r="P704" s="34"/>
      <c r="Q704" s="34"/>
      <c r="R704" s="34"/>
      <c r="S704" s="35"/>
      <c r="T704" s="35"/>
    </row>
    <row r="705" spans="1:20" s="32" customFormat="1" ht="11.25" customHeight="1">
      <c r="A705" s="44">
        <v>4</v>
      </c>
      <c r="B705" s="33">
        <v>151514721</v>
      </c>
      <c r="C705" s="34" t="s">
        <v>812</v>
      </c>
      <c r="D705" s="34" t="s">
        <v>1</v>
      </c>
      <c r="E705" s="35">
        <v>12733930</v>
      </c>
      <c r="F705" s="35">
        <v>0</v>
      </c>
      <c r="G705" s="35">
        <v>11482806</v>
      </c>
      <c r="H705" s="35">
        <v>11482806</v>
      </c>
      <c r="I705" s="36">
        <f t="shared" si="52"/>
        <v>0.90169999999999995</v>
      </c>
      <c r="J705" s="35">
        <v>220196</v>
      </c>
      <c r="K705" s="36">
        <f t="shared" si="53"/>
        <v>1.7299999999999999E-2</v>
      </c>
      <c r="L705" s="35">
        <v>1030928</v>
      </c>
      <c r="M705" s="36">
        <f t="shared" si="54"/>
        <v>8.1000000000000003E-2</v>
      </c>
      <c r="N705" s="35"/>
      <c r="O705" s="36">
        <f t="shared" si="55"/>
        <v>0</v>
      </c>
      <c r="P705" s="34"/>
      <c r="Q705" s="34"/>
      <c r="R705" s="34"/>
      <c r="S705" s="35"/>
      <c r="T705" s="35"/>
    </row>
    <row r="706" spans="1:20" s="32" customFormat="1" ht="11.25" customHeight="1">
      <c r="A706" s="44">
        <v>4</v>
      </c>
      <c r="B706" s="33">
        <v>126510022</v>
      </c>
      <c r="C706" s="34" t="s">
        <v>744</v>
      </c>
      <c r="D706" s="34" t="s">
        <v>1</v>
      </c>
      <c r="E706" s="35">
        <v>11754904</v>
      </c>
      <c r="F706" s="35">
        <v>0</v>
      </c>
      <c r="G706" s="35">
        <v>10640415</v>
      </c>
      <c r="H706" s="35">
        <v>10640415</v>
      </c>
      <c r="I706" s="36">
        <f t="shared" si="52"/>
        <v>0.9052</v>
      </c>
      <c r="J706" s="35">
        <v>197357</v>
      </c>
      <c r="K706" s="36">
        <f t="shared" si="53"/>
        <v>1.6799999999999999E-2</v>
      </c>
      <c r="L706" s="35">
        <v>917132</v>
      </c>
      <c r="M706" s="36">
        <f t="shared" si="54"/>
        <v>7.8E-2</v>
      </c>
      <c r="N706" s="35"/>
      <c r="O706" s="36">
        <f t="shared" si="55"/>
        <v>0</v>
      </c>
      <c r="P706" s="34"/>
      <c r="Q706" s="34"/>
      <c r="R706" s="34"/>
      <c r="S706" s="35"/>
      <c r="T706" s="35"/>
    </row>
    <row r="707" spans="1:20" s="32" customFormat="1" ht="11.25" customHeight="1">
      <c r="A707" s="44">
        <v>4</v>
      </c>
      <c r="B707" s="33">
        <v>126517286</v>
      </c>
      <c r="C707" s="34" t="s">
        <v>788</v>
      </c>
      <c r="D707" s="34" t="s">
        <v>1</v>
      </c>
      <c r="E707" s="35">
        <v>11231278</v>
      </c>
      <c r="F707" s="35">
        <v>0</v>
      </c>
      <c r="G707" s="35">
        <v>9587214</v>
      </c>
      <c r="H707" s="35">
        <v>9587214</v>
      </c>
      <c r="I707" s="36">
        <f t="shared" si="52"/>
        <v>0.85360000000000003</v>
      </c>
      <c r="J707" s="35">
        <v>94328</v>
      </c>
      <c r="K707" s="36">
        <f t="shared" si="53"/>
        <v>8.3999999999999995E-3</v>
      </c>
      <c r="L707" s="35">
        <v>1549736</v>
      </c>
      <c r="M707" s="36">
        <f t="shared" si="54"/>
        <v>0.13800000000000001</v>
      </c>
      <c r="N707" s="35"/>
      <c r="O707" s="36">
        <f t="shared" si="55"/>
        <v>0</v>
      </c>
      <c r="P707" s="34"/>
      <c r="Q707" s="34"/>
      <c r="R707" s="34"/>
      <c r="S707" s="35"/>
      <c r="T707" s="35"/>
    </row>
    <row r="708" spans="1:20" s="32" customFormat="1" ht="11.25" customHeight="1">
      <c r="A708" s="44">
        <v>4</v>
      </c>
      <c r="B708" s="33">
        <v>126510023</v>
      </c>
      <c r="C708" s="34" t="s">
        <v>745</v>
      </c>
      <c r="D708" s="34" t="s">
        <v>1</v>
      </c>
      <c r="E708" s="35">
        <v>17726366</v>
      </c>
      <c r="F708" s="35">
        <v>0</v>
      </c>
      <c r="G708" s="35">
        <v>15908171</v>
      </c>
      <c r="H708" s="35">
        <v>15908171</v>
      </c>
      <c r="I708" s="36">
        <f t="shared" si="52"/>
        <v>0.89739999999999998</v>
      </c>
      <c r="J708" s="35">
        <v>285464</v>
      </c>
      <c r="K708" s="36">
        <f t="shared" si="53"/>
        <v>1.61E-2</v>
      </c>
      <c r="L708" s="35">
        <v>1532731</v>
      </c>
      <c r="M708" s="36">
        <f t="shared" si="54"/>
        <v>8.6499999999999994E-2</v>
      </c>
      <c r="N708" s="35"/>
      <c r="O708" s="36">
        <f t="shared" si="55"/>
        <v>0</v>
      </c>
      <c r="P708" s="34"/>
      <c r="Q708" s="34"/>
      <c r="R708" s="34"/>
      <c r="S708" s="35"/>
      <c r="T708" s="35"/>
    </row>
    <row r="709" spans="1:20" s="32" customFormat="1" ht="11.25" customHeight="1">
      <c r="A709" s="44">
        <v>4</v>
      </c>
      <c r="B709" s="33">
        <v>126513230</v>
      </c>
      <c r="C709" s="34" t="s">
        <v>767</v>
      </c>
      <c r="D709" s="34" t="s">
        <v>1</v>
      </c>
      <c r="E709" s="35">
        <v>10427103.1</v>
      </c>
      <c r="F709" s="35">
        <v>0</v>
      </c>
      <c r="G709" s="35">
        <v>9317794.2699999996</v>
      </c>
      <c r="H709" s="35">
        <v>9317794.2699999996</v>
      </c>
      <c r="I709" s="36">
        <f t="shared" si="52"/>
        <v>0.89359999999999995</v>
      </c>
      <c r="J709" s="35">
        <v>95978.44</v>
      </c>
      <c r="K709" s="36">
        <f t="shared" si="53"/>
        <v>9.1999999999999998E-3</v>
      </c>
      <c r="L709" s="35">
        <v>1013330.39</v>
      </c>
      <c r="M709" s="36">
        <f t="shared" si="54"/>
        <v>9.7199999999999995E-2</v>
      </c>
      <c r="N709" s="35"/>
      <c r="O709" s="36">
        <f t="shared" si="55"/>
        <v>0</v>
      </c>
      <c r="P709" s="34"/>
      <c r="Q709" s="34"/>
      <c r="R709" s="34"/>
      <c r="S709" s="35"/>
      <c r="T709" s="35"/>
    </row>
    <row r="710" spans="1:20" s="32" customFormat="1" ht="11.25" customHeight="1">
      <c r="A710" s="44">
        <v>4</v>
      </c>
      <c r="B710" s="33">
        <v>126519392</v>
      </c>
      <c r="C710" s="34" t="s">
        <v>794</v>
      </c>
      <c r="D710" s="34" t="s">
        <v>1</v>
      </c>
      <c r="E710" s="35">
        <v>13710937</v>
      </c>
      <c r="F710" s="35">
        <v>0</v>
      </c>
      <c r="G710" s="35">
        <v>11736586</v>
      </c>
      <c r="H710" s="35">
        <v>11736586</v>
      </c>
      <c r="I710" s="36">
        <f t="shared" si="52"/>
        <v>0.85599999999999998</v>
      </c>
      <c r="J710" s="35">
        <v>88887</v>
      </c>
      <c r="K710" s="36">
        <f t="shared" si="53"/>
        <v>6.4999999999999997E-3</v>
      </c>
      <c r="L710" s="35">
        <v>1885464</v>
      </c>
      <c r="M710" s="36">
        <f t="shared" si="54"/>
        <v>0.13750000000000001</v>
      </c>
      <c r="N710" s="35"/>
      <c r="O710" s="36">
        <f t="shared" si="55"/>
        <v>0</v>
      </c>
      <c r="P710" s="34"/>
      <c r="Q710" s="34"/>
      <c r="R710" s="34"/>
      <c r="S710" s="35"/>
      <c r="T710" s="35"/>
    </row>
    <row r="711" spans="1:20" s="32" customFormat="1" ht="11.25" customHeight="1">
      <c r="A711" s="44">
        <v>4</v>
      </c>
      <c r="B711" s="33">
        <v>126513000</v>
      </c>
      <c r="C711" s="34" t="s">
        <v>757</v>
      </c>
      <c r="D711" s="34" t="s">
        <v>1</v>
      </c>
      <c r="E711" s="35">
        <v>3200604</v>
      </c>
      <c r="F711" s="35">
        <v>0</v>
      </c>
      <c r="G711" s="35">
        <v>2830027</v>
      </c>
      <c r="H711" s="35">
        <v>2830027</v>
      </c>
      <c r="I711" s="36">
        <f t="shared" si="52"/>
        <v>0.88419999999999999</v>
      </c>
      <c r="J711" s="35">
        <v>70954</v>
      </c>
      <c r="K711" s="36">
        <f t="shared" si="53"/>
        <v>2.2200000000000001E-2</v>
      </c>
      <c r="L711" s="35">
        <v>299623</v>
      </c>
      <c r="M711" s="36">
        <f t="shared" si="54"/>
        <v>9.3600000000000003E-2</v>
      </c>
      <c r="N711" s="35"/>
      <c r="O711" s="36">
        <f t="shared" si="55"/>
        <v>0</v>
      </c>
      <c r="P711" s="34"/>
      <c r="Q711" s="34"/>
      <c r="R711" s="34"/>
      <c r="S711" s="35"/>
      <c r="T711" s="35"/>
    </row>
    <row r="712" spans="1:20" s="32" customFormat="1" ht="11.25" customHeight="1">
      <c r="A712" s="44">
        <v>4</v>
      </c>
      <c r="B712" s="33">
        <v>126513420</v>
      </c>
      <c r="C712" s="34" t="s">
        <v>775</v>
      </c>
      <c r="D712" s="34" t="s">
        <v>1</v>
      </c>
      <c r="E712" s="35">
        <v>18466383</v>
      </c>
      <c r="F712" s="35">
        <v>0</v>
      </c>
      <c r="G712" s="35">
        <v>16627416</v>
      </c>
      <c r="H712" s="35">
        <v>16627416</v>
      </c>
      <c r="I712" s="36">
        <f t="shared" si="52"/>
        <v>0.90039999999999998</v>
      </c>
      <c r="J712" s="35">
        <v>326406</v>
      </c>
      <c r="K712" s="36">
        <f t="shared" si="53"/>
        <v>1.77E-2</v>
      </c>
      <c r="L712" s="35">
        <v>1377388</v>
      </c>
      <c r="M712" s="36">
        <f t="shared" si="54"/>
        <v>7.46E-2</v>
      </c>
      <c r="N712" s="35">
        <v>135173</v>
      </c>
      <c r="O712" s="36">
        <f t="shared" si="55"/>
        <v>7.3000000000000001E-3</v>
      </c>
      <c r="P712" s="34"/>
      <c r="Q712" s="34"/>
      <c r="R712" s="34"/>
      <c r="S712" s="35"/>
      <c r="T712" s="35"/>
    </row>
    <row r="713" spans="1:20" s="32" customFormat="1" ht="11.25" customHeight="1">
      <c r="A713" s="44">
        <v>4</v>
      </c>
      <c r="B713" s="33">
        <v>126510019</v>
      </c>
      <c r="C713" s="34" t="s">
        <v>741</v>
      </c>
      <c r="D713" s="34" t="s">
        <v>1</v>
      </c>
      <c r="E713" s="35">
        <v>10243505.279999999</v>
      </c>
      <c r="F713" s="35">
        <v>0</v>
      </c>
      <c r="G713" s="35">
        <v>9221269.7200000007</v>
      </c>
      <c r="H713" s="35">
        <v>9221269.7200000007</v>
      </c>
      <c r="I713" s="36">
        <f t="shared" si="52"/>
        <v>0.9002</v>
      </c>
      <c r="J713" s="35">
        <v>83917.59</v>
      </c>
      <c r="K713" s="36">
        <f t="shared" si="53"/>
        <v>8.2000000000000007E-3</v>
      </c>
      <c r="L713" s="35">
        <v>870779.97</v>
      </c>
      <c r="M713" s="36">
        <f t="shared" si="54"/>
        <v>8.5000000000000006E-2</v>
      </c>
      <c r="N713" s="35">
        <v>67538</v>
      </c>
      <c r="O713" s="36">
        <f t="shared" si="55"/>
        <v>6.6E-3</v>
      </c>
      <c r="P713" s="34"/>
      <c r="Q713" s="34"/>
      <c r="R713" s="34"/>
      <c r="S713" s="35"/>
      <c r="T713" s="35"/>
    </row>
    <row r="714" spans="1:20" s="32" customFormat="1" ht="11.25" customHeight="1">
      <c r="A714" s="44">
        <v>4</v>
      </c>
      <c r="B714" s="33">
        <v>126513452</v>
      </c>
      <c r="C714" s="34" t="s">
        <v>778</v>
      </c>
      <c r="D714" s="34" t="s">
        <v>1</v>
      </c>
      <c r="E714" s="35">
        <v>29666057</v>
      </c>
      <c r="F714" s="35">
        <v>0</v>
      </c>
      <c r="G714" s="35">
        <v>26015317</v>
      </c>
      <c r="H714" s="35">
        <v>26015317</v>
      </c>
      <c r="I714" s="36">
        <f t="shared" si="52"/>
        <v>0.87690000000000001</v>
      </c>
      <c r="J714" s="35">
        <v>71015</v>
      </c>
      <c r="K714" s="36">
        <f t="shared" si="53"/>
        <v>2.3999999999999998E-3</v>
      </c>
      <c r="L714" s="35">
        <v>3579725</v>
      </c>
      <c r="M714" s="36">
        <f t="shared" si="54"/>
        <v>0.1207</v>
      </c>
      <c r="N714" s="35"/>
      <c r="O714" s="36">
        <f t="shared" si="55"/>
        <v>0</v>
      </c>
      <c r="P714" s="34"/>
      <c r="Q714" s="34"/>
      <c r="R714" s="34"/>
      <c r="S714" s="35"/>
      <c r="T714" s="35"/>
    </row>
    <row r="715" spans="1:20" s="32" customFormat="1" ht="11.25" customHeight="1">
      <c r="A715" s="44">
        <v>4</v>
      </c>
      <c r="B715" s="33">
        <v>173515368</v>
      </c>
      <c r="C715" s="34" t="s">
        <v>816</v>
      </c>
      <c r="D715" s="34" t="s">
        <v>1</v>
      </c>
      <c r="E715" s="35">
        <v>10453102</v>
      </c>
      <c r="F715" s="35">
        <v>0</v>
      </c>
      <c r="G715" s="35">
        <v>9413178</v>
      </c>
      <c r="H715" s="35">
        <v>9413178</v>
      </c>
      <c r="I715" s="36">
        <f t="shared" si="52"/>
        <v>0.90049999999999997</v>
      </c>
      <c r="J715" s="35">
        <v>185592</v>
      </c>
      <c r="K715" s="36">
        <f t="shared" si="53"/>
        <v>1.78E-2</v>
      </c>
      <c r="L715" s="35">
        <v>854332</v>
      </c>
      <c r="M715" s="36">
        <f t="shared" si="54"/>
        <v>8.1699999999999995E-2</v>
      </c>
      <c r="N715" s="35"/>
      <c r="O715" s="36">
        <f t="shared" si="55"/>
        <v>0</v>
      </c>
      <c r="P715" s="34"/>
      <c r="Q715" s="34"/>
      <c r="R715" s="34"/>
      <c r="S715" s="35"/>
      <c r="T715" s="35"/>
    </row>
    <row r="716" spans="1:20" s="32" customFormat="1" ht="11.25" customHeight="1">
      <c r="A716" s="44">
        <v>4</v>
      </c>
      <c r="B716" s="33">
        <v>126510004</v>
      </c>
      <c r="C716" s="34" t="s">
        <v>728</v>
      </c>
      <c r="D716" s="34" t="s">
        <v>1</v>
      </c>
      <c r="E716" s="35">
        <v>10454719.439999999</v>
      </c>
      <c r="F716" s="35">
        <v>0</v>
      </c>
      <c r="G716" s="35">
        <v>7367134.7800000012</v>
      </c>
      <c r="H716" s="35">
        <v>7367134.7800000003</v>
      </c>
      <c r="I716" s="36">
        <f t="shared" si="52"/>
        <v>0.70469999999999999</v>
      </c>
      <c r="J716" s="35">
        <v>163407.14000000001</v>
      </c>
      <c r="K716" s="36">
        <f t="shared" si="53"/>
        <v>1.5599999999999999E-2</v>
      </c>
      <c r="L716" s="35">
        <v>2924177.52</v>
      </c>
      <c r="M716" s="36">
        <f t="shared" si="54"/>
        <v>0.2797</v>
      </c>
      <c r="N716" s="35"/>
      <c r="O716" s="36">
        <f t="shared" si="55"/>
        <v>0</v>
      </c>
      <c r="P716" s="34"/>
      <c r="Q716" s="34"/>
      <c r="R716" s="34"/>
      <c r="S716" s="35"/>
      <c r="T716" s="35"/>
    </row>
    <row r="717" spans="1:20" s="32" customFormat="1" ht="11.25" customHeight="1">
      <c r="A717" s="44">
        <v>4</v>
      </c>
      <c r="B717" s="33">
        <v>126513280</v>
      </c>
      <c r="C717" s="34" t="s">
        <v>770</v>
      </c>
      <c r="D717" s="34" t="s">
        <v>1</v>
      </c>
      <c r="E717" s="35">
        <v>17168937</v>
      </c>
      <c r="F717" s="35">
        <v>0</v>
      </c>
      <c r="G717" s="35">
        <v>15595172</v>
      </c>
      <c r="H717" s="35">
        <v>15595172</v>
      </c>
      <c r="I717" s="36">
        <f t="shared" si="52"/>
        <v>0.9083</v>
      </c>
      <c r="J717" s="35">
        <v>286161</v>
      </c>
      <c r="K717" s="36">
        <f t="shared" si="53"/>
        <v>1.67E-2</v>
      </c>
      <c r="L717" s="35">
        <v>1287604</v>
      </c>
      <c r="M717" s="36">
        <f t="shared" si="54"/>
        <v>7.4999999999999997E-2</v>
      </c>
      <c r="N717" s="35"/>
      <c r="O717" s="36">
        <f t="shared" si="55"/>
        <v>0</v>
      </c>
      <c r="P717" s="34"/>
      <c r="Q717" s="34"/>
      <c r="R717" s="34"/>
      <c r="S717" s="35"/>
      <c r="T717" s="35"/>
    </row>
    <row r="718" spans="1:20" s="32" customFormat="1" ht="11.25" customHeight="1">
      <c r="A718" s="44">
        <v>4</v>
      </c>
      <c r="B718" s="33">
        <v>126510009</v>
      </c>
      <c r="C718" s="34" t="s">
        <v>733</v>
      </c>
      <c r="D718" s="34" t="s">
        <v>1</v>
      </c>
      <c r="E718" s="35">
        <v>8411847.3399999999</v>
      </c>
      <c r="F718" s="35">
        <v>0</v>
      </c>
      <c r="G718" s="35">
        <v>7112039.7300000004</v>
      </c>
      <c r="H718" s="35">
        <v>7112039.7300000004</v>
      </c>
      <c r="I718" s="36">
        <f t="shared" si="52"/>
        <v>0.84550000000000003</v>
      </c>
      <c r="J718" s="35">
        <v>170482.38</v>
      </c>
      <c r="K718" s="36">
        <f t="shared" si="53"/>
        <v>2.0299999999999999E-2</v>
      </c>
      <c r="L718" s="35">
        <v>1056133.23</v>
      </c>
      <c r="M718" s="36">
        <f t="shared" si="54"/>
        <v>0.12559999999999999</v>
      </c>
      <c r="N718" s="35">
        <v>73192</v>
      </c>
      <c r="O718" s="36">
        <f t="shared" si="55"/>
        <v>8.6999999999999994E-3</v>
      </c>
      <c r="P718" s="34"/>
      <c r="Q718" s="34"/>
      <c r="R718" s="34"/>
      <c r="S718" s="35"/>
      <c r="T718" s="35"/>
    </row>
    <row r="719" spans="1:20" s="32" customFormat="1" ht="11.25" customHeight="1">
      <c r="A719" s="44">
        <v>4</v>
      </c>
      <c r="B719" s="33">
        <v>126510016</v>
      </c>
      <c r="C719" s="34" t="s">
        <v>739</v>
      </c>
      <c r="D719" s="34" t="s">
        <v>1</v>
      </c>
      <c r="E719" s="35">
        <v>2646768</v>
      </c>
      <c r="F719" s="35">
        <v>0</v>
      </c>
      <c r="G719" s="35">
        <v>2406591</v>
      </c>
      <c r="H719" s="35">
        <v>2406591</v>
      </c>
      <c r="I719" s="36">
        <f t="shared" si="52"/>
        <v>0.9093</v>
      </c>
      <c r="J719" s="35">
        <v>39263</v>
      </c>
      <c r="K719" s="36">
        <f t="shared" si="53"/>
        <v>1.4800000000000001E-2</v>
      </c>
      <c r="L719" s="35">
        <v>200914</v>
      </c>
      <c r="M719" s="36">
        <f t="shared" si="54"/>
        <v>7.5899999999999995E-2</v>
      </c>
      <c r="N719" s="35"/>
      <c r="O719" s="36">
        <f t="shared" si="55"/>
        <v>0</v>
      </c>
      <c r="P719" s="34"/>
      <c r="Q719" s="34"/>
      <c r="R719" s="34"/>
      <c r="S719" s="35"/>
      <c r="T719" s="35"/>
    </row>
    <row r="720" spans="1:20" s="32" customFormat="1" ht="11.25" customHeight="1">
      <c r="A720" s="44">
        <v>4</v>
      </c>
      <c r="B720" s="33">
        <v>126513400</v>
      </c>
      <c r="C720" s="34" t="s">
        <v>773</v>
      </c>
      <c r="D720" s="34" t="s">
        <v>1</v>
      </c>
      <c r="E720" s="35">
        <v>31511894</v>
      </c>
      <c r="F720" s="35">
        <v>0</v>
      </c>
      <c r="G720" s="35">
        <v>28613613</v>
      </c>
      <c r="H720" s="35">
        <v>28613613</v>
      </c>
      <c r="I720" s="36">
        <f t="shared" si="52"/>
        <v>0.90800000000000003</v>
      </c>
      <c r="J720" s="35">
        <v>482549</v>
      </c>
      <c r="K720" s="36">
        <f t="shared" si="53"/>
        <v>1.5299999999999999E-2</v>
      </c>
      <c r="L720" s="35">
        <v>2415732</v>
      </c>
      <c r="M720" s="36">
        <f t="shared" si="54"/>
        <v>7.6700000000000004E-2</v>
      </c>
      <c r="N720" s="35"/>
      <c r="O720" s="36">
        <f t="shared" si="55"/>
        <v>0</v>
      </c>
      <c r="P720" s="34"/>
      <c r="Q720" s="34"/>
      <c r="R720" s="34"/>
      <c r="S720" s="35"/>
      <c r="T720" s="35"/>
    </row>
    <row r="721" spans="1:20" s="32" customFormat="1" ht="11.25" customHeight="1">
      <c r="A721" s="44">
        <v>4</v>
      </c>
      <c r="B721" s="33">
        <v>126512960</v>
      </c>
      <c r="C721" s="34" t="s">
        <v>754</v>
      </c>
      <c r="D721" s="34" t="s">
        <v>1</v>
      </c>
      <c r="E721" s="35">
        <v>7248005.6799999997</v>
      </c>
      <c r="F721" s="35">
        <v>0</v>
      </c>
      <c r="G721" s="35">
        <v>6482996.75</v>
      </c>
      <c r="H721" s="35">
        <v>6482996.75</v>
      </c>
      <c r="I721" s="36">
        <f t="shared" si="52"/>
        <v>0.89449999999999996</v>
      </c>
      <c r="J721" s="35">
        <v>164336.51999999999</v>
      </c>
      <c r="K721" s="36">
        <f t="shared" si="53"/>
        <v>2.2700000000000001E-2</v>
      </c>
      <c r="L721" s="35">
        <v>600672.41</v>
      </c>
      <c r="M721" s="36">
        <f t="shared" si="54"/>
        <v>8.2900000000000001E-2</v>
      </c>
      <c r="N721" s="35"/>
      <c r="O721" s="36">
        <f t="shared" si="55"/>
        <v>0</v>
      </c>
      <c r="P721" s="34"/>
      <c r="Q721" s="34"/>
      <c r="R721" s="34"/>
      <c r="S721" s="35"/>
      <c r="T721" s="35"/>
    </row>
    <row r="722" spans="1:20" s="32" customFormat="1" ht="11.25" customHeight="1">
      <c r="A722" s="44">
        <v>4</v>
      </c>
      <c r="B722" s="33">
        <v>126510008</v>
      </c>
      <c r="C722" s="34" t="s">
        <v>732</v>
      </c>
      <c r="D722" s="34" t="s">
        <v>1</v>
      </c>
      <c r="E722" s="35">
        <v>6374839.7999999998</v>
      </c>
      <c r="F722" s="35">
        <v>0</v>
      </c>
      <c r="G722" s="35">
        <v>5362665.8</v>
      </c>
      <c r="H722" s="35">
        <v>5362665.8</v>
      </c>
      <c r="I722" s="36">
        <f t="shared" si="52"/>
        <v>0.84119999999999995</v>
      </c>
      <c r="J722" s="35">
        <v>128887</v>
      </c>
      <c r="K722" s="36">
        <f t="shared" si="53"/>
        <v>2.0199999999999999E-2</v>
      </c>
      <c r="L722" s="35">
        <v>864568</v>
      </c>
      <c r="M722" s="36">
        <f t="shared" si="54"/>
        <v>0.1356</v>
      </c>
      <c r="N722" s="35">
        <v>18719</v>
      </c>
      <c r="O722" s="36">
        <f t="shared" si="55"/>
        <v>2.8999999999999998E-3</v>
      </c>
      <c r="P722" s="34"/>
      <c r="Q722" s="34"/>
      <c r="R722" s="34"/>
      <c r="S722" s="35"/>
      <c r="T722" s="35"/>
    </row>
    <row r="723" spans="1:20" s="32" customFormat="1" ht="11.25" customHeight="1">
      <c r="A723" s="44">
        <v>4</v>
      </c>
      <c r="B723" s="33">
        <v>126510001</v>
      </c>
      <c r="C723" s="34" t="s">
        <v>726</v>
      </c>
      <c r="D723" s="34" t="s">
        <v>1</v>
      </c>
      <c r="E723" s="35">
        <v>7735567</v>
      </c>
      <c r="F723" s="35">
        <v>0</v>
      </c>
      <c r="G723" s="35">
        <v>6868419</v>
      </c>
      <c r="H723" s="35">
        <v>6868419</v>
      </c>
      <c r="I723" s="36">
        <f t="shared" si="52"/>
        <v>0.88790000000000002</v>
      </c>
      <c r="J723" s="35">
        <v>114068</v>
      </c>
      <c r="K723" s="36">
        <f t="shared" si="53"/>
        <v>1.47E-2</v>
      </c>
      <c r="L723" s="35">
        <v>753080</v>
      </c>
      <c r="M723" s="36">
        <f t="shared" si="54"/>
        <v>9.74E-2</v>
      </c>
      <c r="N723" s="35"/>
      <c r="O723" s="36">
        <f t="shared" si="55"/>
        <v>0</v>
      </c>
      <c r="P723" s="34"/>
      <c r="Q723" s="34"/>
      <c r="R723" s="34"/>
      <c r="S723" s="35"/>
      <c r="T723" s="35"/>
    </row>
    <row r="724" spans="1:20" s="32" customFormat="1" ht="11.25" customHeight="1">
      <c r="A724" s="44">
        <v>4</v>
      </c>
      <c r="B724" s="33">
        <v>114514135</v>
      </c>
      <c r="C724" s="34" t="s">
        <v>662</v>
      </c>
      <c r="D724" s="34" t="s">
        <v>1</v>
      </c>
      <c r="E724" s="35">
        <v>8519234</v>
      </c>
      <c r="F724" s="35">
        <v>0</v>
      </c>
      <c r="G724" s="35">
        <v>7732222</v>
      </c>
      <c r="H724" s="35">
        <v>7732222</v>
      </c>
      <c r="I724" s="36">
        <f t="shared" si="52"/>
        <v>0.90759999999999996</v>
      </c>
      <c r="J724" s="35">
        <v>70844</v>
      </c>
      <c r="K724" s="36">
        <f t="shared" si="53"/>
        <v>8.3000000000000001E-3</v>
      </c>
      <c r="L724" s="35">
        <v>716168</v>
      </c>
      <c r="M724" s="36">
        <f t="shared" si="54"/>
        <v>8.4099999999999994E-2</v>
      </c>
      <c r="N724" s="35"/>
      <c r="O724" s="36">
        <f t="shared" si="55"/>
        <v>0</v>
      </c>
      <c r="P724" s="34"/>
      <c r="Q724" s="34"/>
      <c r="R724" s="34"/>
      <c r="S724" s="35"/>
      <c r="T724" s="35"/>
    </row>
    <row r="725" spans="1:20" s="32" customFormat="1" ht="11.25" customHeight="1">
      <c r="A725" s="44">
        <v>4</v>
      </c>
      <c r="B725" s="33">
        <v>108515107</v>
      </c>
      <c r="C725" s="34" t="s">
        <v>636</v>
      </c>
      <c r="D725" s="34" t="s">
        <v>1</v>
      </c>
      <c r="E725" s="35">
        <v>16710436</v>
      </c>
      <c r="F725" s="35">
        <v>0</v>
      </c>
      <c r="G725" s="35">
        <v>5817301</v>
      </c>
      <c r="H725" s="35">
        <v>5817301</v>
      </c>
      <c r="I725" s="36">
        <f t="shared" si="52"/>
        <v>0.34810000000000002</v>
      </c>
      <c r="J725" s="35">
        <v>151582</v>
      </c>
      <c r="K725" s="36">
        <f t="shared" si="53"/>
        <v>9.1000000000000004E-3</v>
      </c>
      <c r="L725" s="35">
        <v>452346</v>
      </c>
      <c r="M725" s="36">
        <f t="shared" si="54"/>
        <v>2.7099999999999999E-2</v>
      </c>
      <c r="N725" s="35">
        <v>10289207</v>
      </c>
      <c r="O725" s="36">
        <f t="shared" si="55"/>
        <v>0.61570000000000003</v>
      </c>
      <c r="P725" s="34"/>
      <c r="Q725" s="34"/>
      <c r="R725" s="34"/>
      <c r="S725" s="35"/>
      <c r="T725" s="35"/>
    </row>
    <row r="726" spans="1:20" s="32" customFormat="1" ht="11.25" customHeight="1">
      <c r="A726" s="44">
        <v>4</v>
      </c>
      <c r="B726" s="33">
        <v>192518422</v>
      </c>
      <c r="C726" s="34" t="s">
        <v>824</v>
      </c>
      <c r="D726" s="34" t="s">
        <v>1</v>
      </c>
      <c r="E726" s="35">
        <v>15042720</v>
      </c>
      <c r="F726" s="35">
        <v>0</v>
      </c>
      <c r="G726" s="35">
        <v>13754667</v>
      </c>
      <c r="H726" s="35">
        <v>13754667</v>
      </c>
      <c r="I726" s="36">
        <f t="shared" si="52"/>
        <v>0.91439999999999999</v>
      </c>
      <c r="J726" s="35">
        <v>256274</v>
      </c>
      <c r="K726" s="36">
        <f t="shared" si="53"/>
        <v>1.7000000000000001E-2</v>
      </c>
      <c r="L726" s="35">
        <v>1031779</v>
      </c>
      <c r="M726" s="36">
        <f t="shared" si="54"/>
        <v>6.8599999999999994E-2</v>
      </c>
      <c r="N726" s="35"/>
      <c r="O726" s="36">
        <f t="shared" si="55"/>
        <v>0</v>
      </c>
      <c r="P726" s="34"/>
      <c r="Q726" s="34"/>
      <c r="R726" s="34"/>
      <c r="S726" s="35"/>
      <c r="T726" s="35"/>
    </row>
    <row r="727" spans="1:20" s="32" customFormat="1" ht="11.25" customHeight="1">
      <c r="A727" s="44">
        <v>4</v>
      </c>
      <c r="B727" s="33">
        <v>126511530</v>
      </c>
      <c r="C727" s="34" t="s">
        <v>746</v>
      </c>
      <c r="D727" s="34" t="s">
        <v>1</v>
      </c>
      <c r="E727" s="35">
        <v>6374544</v>
      </c>
      <c r="F727" s="35">
        <v>0</v>
      </c>
      <c r="G727" s="35">
        <v>5353074</v>
      </c>
      <c r="H727" s="35">
        <v>5353074</v>
      </c>
      <c r="I727" s="36">
        <f t="shared" si="52"/>
        <v>0.83979999999999999</v>
      </c>
      <c r="J727" s="35">
        <v>78445</v>
      </c>
      <c r="K727" s="36">
        <f t="shared" si="53"/>
        <v>1.23E-2</v>
      </c>
      <c r="L727" s="35">
        <v>943025</v>
      </c>
      <c r="M727" s="36">
        <f t="shared" si="54"/>
        <v>0.1479</v>
      </c>
      <c r="N727" s="35"/>
      <c r="O727" s="36">
        <f t="shared" si="55"/>
        <v>0</v>
      </c>
      <c r="P727" s="34"/>
      <c r="Q727" s="34"/>
      <c r="R727" s="34"/>
      <c r="S727" s="35"/>
      <c r="T727" s="35"/>
    </row>
    <row r="728" spans="1:20" s="32" customFormat="1" ht="11.25" customHeight="1">
      <c r="A728" s="44">
        <v>4</v>
      </c>
      <c r="B728" s="33">
        <v>126515691</v>
      </c>
      <c r="C728" s="34" t="s">
        <v>786</v>
      </c>
      <c r="D728" s="34" t="s">
        <v>1</v>
      </c>
      <c r="E728" s="35">
        <v>14113272</v>
      </c>
      <c r="F728" s="35">
        <v>0</v>
      </c>
      <c r="G728" s="35">
        <v>12940146</v>
      </c>
      <c r="H728" s="35">
        <v>12940146</v>
      </c>
      <c r="I728" s="36">
        <f t="shared" si="52"/>
        <v>0.91690000000000005</v>
      </c>
      <c r="J728" s="35">
        <v>95227</v>
      </c>
      <c r="K728" s="36">
        <f t="shared" si="53"/>
        <v>6.7000000000000002E-3</v>
      </c>
      <c r="L728" s="35">
        <v>1077899</v>
      </c>
      <c r="M728" s="36">
        <f t="shared" si="54"/>
        <v>7.6399999999999996E-2</v>
      </c>
      <c r="N728" s="35"/>
      <c r="O728" s="36">
        <f t="shared" si="55"/>
        <v>0</v>
      </c>
      <c r="P728" s="34"/>
      <c r="Q728" s="34"/>
      <c r="R728" s="34"/>
      <c r="S728" s="35"/>
      <c r="T728" s="35"/>
    </row>
    <row r="729" spans="1:20" s="32" customFormat="1" ht="11.25" customHeight="1">
      <c r="A729" s="44">
        <v>4</v>
      </c>
      <c r="B729" s="33">
        <v>126512674</v>
      </c>
      <c r="C729" s="34" t="s">
        <v>750</v>
      </c>
      <c r="D729" s="34" t="s">
        <v>1</v>
      </c>
      <c r="E729" s="35">
        <v>7506588</v>
      </c>
      <c r="F729" s="35">
        <v>0</v>
      </c>
      <c r="G729" s="35">
        <v>6445423</v>
      </c>
      <c r="H729" s="35">
        <v>6445423</v>
      </c>
      <c r="I729" s="36">
        <f t="shared" si="52"/>
        <v>0.85860000000000003</v>
      </c>
      <c r="J729" s="35">
        <v>12176</v>
      </c>
      <c r="K729" s="36">
        <f t="shared" si="53"/>
        <v>1.6000000000000001E-3</v>
      </c>
      <c r="L729" s="35">
        <v>1048989</v>
      </c>
      <c r="M729" s="36">
        <f t="shared" si="54"/>
        <v>0.13969999999999999</v>
      </c>
      <c r="N729" s="35"/>
      <c r="O729" s="36">
        <f t="shared" si="55"/>
        <v>0</v>
      </c>
      <c r="P729" s="34"/>
      <c r="Q729" s="34"/>
      <c r="R729" s="34"/>
      <c r="S729" s="35"/>
      <c r="T729" s="35"/>
    </row>
    <row r="730" spans="1:20" s="32" customFormat="1" ht="11.25" customHeight="1">
      <c r="A730" s="44">
        <v>4</v>
      </c>
      <c r="B730" s="33">
        <v>126519434</v>
      </c>
      <c r="C730" s="34" t="s">
        <v>796</v>
      </c>
      <c r="D730" s="34" t="s">
        <v>1</v>
      </c>
      <c r="E730" s="35">
        <v>10985216</v>
      </c>
      <c r="F730" s="35">
        <v>0</v>
      </c>
      <c r="G730" s="35">
        <v>7641023</v>
      </c>
      <c r="H730" s="35">
        <v>7641023</v>
      </c>
      <c r="I730" s="36">
        <f t="shared" si="52"/>
        <v>0.6956</v>
      </c>
      <c r="J730" s="35">
        <v>343852</v>
      </c>
      <c r="K730" s="36">
        <f t="shared" si="53"/>
        <v>3.1300000000000001E-2</v>
      </c>
      <c r="L730" s="35">
        <v>3000341</v>
      </c>
      <c r="M730" s="36">
        <f t="shared" si="54"/>
        <v>0.27310000000000001</v>
      </c>
      <c r="N730" s="35"/>
      <c r="O730" s="36">
        <f t="shared" si="55"/>
        <v>0</v>
      </c>
      <c r="P730" s="34"/>
      <c r="Q730" s="34"/>
      <c r="R730" s="34"/>
      <c r="S730" s="35"/>
      <c r="T730" s="35"/>
    </row>
    <row r="731" spans="1:20" s="32" customFormat="1" ht="11.25" customHeight="1">
      <c r="A731" s="44">
        <v>4</v>
      </c>
      <c r="B731" s="33">
        <v>168513758</v>
      </c>
      <c r="C731" s="34" t="s">
        <v>814</v>
      </c>
      <c r="D731" s="34" t="s">
        <v>1</v>
      </c>
      <c r="E731" s="35">
        <v>7540622</v>
      </c>
      <c r="F731" s="35">
        <v>0</v>
      </c>
      <c r="G731" s="35">
        <v>6821451</v>
      </c>
      <c r="H731" s="35">
        <v>6821451</v>
      </c>
      <c r="I731" s="36">
        <f t="shared" si="52"/>
        <v>0.90459999999999996</v>
      </c>
      <c r="J731" s="35">
        <v>56749</v>
      </c>
      <c r="K731" s="36">
        <f t="shared" si="53"/>
        <v>7.4999999999999997E-3</v>
      </c>
      <c r="L731" s="35">
        <v>662422</v>
      </c>
      <c r="M731" s="36">
        <f t="shared" si="54"/>
        <v>8.7800000000000003E-2</v>
      </c>
      <c r="N731" s="35"/>
      <c r="O731" s="36">
        <f t="shared" si="55"/>
        <v>0</v>
      </c>
      <c r="P731" s="34"/>
      <c r="Q731" s="34"/>
      <c r="R731" s="34"/>
      <c r="S731" s="35"/>
      <c r="T731" s="35"/>
    </row>
    <row r="732" spans="1:20" s="32" customFormat="1" ht="11.25" customHeight="1">
      <c r="A732" s="44">
        <v>4</v>
      </c>
      <c r="B732" s="33">
        <v>126517442</v>
      </c>
      <c r="C732" s="34" t="s">
        <v>789</v>
      </c>
      <c r="D732" s="34" t="s">
        <v>1</v>
      </c>
      <c r="E732" s="35">
        <v>9717170</v>
      </c>
      <c r="F732" s="35">
        <v>0</v>
      </c>
      <c r="G732" s="35">
        <v>8255333</v>
      </c>
      <c r="H732" s="35">
        <v>8255333</v>
      </c>
      <c r="I732" s="36">
        <f t="shared" si="52"/>
        <v>0.84960000000000002</v>
      </c>
      <c r="J732" s="35">
        <v>108782</v>
      </c>
      <c r="K732" s="36">
        <f t="shared" si="53"/>
        <v>1.12E-2</v>
      </c>
      <c r="L732" s="35">
        <v>1353055</v>
      </c>
      <c r="M732" s="36">
        <f t="shared" si="54"/>
        <v>0.13919999999999999</v>
      </c>
      <c r="N732" s="35"/>
      <c r="O732" s="36">
        <f t="shared" si="55"/>
        <v>0</v>
      </c>
      <c r="P732" s="34"/>
      <c r="Q732" s="34"/>
      <c r="R732" s="34"/>
      <c r="S732" s="35"/>
      <c r="T732" s="35"/>
    </row>
    <row r="733" spans="1:20" s="32" customFormat="1" ht="11.25" customHeight="1">
      <c r="A733" s="44">
        <v>4</v>
      </c>
      <c r="B733" s="33">
        <v>103519376</v>
      </c>
      <c r="C733" s="34" t="s">
        <v>610</v>
      </c>
      <c r="D733" s="34" t="s">
        <v>1</v>
      </c>
      <c r="E733" s="35">
        <v>9671433</v>
      </c>
      <c r="F733" s="35">
        <v>0</v>
      </c>
      <c r="G733" s="35">
        <v>7992098</v>
      </c>
      <c r="H733" s="35">
        <v>7992098</v>
      </c>
      <c r="I733" s="36">
        <f t="shared" si="52"/>
        <v>0.82640000000000002</v>
      </c>
      <c r="J733" s="35">
        <v>93086</v>
      </c>
      <c r="K733" s="36">
        <f t="shared" si="53"/>
        <v>9.5999999999999992E-3</v>
      </c>
      <c r="L733" s="35">
        <v>1586249</v>
      </c>
      <c r="M733" s="36">
        <f t="shared" si="54"/>
        <v>0.16400000000000001</v>
      </c>
      <c r="N733" s="35"/>
      <c r="O733" s="36">
        <f t="shared" si="55"/>
        <v>0</v>
      </c>
      <c r="P733" s="34"/>
      <c r="Q733" s="34"/>
      <c r="R733" s="34"/>
      <c r="S733" s="35"/>
      <c r="T733" s="35"/>
    </row>
    <row r="734" spans="1:20" s="32" customFormat="1" ht="11.25" customHeight="1">
      <c r="A734" s="44">
        <v>4</v>
      </c>
      <c r="B734" s="33">
        <v>126513210</v>
      </c>
      <c r="C734" s="34" t="s">
        <v>766</v>
      </c>
      <c r="D734" s="34" t="s">
        <v>1</v>
      </c>
      <c r="E734" s="35">
        <v>8151474</v>
      </c>
      <c r="F734" s="35">
        <v>0</v>
      </c>
      <c r="G734" s="35">
        <v>7368599</v>
      </c>
      <c r="H734" s="35">
        <v>7368599</v>
      </c>
      <c r="I734" s="36">
        <f t="shared" ref="I734:I744" si="56">ROUND(H734/E734,4)</f>
        <v>0.90400000000000003</v>
      </c>
      <c r="J734" s="35">
        <v>171911</v>
      </c>
      <c r="K734" s="36">
        <f t="shared" ref="K734:K744" si="57">ROUND(J734/E734,4)</f>
        <v>2.1100000000000001E-2</v>
      </c>
      <c r="L734" s="35">
        <v>610964</v>
      </c>
      <c r="M734" s="36">
        <f t="shared" ref="M734:M744" si="58">ROUND(L734/E734,4)</f>
        <v>7.4999999999999997E-2</v>
      </c>
      <c r="N734" s="35"/>
      <c r="O734" s="36">
        <f t="shared" ref="O734:O744" si="59">ROUND(N734/E734,4)</f>
        <v>0</v>
      </c>
      <c r="P734" s="34"/>
      <c r="Q734" s="34"/>
      <c r="R734" s="34"/>
      <c r="S734" s="35"/>
      <c r="T734" s="35"/>
    </row>
    <row r="735" spans="1:20" s="32" customFormat="1" ht="11.25" customHeight="1">
      <c r="A735" s="44">
        <v>4</v>
      </c>
      <c r="B735" s="33">
        <v>126513415</v>
      </c>
      <c r="C735" s="34" t="s">
        <v>774</v>
      </c>
      <c r="D735" s="34" t="s">
        <v>1</v>
      </c>
      <c r="E735" s="35">
        <v>6498279</v>
      </c>
      <c r="F735" s="35">
        <v>0</v>
      </c>
      <c r="G735" s="35">
        <v>5735274</v>
      </c>
      <c r="H735" s="35">
        <v>5735274</v>
      </c>
      <c r="I735" s="36">
        <f t="shared" si="56"/>
        <v>0.88260000000000005</v>
      </c>
      <c r="J735" s="35">
        <v>57950</v>
      </c>
      <c r="K735" s="36">
        <f t="shared" si="57"/>
        <v>8.8999999999999999E-3</v>
      </c>
      <c r="L735" s="35">
        <v>705055</v>
      </c>
      <c r="M735" s="36">
        <f t="shared" si="58"/>
        <v>0.1085</v>
      </c>
      <c r="N735" s="35"/>
      <c r="O735" s="36">
        <f t="shared" si="59"/>
        <v>0</v>
      </c>
      <c r="P735" s="34"/>
      <c r="Q735" s="34"/>
      <c r="R735" s="34"/>
      <c r="S735" s="35"/>
      <c r="T735" s="35"/>
    </row>
    <row r="736" spans="1:20" s="32" customFormat="1" ht="11.25" customHeight="1">
      <c r="A736" s="44">
        <v>4</v>
      </c>
      <c r="B736" s="33">
        <v>126513020</v>
      </c>
      <c r="C736" s="34" t="s">
        <v>758</v>
      </c>
      <c r="D736" s="34" t="s">
        <v>1</v>
      </c>
      <c r="E736" s="35">
        <v>13575413</v>
      </c>
      <c r="F736" s="35">
        <v>0</v>
      </c>
      <c r="G736" s="35">
        <v>11452439</v>
      </c>
      <c r="H736" s="35">
        <v>11452439</v>
      </c>
      <c r="I736" s="36">
        <f t="shared" si="56"/>
        <v>0.84360000000000002</v>
      </c>
      <c r="J736" s="35">
        <v>255198</v>
      </c>
      <c r="K736" s="36">
        <f t="shared" si="57"/>
        <v>1.8800000000000001E-2</v>
      </c>
      <c r="L736" s="35">
        <v>1815592</v>
      </c>
      <c r="M736" s="36">
        <f t="shared" si="58"/>
        <v>0.13370000000000001</v>
      </c>
      <c r="N736" s="35">
        <v>52184</v>
      </c>
      <c r="O736" s="36">
        <f t="shared" si="59"/>
        <v>3.8E-3</v>
      </c>
      <c r="P736" s="34"/>
      <c r="Q736" s="34"/>
      <c r="R736" s="34"/>
      <c r="S736" s="35"/>
      <c r="T736" s="35"/>
    </row>
    <row r="737" spans="1:20" s="32" customFormat="1" ht="11.25" customHeight="1">
      <c r="A737" s="44">
        <v>4</v>
      </c>
      <c r="B737" s="33">
        <v>126510006</v>
      </c>
      <c r="C737" s="34" t="s">
        <v>730</v>
      </c>
      <c r="D737" s="34" t="s">
        <v>1</v>
      </c>
      <c r="E737" s="35">
        <v>8418936</v>
      </c>
      <c r="F737" s="35">
        <v>0</v>
      </c>
      <c r="G737" s="35">
        <v>4894573</v>
      </c>
      <c r="H737" s="35">
        <v>4894573</v>
      </c>
      <c r="I737" s="36">
        <f t="shared" si="56"/>
        <v>0.58140000000000003</v>
      </c>
      <c r="J737" s="35">
        <v>2525292</v>
      </c>
      <c r="K737" s="36">
        <f t="shared" si="57"/>
        <v>0.3</v>
      </c>
      <c r="L737" s="35">
        <v>999071</v>
      </c>
      <c r="M737" s="36">
        <f t="shared" si="58"/>
        <v>0.1187</v>
      </c>
      <c r="N737" s="35"/>
      <c r="O737" s="36">
        <f t="shared" si="59"/>
        <v>0</v>
      </c>
      <c r="P737" s="34"/>
      <c r="Q737" s="34"/>
      <c r="R737" s="34"/>
      <c r="S737" s="35"/>
      <c r="T737" s="35"/>
    </row>
    <row r="738" spans="1:20" s="32" customFormat="1" ht="11.25" customHeight="1">
      <c r="A738" s="44">
        <v>4</v>
      </c>
      <c r="B738" s="33">
        <v>126510007</v>
      </c>
      <c r="C738" s="34" t="s">
        <v>731</v>
      </c>
      <c r="D738" s="34" t="s">
        <v>1</v>
      </c>
      <c r="E738" s="35">
        <v>14674138</v>
      </c>
      <c r="F738" s="35">
        <v>0</v>
      </c>
      <c r="G738" s="35">
        <v>13040125</v>
      </c>
      <c r="H738" s="35">
        <v>13040125</v>
      </c>
      <c r="I738" s="36">
        <f t="shared" si="56"/>
        <v>0.88859999999999995</v>
      </c>
      <c r="J738" s="35">
        <v>210437</v>
      </c>
      <c r="K738" s="36">
        <f t="shared" si="57"/>
        <v>1.43E-2</v>
      </c>
      <c r="L738" s="35">
        <v>1423576</v>
      </c>
      <c r="M738" s="36">
        <f t="shared" si="58"/>
        <v>9.7000000000000003E-2</v>
      </c>
      <c r="N738" s="35"/>
      <c r="O738" s="36">
        <f t="shared" si="59"/>
        <v>0</v>
      </c>
      <c r="P738" s="34"/>
      <c r="Q738" s="34"/>
      <c r="R738" s="34"/>
      <c r="S738" s="35"/>
      <c r="T738" s="35"/>
    </row>
    <row r="739" spans="1:20" s="32" customFormat="1" ht="11.25" customHeight="1">
      <c r="A739" s="44">
        <v>4</v>
      </c>
      <c r="B739" s="33">
        <v>126513250</v>
      </c>
      <c r="C739" s="34" t="s">
        <v>768</v>
      </c>
      <c r="D739" s="34" t="s">
        <v>1</v>
      </c>
      <c r="E739" s="35">
        <v>4190482</v>
      </c>
      <c r="F739" s="35">
        <v>0</v>
      </c>
      <c r="G739" s="35">
        <v>3814143</v>
      </c>
      <c r="H739" s="35">
        <v>3814143</v>
      </c>
      <c r="I739" s="36">
        <f t="shared" si="56"/>
        <v>0.91020000000000001</v>
      </c>
      <c r="J739" s="35">
        <v>93986</v>
      </c>
      <c r="K739" s="36">
        <f t="shared" si="57"/>
        <v>2.24E-2</v>
      </c>
      <c r="L739" s="35">
        <v>282353</v>
      </c>
      <c r="M739" s="36">
        <f t="shared" si="58"/>
        <v>6.7400000000000002E-2</v>
      </c>
      <c r="N739" s="35"/>
      <c r="O739" s="36">
        <f t="shared" si="59"/>
        <v>0</v>
      </c>
      <c r="P739" s="34"/>
      <c r="Q739" s="34"/>
      <c r="R739" s="34"/>
      <c r="S739" s="35"/>
      <c r="T739" s="35"/>
    </row>
    <row r="740" spans="1:20" s="32" customFormat="1" ht="11.25" customHeight="1">
      <c r="A740" s="44">
        <v>4</v>
      </c>
      <c r="B740" s="33">
        <v>126512870</v>
      </c>
      <c r="C740" s="34" t="s">
        <v>753</v>
      </c>
      <c r="D740" s="34" t="s">
        <v>1</v>
      </c>
      <c r="E740" s="35">
        <v>7232918</v>
      </c>
      <c r="F740" s="35">
        <v>0</v>
      </c>
      <c r="G740" s="35">
        <v>4768767</v>
      </c>
      <c r="H740" s="35">
        <v>4768767</v>
      </c>
      <c r="I740" s="36">
        <f t="shared" si="56"/>
        <v>0.6593</v>
      </c>
      <c r="J740" s="35">
        <v>65655</v>
      </c>
      <c r="K740" s="36">
        <f t="shared" si="57"/>
        <v>9.1000000000000004E-3</v>
      </c>
      <c r="L740" s="35">
        <v>2398496</v>
      </c>
      <c r="M740" s="36">
        <f t="shared" si="58"/>
        <v>0.33160000000000001</v>
      </c>
      <c r="N740" s="35"/>
      <c r="O740" s="36">
        <f t="shared" si="59"/>
        <v>0</v>
      </c>
      <c r="P740" s="34"/>
      <c r="Q740" s="34"/>
      <c r="R740" s="34"/>
      <c r="S740" s="35"/>
      <c r="T740" s="35"/>
    </row>
    <row r="741" spans="1:20" s="32" customFormat="1" ht="11.25" customHeight="1">
      <c r="A741" s="44">
        <v>4</v>
      </c>
      <c r="B741" s="33">
        <v>129544907</v>
      </c>
      <c r="C741" s="34" t="s">
        <v>805</v>
      </c>
      <c r="D741" s="34" t="s">
        <v>555</v>
      </c>
      <c r="E741" s="35">
        <v>3445176</v>
      </c>
      <c r="F741" s="35">
        <v>0</v>
      </c>
      <c r="G741" s="35">
        <v>3168026</v>
      </c>
      <c r="H741" s="35">
        <v>3168026</v>
      </c>
      <c r="I741" s="36">
        <f t="shared" si="56"/>
        <v>0.91959999999999997</v>
      </c>
      <c r="J741" s="35">
        <v>82379</v>
      </c>
      <c r="K741" s="36">
        <f t="shared" si="57"/>
        <v>2.3900000000000001E-2</v>
      </c>
      <c r="L741" s="35">
        <v>194756</v>
      </c>
      <c r="M741" s="36">
        <f t="shared" si="58"/>
        <v>5.6500000000000002E-2</v>
      </c>
      <c r="N741" s="35">
        <v>15</v>
      </c>
      <c r="O741" s="36">
        <f t="shared" si="59"/>
        <v>0</v>
      </c>
      <c r="P741" s="34"/>
      <c r="Q741" s="34"/>
      <c r="R741" s="34"/>
      <c r="S741" s="35"/>
      <c r="T741" s="35"/>
    </row>
    <row r="742" spans="1:20" s="32" customFormat="1" ht="11.25" customHeight="1">
      <c r="A742" s="44">
        <v>4</v>
      </c>
      <c r="B742" s="33">
        <v>105620001</v>
      </c>
      <c r="C742" s="34" t="s">
        <v>622</v>
      </c>
      <c r="D742" s="34" t="s">
        <v>124</v>
      </c>
      <c r="E742" s="35">
        <v>4662958.29</v>
      </c>
      <c r="F742" s="35">
        <v>0</v>
      </c>
      <c r="G742" s="35">
        <v>4505292.6300000008</v>
      </c>
      <c r="H742" s="35">
        <v>4505292.63</v>
      </c>
      <c r="I742" s="36">
        <f t="shared" si="56"/>
        <v>0.96619999999999995</v>
      </c>
      <c r="J742" s="35">
        <v>28257.56</v>
      </c>
      <c r="K742" s="36">
        <f t="shared" si="57"/>
        <v>6.1000000000000004E-3</v>
      </c>
      <c r="L742" s="35">
        <v>129408.1</v>
      </c>
      <c r="M742" s="36">
        <f t="shared" si="58"/>
        <v>2.7799999999999998E-2</v>
      </c>
      <c r="N742" s="35"/>
      <c r="O742" s="36">
        <f t="shared" si="59"/>
        <v>0</v>
      </c>
      <c r="P742" s="34"/>
      <c r="Q742" s="34"/>
      <c r="R742" s="34"/>
      <c r="S742" s="35"/>
      <c r="T742" s="35"/>
    </row>
    <row r="743" spans="1:20" s="32" customFormat="1" ht="11.25" customHeight="1">
      <c r="A743" s="44">
        <v>4</v>
      </c>
      <c r="B743" s="33">
        <v>107653040</v>
      </c>
      <c r="C743" s="34" t="s">
        <v>628</v>
      </c>
      <c r="D743" s="34" t="s">
        <v>148</v>
      </c>
      <c r="E743" s="35">
        <v>4730201</v>
      </c>
      <c r="F743" s="35">
        <v>0</v>
      </c>
      <c r="G743" s="35">
        <v>3946564</v>
      </c>
      <c r="H743" s="35">
        <v>3946564</v>
      </c>
      <c r="I743" s="36">
        <f t="shared" si="56"/>
        <v>0.83430000000000004</v>
      </c>
      <c r="J743" s="35">
        <v>33307</v>
      </c>
      <c r="K743" s="36">
        <f t="shared" si="57"/>
        <v>7.0000000000000001E-3</v>
      </c>
      <c r="L743" s="35">
        <v>750330</v>
      </c>
      <c r="M743" s="36">
        <f t="shared" si="58"/>
        <v>0.15859999999999999</v>
      </c>
      <c r="N743" s="35"/>
      <c r="O743" s="36">
        <f t="shared" si="59"/>
        <v>0</v>
      </c>
      <c r="P743" s="34"/>
      <c r="Q743" s="34"/>
      <c r="R743" s="34"/>
      <c r="S743" s="35"/>
      <c r="T743" s="35"/>
    </row>
    <row r="744" spans="1:20" s="32" customFormat="1" ht="11.25" customHeight="1">
      <c r="A744" s="44">
        <v>4</v>
      </c>
      <c r="B744" s="33">
        <v>112673300</v>
      </c>
      <c r="C744" s="34" t="s">
        <v>651</v>
      </c>
      <c r="D744" s="34" t="s">
        <v>264</v>
      </c>
      <c r="E744" s="35">
        <v>2090538</v>
      </c>
      <c r="F744" s="35">
        <v>0</v>
      </c>
      <c r="G744" s="35">
        <v>1123973</v>
      </c>
      <c r="H744" s="35">
        <v>1123973</v>
      </c>
      <c r="I744" s="36">
        <f t="shared" si="56"/>
        <v>0.53759999999999997</v>
      </c>
      <c r="J744" s="35">
        <v>29890</v>
      </c>
      <c r="K744" s="36">
        <f t="shared" si="57"/>
        <v>1.43E-2</v>
      </c>
      <c r="L744" s="35">
        <v>936675</v>
      </c>
      <c r="M744" s="36">
        <f t="shared" si="58"/>
        <v>0.4481</v>
      </c>
      <c r="N744" s="35"/>
      <c r="O744" s="36">
        <f t="shared" si="59"/>
        <v>0</v>
      </c>
      <c r="P744" s="34"/>
      <c r="Q744" s="34"/>
      <c r="R744" s="34"/>
      <c r="S744" s="35"/>
      <c r="T744" s="35"/>
    </row>
    <row r="745" spans="1:20" s="32" customFormat="1" ht="11.25" customHeight="1">
      <c r="A745" s="44">
        <v>4</v>
      </c>
      <c r="B745" s="33">
        <v>134677866</v>
      </c>
      <c r="C745" s="34" t="s">
        <v>808</v>
      </c>
      <c r="D745" s="34" t="s">
        <v>264</v>
      </c>
      <c r="E745" s="35"/>
      <c r="F745" s="35"/>
      <c r="G745" s="35"/>
      <c r="H745" s="35"/>
      <c r="I745" s="36"/>
      <c r="J745" s="35"/>
      <c r="K745" s="36"/>
      <c r="L745" s="35"/>
      <c r="M745" s="36"/>
      <c r="N745" s="35"/>
      <c r="O745" s="36"/>
      <c r="P745" s="34"/>
      <c r="Q745" s="34"/>
      <c r="R745" s="34"/>
      <c r="S745" s="35"/>
      <c r="T745" s="35"/>
    </row>
    <row r="746" spans="1:20" s="32" customFormat="1" ht="11.25" customHeight="1">
      <c r="A746" s="44">
        <v>4</v>
      </c>
      <c r="B746" s="33">
        <v>112673500</v>
      </c>
      <c r="C746" s="34" t="s">
        <v>652</v>
      </c>
      <c r="D746" s="34" t="s">
        <v>264</v>
      </c>
      <c r="E746" s="35">
        <v>10202837</v>
      </c>
      <c r="F746" s="35">
        <v>0</v>
      </c>
      <c r="G746" s="35">
        <v>8590472</v>
      </c>
      <c r="H746" s="35">
        <v>8590472</v>
      </c>
      <c r="I746" s="36">
        <f>ROUND(H746/E746,4)</f>
        <v>0.84199999999999997</v>
      </c>
      <c r="J746" s="35">
        <v>279046</v>
      </c>
      <c r="K746" s="36">
        <f>ROUND(J746/E746,4)</f>
        <v>2.7300000000000001E-2</v>
      </c>
      <c r="L746" s="35">
        <v>1333319</v>
      </c>
      <c r="M746" s="36">
        <f>ROUND(L746/E746,4)</f>
        <v>0.13070000000000001</v>
      </c>
      <c r="N746" s="35"/>
      <c r="O746" s="36">
        <f>ROUND(N746/E746,4)</f>
        <v>0</v>
      </c>
      <c r="P746" s="34"/>
      <c r="Q746" s="34"/>
      <c r="R746" s="34"/>
      <c r="S746" s="35"/>
      <c r="T746" s="35"/>
    </row>
    <row r="747" spans="1:20" s="32" customFormat="1" ht="11.25" customHeight="1">
      <c r="A747" s="44">
        <v>4</v>
      </c>
      <c r="B747" s="33">
        <v>189670676</v>
      </c>
      <c r="C747" s="34" t="s">
        <v>823</v>
      </c>
      <c r="D747" s="34" t="s">
        <v>264</v>
      </c>
      <c r="E747" s="35">
        <v>9335075.9299999997</v>
      </c>
      <c r="F747" s="35">
        <v>0</v>
      </c>
      <c r="G747" s="35">
        <v>8679297.7999999989</v>
      </c>
      <c r="H747" s="35">
        <v>8679297.8000000007</v>
      </c>
      <c r="I747" s="36">
        <f>ROUND(H747/E747,4)</f>
        <v>0.92979999999999996</v>
      </c>
      <c r="J747" s="35">
        <v>90653.66</v>
      </c>
      <c r="K747" s="36">
        <f>ROUND(J747/E747,4)</f>
        <v>9.7000000000000003E-3</v>
      </c>
      <c r="L747" s="35">
        <v>565124.47</v>
      </c>
      <c r="M747" s="36">
        <f>ROUND(L747/E747,4)</f>
        <v>6.0499999999999998E-2</v>
      </c>
      <c r="N747" s="35"/>
      <c r="O747" s="36">
        <f>ROUND(N747/E747,4)</f>
        <v>0</v>
      </c>
      <c r="P747" s="34"/>
      <c r="Q747" s="34"/>
      <c r="R747" s="34"/>
      <c r="S747" s="35"/>
      <c r="T747" s="35"/>
    </row>
    <row r="748" spans="1:20" s="32" customFormat="1" ht="11.25" customHeight="1">
      <c r="A748" s="44">
        <v>6</v>
      </c>
      <c r="B748" s="33">
        <v>113363705</v>
      </c>
      <c r="C748" s="34" t="s">
        <v>656</v>
      </c>
      <c r="D748" s="34" t="s">
        <v>278</v>
      </c>
      <c r="E748" s="35">
        <v>371366.38</v>
      </c>
      <c r="F748" s="35">
        <v>0</v>
      </c>
      <c r="G748" s="35">
        <v>363285.09</v>
      </c>
      <c r="H748" s="35">
        <v>363285.09</v>
      </c>
      <c r="I748" s="36">
        <f>ROUND(H748/E748,4)</f>
        <v>0.97819999999999996</v>
      </c>
      <c r="J748" s="35">
        <v>8081.29</v>
      </c>
      <c r="K748" s="36">
        <f>ROUND(J748/E748,4)</f>
        <v>2.18E-2</v>
      </c>
      <c r="L748" s="35"/>
      <c r="M748" s="36">
        <f>ROUND(L748/E748,4)</f>
        <v>0</v>
      </c>
      <c r="N748" s="35"/>
      <c r="O748" s="36">
        <f>ROUND(N748/E748,4)</f>
        <v>0</v>
      </c>
    </row>
    <row r="749" spans="1:20" s="32" customFormat="1" ht="11.25" customHeight="1">
      <c r="A749" s="44">
        <v>6</v>
      </c>
      <c r="B749" s="33">
        <v>112679205</v>
      </c>
      <c r="C749" s="34" t="s">
        <v>654</v>
      </c>
      <c r="D749" s="34" t="s">
        <v>264</v>
      </c>
      <c r="E749" s="35"/>
      <c r="F749" s="35"/>
      <c r="G749" s="35"/>
      <c r="H749" s="35"/>
      <c r="I749" s="36"/>
      <c r="J749" s="35"/>
      <c r="K749" s="36"/>
      <c r="L749" s="35"/>
      <c r="M749" s="36"/>
      <c r="N749" s="35"/>
      <c r="O749" s="36"/>
      <c r="P749" s="34"/>
      <c r="Q749" s="34"/>
      <c r="R749" s="34"/>
      <c r="S749" s="35"/>
      <c r="T749" s="35"/>
    </row>
    <row r="751" spans="1:20" ht="11.25" customHeight="1">
      <c r="C751" s="16" t="s">
        <v>568</v>
      </c>
      <c r="D751" s="1"/>
      <c r="E751" s="17">
        <f>SUMIF($A1:$A749,"=1",E1:E749)</f>
        <v>30281513991.070026</v>
      </c>
      <c r="F751" s="17">
        <f t="shared" ref="F751:N751" si="60">SUMIF($A1:$A749,"=1",F1:F749)</f>
        <v>16629468592.93</v>
      </c>
      <c r="G751" s="17">
        <f t="shared" si="60"/>
        <v>821289748.04999995</v>
      </c>
      <c r="H751" s="17">
        <f t="shared" si="60"/>
        <v>17450758340.979992</v>
      </c>
      <c r="I751" s="20">
        <f>ROUND(H751/$E751,4)</f>
        <v>0.57630000000000003</v>
      </c>
      <c r="J751" s="17">
        <f t="shared" si="60"/>
        <v>11494981717.819994</v>
      </c>
      <c r="K751" s="20">
        <f>ROUND(J751/$E751,4)</f>
        <v>0.37959999999999999</v>
      </c>
      <c r="L751" s="17">
        <f t="shared" si="60"/>
        <v>896997953.95000041</v>
      </c>
      <c r="M751" s="20">
        <f>ROUND(L751/$E751,4)</f>
        <v>2.9600000000000001E-2</v>
      </c>
      <c r="N751" s="17">
        <f t="shared" si="60"/>
        <v>438775978.31999987</v>
      </c>
      <c r="O751" s="20">
        <f>ROUND(N751/$E751,4)</f>
        <v>1.4500000000000001E-2</v>
      </c>
    </row>
    <row r="752" spans="1:20" ht="11.25" customHeight="1">
      <c r="C752" s="16" t="s">
        <v>839</v>
      </c>
      <c r="D752" s="1"/>
      <c r="E752" s="17">
        <f>SUMIF($A1:$A749,"=3",E1:E749)</f>
        <v>615335594.5200001</v>
      </c>
      <c r="F752" s="17">
        <f t="shared" ref="F752:N752" si="61">SUMIF($A1:$A749,"=3",F1:F749)</f>
        <v>0</v>
      </c>
      <c r="G752" s="17">
        <f t="shared" si="61"/>
        <v>470316832.63</v>
      </c>
      <c r="H752" s="17">
        <f t="shared" si="61"/>
        <v>470316832.62999994</v>
      </c>
      <c r="I752" s="20">
        <f t="shared" ref="I752:I755" si="62">ROUND(H752/$E752,4)</f>
        <v>0.76429999999999998</v>
      </c>
      <c r="J752" s="17">
        <f t="shared" si="61"/>
        <v>107278338.25</v>
      </c>
      <c r="K752" s="20">
        <f t="shared" ref="K752:K755" si="63">ROUND(J752/$E752,4)</f>
        <v>0.17430000000000001</v>
      </c>
      <c r="L752" s="17">
        <f t="shared" si="61"/>
        <v>31266735.250000004</v>
      </c>
      <c r="M752" s="20">
        <f t="shared" ref="M752:M755" si="64">ROUND(L752/$E752,4)</f>
        <v>5.0799999999999998E-2</v>
      </c>
      <c r="N752" s="17">
        <f t="shared" si="61"/>
        <v>6473688.3899999997</v>
      </c>
      <c r="O752" s="20">
        <f t="shared" ref="O752:O755" si="65">ROUND(N752/$E752,4)</f>
        <v>1.0500000000000001E-2</v>
      </c>
    </row>
    <row r="753" spans="3:15" ht="11.25" customHeight="1">
      <c r="C753" s="16" t="s">
        <v>840</v>
      </c>
      <c r="D753" s="1"/>
      <c r="E753" s="17">
        <f>SUMIF($A1:$A749,"=4",E1:E749)</f>
        <v>2048850769.7499998</v>
      </c>
      <c r="F753" s="17">
        <f t="shared" ref="F753:N753" si="66">SUMIF($A1:$A749,"=4",F1:F749)</f>
        <v>0</v>
      </c>
      <c r="G753" s="17">
        <f t="shared" si="66"/>
        <v>1868822745.2099996</v>
      </c>
      <c r="H753" s="17">
        <f t="shared" si="66"/>
        <v>1868822745.2099996</v>
      </c>
      <c r="I753" s="20">
        <f t="shared" si="62"/>
        <v>0.91210000000000002</v>
      </c>
      <c r="J753" s="17">
        <f t="shared" si="66"/>
        <v>20880303.319999997</v>
      </c>
      <c r="K753" s="20">
        <f t="shared" si="63"/>
        <v>1.0200000000000001E-2</v>
      </c>
      <c r="L753" s="17">
        <f t="shared" si="66"/>
        <v>139253203.74000001</v>
      </c>
      <c r="M753" s="20">
        <f t="shared" si="64"/>
        <v>6.8000000000000005E-2</v>
      </c>
      <c r="N753" s="17">
        <f t="shared" si="66"/>
        <v>19894517.48</v>
      </c>
      <c r="O753" s="20">
        <f t="shared" si="65"/>
        <v>9.7000000000000003E-3</v>
      </c>
    </row>
    <row r="754" spans="3:15" ht="11.25" customHeight="1">
      <c r="C754" s="16" t="s">
        <v>841</v>
      </c>
      <c r="D754" s="1"/>
      <c r="E754" s="17">
        <f>SUMIF($A1:$A749,"=6",E1:E749)</f>
        <v>371366.38</v>
      </c>
      <c r="F754" s="17">
        <f t="shared" ref="F754:N754" si="67">SUMIF($A1:$A749,"=6",F1:F749)</f>
        <v>0</v>
      </c>
      <c r="G754" s="17">
        <f t="shared" si="67"/>
        <v>363285.09</v>
      </c>
      <c r="H754" s="17">
        <f t="shared" si="67"/>
        <v>363285.09</v>
      </c>
      <c r="I754" s="20">
        <f t="shared" si="62"/>
        <v>0.97819999999999996</v>
      </c>
      <c r="J754" s="17">
        <f t="shared" si="67"/>
        <v>8081.29</v>
      </c>
      <c r="K754" s="20">
        <f t="shared" si="63"/>
        <v>2.18E-2</v>
      </c>
      <c r="L754" s="17">
        <f t="shared" si="67"/>
        <v>0</v>
      </c>
      <c r="M754" s="20">
        <f t="shared" si="64"/>
        <v>0</v>
      </c>
      <c r="N754" s="17">
        <f t="shared" si="67"/>
        <v>0</v>
      </c>
      <c r="O754" s="20">
        <f t="shared" si="65"/>
        <v>0</v>
      </c>
    </row>
    <row r="755" spans="3:15" ht="11.25" customHeight="1">
      <c r="C755" s="18" t="s">
        <v>842</v>
      </c>
      <c r="D755" s="1"/>
      <c r="E755" s="19">
        <f>SUM(E751:E754)</f>
        <v>32946071721.720028</v>
      </c>
      <c r="F755" s="19">
        <f t="shared" ref="F755:N755" si="68">SUM(F751:F754)</f>
        <v>16629468592.93</v>
      </c>
      <c r="G755" s="19">
        <f t="shared" si="68"/>
        <v>3160792610.9799995</v>
      </c>
      <c r="H755" s="19">
        <f t="shared" si="68"/>
        <v>19790261203.909992</v>
      </c>
      <c r="I755" s="20">
        <f t="shared" si="62"/>
        <v>0.60070000000000001</v>
      </c>
      <c r="J755" s="19">
        <f t="shared" si="68"/>
        <v>11623148440.679995</v>
      </c>
      <c r="K755" s="20">
        <f t="shared" si="63"/>
        <v>0.3528</v>
      </c>
      <c r="L755" s="19">
        <f t="shared" si="68"/>
        <v>1067517892.9400004</v>
      </c>
      <c r="M755" s="20">
        <f t="shared" si="64"/>
        <v>3.2399999999999998E-2</v>
      </c>
      <c r="N755" s="19">
        <f t="shared" si="68"/>
        <v>465144184.18999988</v>
      </c>
      <c r="O755" s="20">
        <f t="shared" si="65"/>
        <v>1.41E-2</v>
      </c>
    </row>
  </sheetData>
  <sortState xmlns:xlrd2="http://schemas.microsoft.com/office/spreadsheetml/2017/richdata2" ref="A2:V779">
    <sortCondition ref="A2:A779"/>
    <sortCondition ref="D2:D779"/>
    <sortCondition ref="C2:C779"/>
  </sortState>
  <pageMargins left="0.2" right="0.2" top="0.75" bottom="0.75" header="0.3" footer="0.3"/>
  <pageSetup pageOrder="overThenDown" orientation="landscape" r:id="rId1"/>
  <ignoredErrors>
    <ignoredError sqref="I751:I755 N751:N755 L751:L755 J751:J755 K751:K755 M751:M75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C69C-C28A-47AA-884B-86091BA73790}">
  <dimension ref="A1:S503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RowHeight="11.25" customHeight="1"/>
  <cols>
    <col min="1" max="1" width="8.7109375" bestFit="1" customWidth="1"/>
    <col min="2" max="2" width="23.5703125" bestFit="1" customWidth="1"/>
    <col min="3" max="3" width="11.85546875" bestFit="1" customWidth="1"/>
    <col min="4" max="4" width="11.5703125" style="22" bestFit="1" customWidth="1"/>
    <col min="5" max="5" width="12.140625" bestFit="1" customWidth="1"/>
    <col min="6" max="6" width="4.85546875" style="25" bestFit="1" customWidth="1"/>
    <col min="7" max="7" width="12.42578125" bestFit="1" customWidth="1"/>
    <col min="8" max="8" width="4.85546875" bestFit="1" customWidth="1"/>
    <col min="9" max="9" width="12.28515625" bestFit="1" customWidth="1"/>
    <col min="10" max="10" width="4.85546875" bestFit="1" customWidth="1"/>
    <col min="11" max="11" width="11" bestFit="1" customWidth="1"/>
    <col min="12" max="12" width="4.85546875" bestFit="1" customWidth="1"/>
    <col min="13" max="13" width="7.85546875" bestFit="1" customWidth="1"/>
    <col min="14" max="14" width="4.85546875" bestFit="1" customWidth="1"/>
    <col min="17" max="17" width="14.85546875" bestFit="1" customWidth="1"/>
    <col min="18" max="18" width="10.85546875" bestFit="1" customWidth="1"/>
    <col min="19" max="19" width="10.140625" bestFit="1" customWidth="1"/>
  </cols>
  <sheetData>
    <row r="1" spans="1:18" ht="34.5">
      <c r="A1" s="11" t="s">
        <v>0</v>
      </c>
      <c r="B1" s="12" t="s">
        <v>827</v>
      </c>
      <c r="C1" s="12" t="s">
        <v>569</v>
      </c>
      <c r="D1" s="21" t="s">
        <v>843</v>
      </c>
      <c r="E1" s="13" t="s">
        <v>844</v>
      </c>
      <c r="F1" s="24" t="s">
        <v>845</v>
      </c>
      <c r="G1" s="13" t="s">
        <v>846</v>
      </c>
      <c r="H1" s="24" t="s">
        <v>845</v>
      </c>
      <c r="I1" s="13" t="s">
        <v>847</v>
      </c>
      <c r="J1" s="24" t="s">
        <v>845</v>
      </c>
      <c r="K1" s="13" t="s">
        <v>848</v>
      </c>
      <c r="L1" s="24" t="s">
        <v>845</v>
      </c>
      <c r="M1" s="13" t="s">
        <v>849</v>
      </c>
      <c r="N1" s="24" t="s">
        <v>845</v>
      </c>
      <c r="O1" s="12"/>
      <c r="P1" s="12"/>
      <c r="Q1" s="12"/>
      <c r="R1" s="12"/>
    </row>
    <row r="2" spans="1:18" s="32" customFormat="1" ht="11.25" customHeight="1">
      <c r="A2" s="33">
        <v>112011103</v>
      </c>
      <c r="B2" s="34" t="s">
        <v>251</v>
      </c>
      <c r="C2" s="34" t="s">
        <v>112</v>
      </c>
      <c r="D2" s="39">
        <v>2060.6509999999998</v>
      </c>
      <c r="E2" s="35">
        <v>14239.66</v>
      </c>
      <c r="F2" s="40">
        <f>RANK(E2,$E$2:$E$501)</f>
        <v>469</v>
      </c>
      <c r="G2" s="35">
        <v>7940.91</v>
      </c>
      <c r="H2" s="40">
        <f>RANK(G2,$G$2:$G$501)</f>
        <v>288</v>
      </c>
      <c r="I2" s="35">
        <v>6137.82</v>
      </c>
      <c r="J2" s="40">
        <f>RANK(I2,$I$2:$I$501)</f>
        <v>320</v>
      </c>
      <c r="K2" s="35">
        <v>160.94</v>
      </c>
      <c r="L2" s="40">
        <f>RANK(K2,$K$2:$K$501)</f>
        <v>418</v>
      </c>
      <c r="M2" s="35">
        <v>0</v>
      </c>
      <c r="N2" s="40">
        <f>RANK(M2,$M$2:$M$501)</f>
        <v>281</v>
      </c>
      <c r="O2" s="34"/>
      <c r="P2" s="34"/>
      <c r="Q2" s="35"/>
      <c r="R2" s="35"/>
    </row>
    <row r="3" spans="1:18" s="32" customFormat="1" ht="11.25" customHeight="1">
      <c r="A3" s="33">
        <v>112011603</v>
      </c>
      <c r="B3" s="34" t="s">
        <v>252</v>
      </c>
      <c r="C3" s="34" t="s">
        <v>112</v>
      </c>
      <c r="D3" s="39">
        <v>3996.5680000000002</v>
      </c>
      <c r="E3" s="35">
        <v>14258.73</v>
      </c>
      <c r="F3" s="40">
        <f t="shared" ref="F3:F66" si="0">RANK(E3,$E$2:$E$501)</f>
        <v>467</v>
      </c>
      <c r="G3" s="35">
        <v>9101.0300000000007</v>
      </c>
      <c r="H3" s="40">
        <f t="shared" ref="H3:H66" si="1">RANK(G3,$G$2:$G$501)</f>
        <v>239</v>
      </c>
      <c r="I3" s="35">
        <v>4931.6899999999996</v>
      </c>
      <c r="J3" s="40">
        <f t="shared" ref="J3:J66" si="2">RANK(I3,$I$2:$I$501)</f>
        <v>388</v>
      </c>
      <c r="K3" s="35">
        <v>226.01</v>
      </c>
      <c r="L3" s="40">
        <f t="shared" ref="L3:L66" si="3">RANK(K3,$K$2:$K$501)</f>
        <v>343</v>
      </c>
      <c r="M3" s="35">
        <v>0</v>
      </c>
      <c r="N3" s="40">
        <f t="shared" ref="N3:N66" si="4">RANK(M3,$M$2:$M$501)</f>
        <v>281</v>
      </c>
      <c r="O3" s="34"/>
      <c r="P3" s="34"/>
      <c r="Q3" s="35"/>
      <c r="R3" s="35"/>
    </row>
    <row r="4" spans="1:18" s="32" customFormat="1" ht="11.25" customHeight="1">
      <c r="A4" s="33">
        <v>112013054</v>
      </c>
      <c r="B4" s="34" t="s">
        <v>253</v>
      </c>
      <c r="C4" s="34" t="s">
        <v>112</v>
      </c>
      <c r="D4" s="39">
        <v>1044.2380000000001</v>
      </c>
      <c r="E4" s="35">
        <v>17523.439999999999</v>
      </c>
      <c r="F4" s="40">
        <f t="shared" si="0"/>
        <v>225</v>
      </c>
      <c r="G4" s="35">
        <v>10861.28</v>
      </c>
      <c r="H4" s="40">
        <f t="shared" si="1"/>
        <v>166</v>
      </c>
      <c r="I4" s="35">
        <v>6496.09</v>
      </c>
      <c r="J4" s="40">
        <f t="shared" si="2"/>
        <v>294</v>
      </c>
      <c r="K4" s="35">
        <v>159.06</v>
      </c>
      <c r="L4" s="40">
        <f t="shared" si="3"/>
        <v>421</v>
      </c>
      <c r="M4" s="35">
        <v>7.01</v>
      </c>
      <c r="N4" s="40">
        <f t="shared" si="4"/>
        <v>190</v>
      </c>
      <c r="O4" s="34"/>
      <c r="P4" s="34"/>
      <c r="Q4" s="35"/>
      <c r="R4" s="35"/>
    </row>
    <row r="5" spans="1:18" s="32" customFormat="1" ht="11.25" customHeight="1">
      <c r="A5" s="33">
        <v>112013753</v>
      </c>
      <c r="B5" s="34" t="s">
        <v>254</v>
      </c>
      <c r="C5" s="34" t="s">
        <v>112</v>
      </c>
      <c r="D5" s="39">
        <v>3127.8719999999998</v>
      </c>
      <c r="E5" s="35">
        <v>19590.560000000001</v>
      </c>
      <c r="F5" s="40">
        <f t="shared" si="0"/>
        <v>116</v>
      </c>
      <c r="G5" s="35">
        <v>13439.56</v>
      </c>
      <c r="H5" s="40">
        <f t="shared" si="1"/>
        <v>88</v>
      </c>
      <c r="I5" s="35">
        <v>5809.01</v>
      </c>
      <c r="J5" s="40">
        <f t="shared" si="2"/>
        <v>342</v>
      </c>
      <c r="K5" s="35">
        <v>333.85</v>
      </c>
      <c r="L5" s="40">
        <f t="shared" si="3"/>
        <v>230</v>
      </c>
      <c r="M5" s="35">
        <v>8.14</v>
      </c>
      <c r="N5" s="40">
        <f t="shared" si="4"/>
        <v>186</v>
      </c>
      <c r="O5" s="34"/>
      <c r="P5" s="34"/>
      <c r="Q5" s="35"/>
      <c r="R5" s="35"/>
    </row>
    <row r="6" spans="1:18" s="32" customFormat="1" ht="11.25" customHeight="1">
      <c r="A6" s="33">
        <v>112015203</v>
      </c>
      <c r="B6" s="34" t="s">
        <v>255</v>
      </c>
      <c r="C6" s="34" t="s">
        <v>112</v>
      </c>
      <c r="D6" s="39">
        <v>2073.2739999999999</v>
      </c>
      <c r="E6" s="35">
        <v>15671.65</v>
      </c>
      <c r="F6" s="40">
        <f t="shared" si="0"/>
        <v>377</v>
      </c>
      <c r="G6" s="35">
        <v>9240.6200000000008</v>
      </c>
      <c r="H6" s="40">
        <f t="shared" si="1"/>
        <v>228</v>
      </c>
      <c r="I6" s="35">
        <v>6151.81</v>
      </c>
      <c r="J6" s="40">
        <f t="shared" si="2"/>
        <v>319</v>
      </c>
      <c r="K6" s="35">
        <v>180.89</v>
      </c>
      <c r="L6" s="40">
        <f t="shared" si="3"/>
        <v>397</v>
      </c>
      <c r="M6" s="35">
        <v>98.33</v>
      </c>
      <c r="N6" s="40">
        <f t="shared" si="4"/>
        <v>104</v>
      </c>
      <c r="O6" s="34"/>
      <c r="P6" s="34"/>
      <c r="Q6" s="35"/>
      <c r="R6" s="35"/>
    </row>
    <row r="7" spans="1:18" s="32" customFormat="1" ht="11.25" customHeight="1">
      <c r="A7" s="33">
        <v>112018523</v>
      </c>
      <c r="B7" s="34" t="s">
        <v>256</v>
      </c>
      <c r="C7" s="34" t="s">
        <v>112</v>
      </c>
      <c r="D7" s="39">
        <v>1772.5229999999999</v>
      </c>
      <c r="E7" s="35">
        <v>15816.03</v>
      </c>
      <c r="F7" s="40">
        <f t="shared" si="0"/>
        <v>360</v>
      </c>
      <c r="G7" s="35">
        <v>8760.3700000000008</v>
      </c>
      <c r="H7" s="40">
        <f t="shared" si="1"/>
        <v>258</v>
      </c>
      <c r="I7" s="35">
        <v>6870.89</v>
      </c>
      <c r="J7" s="40">
        <f t="shared" si="2"/>
        <v>270</v>
      </c>
      <c r="K7" s="35">
        <v>184.77</v>
      </c>
      <c r="L7" s="40">
        <f t="shared" si="3"/>
        <v>392</v>
      </c>
      <c r="M7" s="35">
        <v>0</v>
      </c>
      <c r="N7" s="40">
        <f t="shared" si="4"/>
        <v>281</v>
      </c>
      <c r="O7" s="34"/>
      <c r="P7" s="34"/>
      <c r="Q7" s="35"/>
      <c r="R7" s="35"/>
    </row>
    <row r="8" spans="1:18" s="32" customFormat="1" ht="11.25" customHeight="1">
      <c r="A8" s="33">
        <v>103020603</v>
      </c>
      <c r="B8" s="34" t="s">
        <v>33</v>
      </c>
      <c r="C8" s="34" t="s">
        <v>31</v>
      </c>
      <c r="D8" s="39">
        <v>940.24099999999999</v>
      </c>
      <c r="E8" s="35">
        <v>24604.32</v>
      </c>
      <c r="F8" s="40">
        <f t="shared" si="0"/>
        <v>18</v>
      </c>
      <c r="G8" s="35">
        <v>17636.96</v>
      </c>
      <c r="H8" s="40">
        <f t="shared" si="1"/>
        <v>21</v>
      </c>
      <c r="I8" s="35">
        <v>6679.07</v>
      </c>
      <c r="J8" s="40">
        <f t="shared" si="2"/>
        <v>285</v>
      </c>
      <c r="K8" s="35">
        <v>288.29000000000002</v>
      </c>
      <c r="L8" s="40">
        <f t="shared" si="3"/>
        <v>284</v>
      </c>
      <c r="M8" s="35">
        <v>0</v>
      </c>
      <c r="N8" s="40">
        <f t="shared" si="4"/>
        <v>281</v>
      </c>
      <c r="O8" s="34"/>
      <c r="P8" s="34"/>
      <c r="Q8" s="35"/>
      <c r="R8" s="35"/>
    </row>
    <row r="9" spans="1:18" s="32" customFormat="1" ht="11.25" customHeight="1">
      <c r="A9" s="33">
        <v>103020753</v>
      </c>
      <c r="B9" s="34" t="s">
        <v>34</v>
      </c>
      <c r="C9" s="34" t="s">
        <v>31</v>
      </c>
      <c r="D9" s="39">
        <v>1738.9290000000001</v>
      </c>
      <c r="E9" s="35">
        <v>17755.669999999998</v>
      </c>
      <c r="F9" s="40">
        <f t="shared" si="0"/>
        <v>210</v>
      </c>
      <c r="G9" s="35">
        <v>13591.03</v>
      </c>
      <c r="H9" s="40">
        <f t="shared" si="1"/>
        <v>83</v>
      </c>
      <c r="I9" s="35">
        <v>4084.11</v>
      </c>
      <c r="J9" s="40">
        <f t="shared" si="2"/>
        <v>455</v>
      </c>
      <c r="K9" s="35">
        <v>80.540000000000006</v>
      </c>
      <c r="L9" s="40">
        <f t="shared" si="3"/>
        <v>482</v>
      </c>
      <c r="M9" s="35">
        <v>0</v>
      </c>
      <c r="N9" s="40">
        <f t="shared" si="4"/>
        <v>281</v>
      </c>
      <c r="O9" s="34"/>
      <c r="P9" s="34"/>
      <c r="Q9" s="35"/>
      <c r="R9" s="35"/>
    </row>
    <row r="10" spans="1:18" s="32" customFormat="1" ht="11.25" customHeight="1">
      <c r="A10" s="33">
        <v>103021102</v>
      </c>
      <c r="B10" s="34" t="s">
        <v>36</v>
      </c>
      <c r="C10" s="34" t="s">
        <v>31</v>
      </c>
      <c r="D10" s="39">
        <v>4394.9859999999999</v>
      </c>
      <c r="E10" s="35">
        <v>15558.29</v>
      </c>
      <c r="F10" s="40">
        <f t="shared" si="0"/>
        <v>387</v>
      </c>
      <c r="G10" s="35">
        <v>9788.15</v>
      </c>
      <c r="H10" s="40">
        <f t="shared" si="1"/>
        <v>206</v>
      </c>
      <c r="I10" s="35">
        <v>5289.09</v>
      </c>
      <c r="J10" s="40">
        <f t="shared" si="2"/>
        <v>375</v>
      </c>
      <c r="K10" s="35">
        <v>225.57</v>
      </c>
      <c r="L10" s="40">
        <f t="shared" si="3"/>
        <v>344</v>
      </c>
      <c r="M10" s="35">
        <v>255.48</v>
      </c>
      <c r="N10" s="40">
        <f t="shared" si="4"/>
        <v>60</v>
      </c>
      <c r="O10" s="34"/>
      <c r="P10" s="34"/>
      <c r="Q10" s="35"/>
      <c r="R10" s="35"/>
    </row>
    <row r="11" spans="1:18" s="32" customFormat="1" ht="11.25" customHeight="1">
      <c r="A11" s="33">
        <v>103021252</v>
      </c>
      <c r="B11" s="34" t="s">
        <v>37</v>
      </c>
      <c r="C11" s="34" t="s">
        <v>31</v>
      </c>
      <c r="D11" s="39">
        <v>4147.1409999999996</v>
      </c>
      <c r="E11" s="35">
        <v>20751.36</v>
      </c>
      <c r="F11" s="40">
        <f t="shared" si="0"/>
        <v>81</v>
      </c>
      <c r="G11" s="35">
        <v>14929.68</v>
      </c>
      <c r="H11" s="40">
        <f t="shared" si="1"/>
        <v>49</v>
      </c>
      <c r="I11" s="35">
        <v>5730.08</v>
      </c>
      <c r="J11" s="40">
        <f t="shared" si="2"/>
        <v>349</v>
      </c>
      <c r="K11" s="35">
        <v>90.33</v>
      </c>
      <c r="L11" s="40">
        <f t="shared" si="3"/>
        <v>478</v>
      </c>
      <c r="M11" s="35">
        <v>1.27</v>
      </c>
      <c r="N11" s="40">
        <f t="shared" si="4"/>
        <v>238</v>
      </c>
      <c r="O11" s="34"/>
      <c r="P11" s="34"/>
      <c r="Q11" s="35"/>
      <c r="R11" s="35"/>
    </row>
    <row r="12" spans="1:18" s="32" customFormat="1" ht="11.25" customHeight="1">
      <c r="A12" s="33">
        <v>103021453</v>
      </c>
      <c r="B12" s="34" t="s">
        <v>38</v>
      </c>
      <c r="C12" s="34" t="s">
        <v>31</v>
      </c>
      <c r="D12" s="39">
        <v>1268.6880000000001</v>
      </c>
      <c r="E12" s="35">
        <v>17756.64</v>
      </c>
      <c r="F12" s="40">
        <f t="shared" si="0"/>
        <v>209</v>
      </c>
      <c r="G12" s="35">
        <v>10008.07</v>
      </c>
      <c r="H12" s="40">
        <f t="shared" si="1"/>
        <v>199</v>
      </c>
      <c r="I12" s="35">
        <v>7514.74</v>
      </c>
      <c r="J12" s="40">
        <f t="shared" si="2"/>
        <v>239</v>
      </c>
      <c r="K12" s="35">
        <v>233.83</v>
      </c>
      <c r="L12" s="40">
        <f t="shared" si="3"/>
        <v>332</v>
      </c>
      <c r="M12" s="35">
        <v>0</v>
      </c>
      <c r="N12" s="40">
        <f t="shared" si="4"/>
        <v>281</v>
      </c>
      <c r="O12" s="34"/>
      <c r="P12" s="34"/>
      <c r="Q12" s="35"/>
      <c r="R12" s="35"/>
    </row>
    <row r="13" spans="1:18" s="32" customFormat="1" ht="11.25" customHeight="1">
      <c r="A13" s="33">
        <v>103021603</v>
      </c>
      <c r="B13" s="34" t="s">
        <v>39</v>
      </c>
      <c r="C13" s="34" t="s">
        <v>31</v>
      </c>
      <c r="D13" s="39">
        <v>1423.4179999999999</v>
      </c>
      <c r="E13" s="35">
        <v>19858.849999999999</v>
      </c>
      <c r="F13" s="40">
        <f t="shared" si="0"/>
        <v>109</v>
      </c>
      <c r="G13" s="35">
        <v>12718.4</v>
      </c>
      <c r="H13" s="40">
        <f t="shared" si="1"/>
        <v>102</v>
      </c>
      <c r="I13" s="35">
        <v>6349.6</v>
      </c>
      <c r="J13" s="40">
        <f t="shared" si="2"/>
        <v>309</v>
      </c>
      <c r="K13" s="35">
        <v>790.85</v>
      </c>
      <c r="L13" s="40">
        <f t="shared" si="3"/>
        <v>36</v>
      </c>
      <c r="M13" s="35">
        <v>0</v>
      </c>
      <c r="N13" s="40">
        <f t="shared" si="4"/>
        <v>281</v>
      </c>
      <c r="O13" s="34"/>
      <c r="P13" s="34"/>
      <c r="Q13" s="35"/>
      <c r="R13" s="35"/>
    </row>
    <row r="14" spans="1:18" s="32" customFormat="1" ht="11.25" customHeight="1">
      <c r="A14" s="33">
        <v>103021752</v>
      </c>
      <c r="B14" s="34" t="s">
        <v>40</v>
      </c>
      <c r="C14" s="34" t="s">
        <v>31</v>
      </c>
      <c r="D14" s="39">
        <v>3365.643</v>
      </c>
      <c r="E14" s="35">
        <v>18344.45</v>
      </c>
      <c r="F14" s="40">
        <f t="shared" si="0"/>
        <v>174</v>
      </c>
      <c r="G14" s="35">
        <v>13528.06</v>
      </c>
      <c r="H14" s="40">
        <f t="shared" si="1"/>
        <v>84</v>
      </c>
      <c r="I14" s="35">
        <v>4556.8999999999996</v>
      </c>
      <c r="J14" s="40">
        <f t="shared" si="2"/>
        <v>412</v>
      </c>
      <c r="K14" s="35">
        <v>259.5</v>
      </c>
      <c r="L14" s="40">
        <f t="shared" si="3"/>
        <v>312</v>
      </c>
      <c r="M14" s="35">
        <v>0</v>
      </c>
      <c r="N14" s="40">
        <f t="shared" si="4"/>
        <v>281</v>
      </c>
      <c r="O14" s="34"/>
      <c r="P14" s="34"/>
      <c r="Q14" s="35"/>
      <c r="R14" s="35"/>
    </row>
    <row r="15" spans="1:18" s="32" customFormat="1" ht="11.25" customHeight="1">
      <c r="A15" s="33">
        <v>103021903</v>
      </c>
      <c r="B15" s="34" t="s">
        <v>41</v>
      </c>
      <c r="C15" s="34" t="s">
        <v>31</v>
      </c>
      <c r="D15" s="39">
        <v>951.09100000000001</v>
      </c>
      <c r="E15" s="35">
        <v>16572.8</v>
      </c>
      <c r="F15" s="40">
        <f t="shared" si="0"/>
        <v>288</v>
      </c>
      <c r="G15" s="35">
        <v>3767.14</v>
      </c>
      <c r="H15" s="40">
        <f t="shared" si="1"/>
        <v>482</v>
      </c>
      <c r="I15" s="35">
        <v>11899</v>
      </c>
      <c r="J15" s="40">
        <f t="shared" si="2"/>
        <v>36</v>
      </c>
      <c r="K15" s="35">
        <v>894.04</v>
      </c>
      <c r="L15" s="40">
        <f t="shared" si="3"/>
        <v>28</v>
      </c>
      <c r="M15" s="35">
        <v>12.62</v>
      </c>
      <c r="N15" s="40">
        <f t="shared" si="4"/>
        <v>174</v>
      </c>
      <c r="O15" s="34"/>
      <c r="P15" s="34"/>
      <c r="Q15" s="35"/>
      <c r="R15" s="35"/>
    </row>
    <row r="16" spans="1:18" s="32" customFormat="1" ht="11.25" customHeight="1">
      <c r="A16" s="33">
        <v>103022103</v>
      </c>
      <c r="B16" s="34" t="s">
        <v>43</v>
      </c>
      <c r="C16" s="34" t="s">
        <v>31</v>
      </c>
      <c r="D16" s="39">
        <v>628.90800000000002</v>
      </c>
      <c r="E16" s="35">
        <v>22777.05</v>
      </c>
      <c r="F16" s="40">
        <f t="shared" si="0"/>
        <v>33</v>
      </c>
      <c r="G16" s="35">
        <v>14785.39</v>
      </c>
      <c r="H16" s="40">
        <f t="shared" si="1"/>
        <v>51</v>
      </c>
      <c r="I16" s="35">
        <v>6733.49</v>
      </c>
      <c r="J16" s="40">
        <f t="shared" si="2"/>
        <v>279</v>
      </c>
      <c r="K16" s="35">
        <v>1258.17</v>
      </c>
      <c r="L16" s="40">
        <f t="shared" si="3"/>
        <v>12</v>
      </c>
      <c r="M16" s="35">
        <v>0</v>
      </c>
      <c r="N16" s="40">
        <f t="shared" si="4"/>
        <v>281</v>
      </c>
      <c r="O16" s="34"/>
      <c r="P16" s="34"/>
      <c r="Q16" s="35"/>
      <c r="R16" s="35"/>
    </row>
    <row r="17" spans="1:18" s="32" customFormat="1" ht="11.25" customHeight="1">
      <c r="A17" s="33">
        <v>103022253</v>
      </c>
      <c r="B17" s="34" t="s">
        <v>44</v>
      </c>
      <c r="C17" s="34" t="s">
        <v>31</v>
      </c>
      <c r="D17" s="39">
        <v>1964.9829999999999</v>
      </c>
      <c r="E17" s="35">
        <v>18511.349999999999</v>
      </c>
      <c r="F17" s="40">
        <f t="shared" si="0"/>
        <v>169</v>
      </c>
      <c r="G17" s="35">
        <v>11645.51</v>
      </c>
      <c r="H17" s="40">
        <f t="shared" si="1"/>
        <v>145</v>
      </c>
      <c r="I17" s="35">
        <v>6731.54</v>
      </c>
      <c r="J17" s="40">
        <f t="shared" si="2"/>
        <v>280</v>
      </c>
      <c r="K17" s="35">
        <v>134.29</v>
      </c>
      <c r="L17" s="40">
        <f t="shared" si="3"/>
        <v>448</v>
      </c>
      <c r="M17" s="35">
        <v>0</v>
      </c>
      <c r="N17" s="40">
        <f t="shared" si="4"/>
        <v>281</v>
      </c>
      <c r="O17" s="34"/>
      <c r="P17" s="34"/>
      <c r="Q17" s="35"/>
      <c r="R17" s="35"/>
    </row>
    <row r="18" spans="1:18" s="32" customFormat="1" ht="11.25" customHeight="1">
      <c r="A18" s="33">
        <v>103022503</v>
      </c>
      <c r="B18" s="34" t="s">
        <v>45</v>
      </c>
      <c r="C18" s="34" t="s">
        <v>31</v>
      </c>
      <c r="D18" s="39">
        <v>898.28800000000001</v>
      </c>
      <c r="E18" s="35">
        <v>21063.7</v>
      </c>
      <c r="F18" s="40">
        <f t="shared" si="0"/>
        <v>68</v>
      </c>
      <c r="G18" s="35">
        <v>2213.88</v>
      </c>
      <c r="H18" s="40">
        <f t="shared" si="1"/>
        <v>500</v>
      </c>
      <c r="I18" s="35">
        <v>17410.939999999999</v>
      </c>
      <c r="J18" s="40">
        <f t="shared" si="2"/>
        <v>1</v>
      </c>
      <c r="K18" s="35">
        <v>1344.23</v>
      </c>
      <c r="L18" s="40">
        <f t="shared" si="3"/>
        <v>11</v>
      </c>
      <c r="M18" s="35">
        <v>94.65</v>
      </c>
      <c r="N18" s="40">
        <f t="shared" si="4"/>
        <v>109</v>
      </c>
      <c r="O18" s="34"/>
      <c r="P18" s="34"/>
      <c r="Q18" s="35"/>
      <c r="R18" s="35"/>
    </row>
    <row r="19" spans="1:18" s="32" customFormat="1" ht="11.25" customHeight="1">
      <c r="A19" s="33">
        <v>103022803</v>
      </c>
      <c r="B19" s="34" t="s">
        <v>46</v>
      </c>
      <c r="C19" s="34" t="s">
        <v>31</v>
      </c>
      <c r="D19" s="39">
        <v>1813.1610000000001</v>
      </c>
      <c r="E19" s="35">
        <v>17770.66</v>
      </c>
      <c r="F19" s="40">
        <f t="shared" si="0"/>
        <v>206</v>
      </c>
      <c r="G19" s="35">
        <v>9213.15</v>
      </c>
      <c r="H19" s="40">
        <f t="shared" si="1"/>
        <v>232</v>
      </c>
      <c r="I19" s="35">
        <v>8111.89</v>
      </c>
      <c r="J19" s="40">
        <f t="shared" si="2"/>
        <v>214</v>
      </c>
      <c r="K19" s="35">
        <v>445.62</v>
      </c>
      <c r="L19" s="40">
        <f t="shared" si="3"/>
        <v>143</v>
      </c>
      <c r="M19" s="35">
        <v>0</v>
      </c>
      <c r="N19" s="40">
        <f t="shared" si="4"/>
        <v>281</v>
      </c>
      <c r="O19" s="34"/>
      <c r="P19" s="34"/>
      <c r="Q19" s="35"/>
      <c r="R19" s="35"/>
    </row>
    <row r="20" spans="1:18" s="32" customFormat="1" ht="11.25" customHeight="1">
      <c r="A20" s="33">
        <v>103023153</v>
      </c>
      <c r="B20" s="34" t="s">
        <v>47</v>
      </c>
      <c r="C20" s="34" t="s">
        <v>31</v>
      </c>
      <c r="D20" s="39">
        <v>2355.797</v>
      </c>
      <c r="E20" s="35">
        <v>18082.05</v>
      </c>
      <c r="F20" s="40">
        <f t="shared" si="0"/>
        <v>187</v>
      </c>
      <c r="G20" s="35">
        <v>9529.51</v>
      </c>
      <c r="H20" s="40">
        <f t="shared" si="1"/>
        <v>216</v>
      </c>
      <c r="I20" s="35">
        <v>8384.19</v>
      </c>
      <c r="J20" s="40">
        <f t="shared" si="2"/>
        <v>198</v>
      </c>
      <c r="K20" s="35">
        <v>168.35</v>
      </c>
      <c r="L20" s="40">
        <f t="shared" si="3"/>
        <v>404</v>
      </c>
      <c r="M20" s="35">
        <v>0</v>
      </c>
      <c r="N20" s="40">
        <f t="shared" si="4"/>
        <v>281</v>
      </c>
      <c r="O20" s="34"/>
      <c r="P20" s="34"/>
      <c r="Q20" s="35"/>
      <c r="R20" s="35"/>
    </row>
    <row r="21" spans="1:18" s="32" customFormat="1" ht="11.25" customHeight="1">
      <c r="A21" s="33">
        <v>103023912</v>
      </c>
      <c r="B21" s="34" t="s">
        <v>48</v>
      </c>
      <c r="C21" s="34" t="s">
        <v>31</v>
      </c>
      <c r="D21" s="39">
        <v>4057.2950000000001</v>
      </c>
      <c r="E21" s="35">
        <v>23928</v>
      </c>
      <c r="F21" s="40">
        <f t="shared" si="0"/>
        <v>25</v>
      </c>
      <c r="G21" s="35">
        <v>18773.05</v>
      </c>
      <c r="H21" s="40">
        <f t="shared" si="1"/>
        <v>16</v>
      </c>
      <c r="I21" s="35">
        <v>4658.57</v>
      </c>
      <c r="J21" s="40">
        <f t="shared" si="2"/>
        <v>401</v>
      </c>
      <c r="K21" s="35">
        <v>259.77999999999997</v>
      </c>
      <c r="L21" s="40">
        <f t="shared" si="3"/>
        <v>311</v>
      </c>
      <c r="M21" s="35">
        <v>236.61</v>
      </c>
      <c r="N21" s="40">
        <f t="shared" si="4"/>
        <v>64</v>
      </c>
      <c r="O21" s="34"/>
      <c r="P21" s="34"/>
      <c r="Q21" s="35"/>
      <c r="R21" s="35"/>
    </row>
    <row r="22" spans="1:18" s="32" customFormat="1" ht="11.25" customHeight="1">
      <c r="A22" s="33">
        <v>103024102</v>
      </c>
      <c r="B22" s="34" t="s">
        <v>49</v>
      </c>
      <c r="C22" s="34" t="s">
        <v>31</v>
      </c>
      <c r="D22" s="39">
        <v>3488.873</v>
      </c>
      <c r="E22" s="35">
        <v>20878.43</v>
      </c>
      <c r="F22" s="40">
        <f t="shared" si="0"/>
        <v>76</v>
      </c>
      <c r="G22" s="35">
        <v>15000.3</v>
      </c>
      <c r="H22" s="40">
        <f t="shared" si="1"/>
        <v>47</v>
      </c>
      <c r="I22" s="35">
        <v>5537.14</v>
      </c>
      <c r="J22" s="40">
        <f t="shared" si="2"/>
        <v>360</v>
      </c>
      <c r="K22" s="35">
        <v>341</v>
      </c>
      <c r="L22" s="40">
        <f t="shared" si="3"/>
        <v>223</v>
      </c>
      <c r="M22" s="35">
        <v>0</v>
      </c>
      <c r="N22" s="40">
        <f t="shared" si="4"/>
        <v>281</v>
      </c>
      <c r="O22" s="34"/>
      <c r="P22" s="34"/>
      <c r="Q22" s="35"/>
      <c r="R22" s="35"/>
    </row>
    <row r="23" spans="1:18" s="32" customFormat="1" ht="11.25" customHeight="1">
      <c r="A23" s="33">
        <v>103024603</v>
      </c>
      <c r="B23" s="34" t="s">
        <v>50</v>
      </c>
      <c r="C23" s="34" t="s">
        <v>31</v>
      </c>
      <c r="D23" s="39">
        <v>2854.5030000000002</v>
      </c>
      <c r="E23" s="35">
        <v>17538.55</v>
      </c>
      <c r="F23" s="40">
        <f t="shared" si="0"/>
        <v>223</v>
      </c>
      <c r="G23" s="35">
        <v>12509.88</v>
      </c>
      <c r="H23" s="40">
        <f t="shared" si="1"/>
        <v>113</v>
      </c>
      <c r="I23" s="35">
        <v>4865.8500000000004</v>
      </c>
      <c r="J23" s="40">
        <f t="shared" si="2"/>
        <v>392</v>
      </c>
      <c r="K23" s="35">
        <v>162.82</v>
      </c>
      <c r="L23" s="40">
        <f t="shared" si="3"/>
        <v>413</v>
      </c>
      <c r="M23" s="35">
        <v>0</v>
      </c>
      <c r="N23" s="40">
        <f t="shared" si="4"/>
        <v>281</v>
      </c>
      <c r="O23" s="34"/>
      <c r="P23" s="34"/>
      <c r="Q23" s="35"/>
      <c r="R23" s="35"/>
    </row>
    <row r="24" spans="1:18" s="32" customFormat="1" ht="11.25" customHeight="1">
      <c r="A24" s="33">
        <v>103024753</v>
      </c>
      <c r="B24" s="34" t="s">
        <v>51</v>
      </c>
      <c r="C24" s="34" t="s">
        <v>31</v>
      </c>
      <c r="D24" s="39">
        <v>2578.134</v>
      </c>
      <c r="E24" s="35">
        <v>20563.73</v>
      </c>
      <c r="F24" s="40">
        <f t="shared" si="0"/>
        <v>87</v>
      </c>
      <c r="G24" s="35">
        <v>7855.85</v>
      </c>
      <c r="H24" s="40">
        <f t="shared" si="1"/>
        <v>290</v>
      </c>
      <c r="I24" s="35">
        <v>8250.0499999999993</v>
      </c>
      <c r="J24" s="40">
        <f t="shared" si="2"/>
        <v>202</v>
      </c>
      <c r="K24" s="35">
        <v>406.45</v>
      </c>
      <c r="L24" s="40">
        <f t="shared" si="3"/>
        <v>177</v>
      </c>
      <c r="M24" s="35">
        <v>4051.38</v>
      </c>
      <c r="N24" s="40">
        <f t="shared" si="4"/>
        <v>17</v>
      </c>
      <c r="O24" s="34"/>
      <c r="P24" s="34"/>
      <c r="Q24" s="35"/>
      <c r="R24" s="35"/>
    </row>
    <row r="25" spans="1:18" s="32" customFormat="1" ht="11.25" customHeight="1">
      <c r="A25" s="33">
        <v>103025002</v>
      </c>
      <c r="B25" s="34" t="s">
        <v>52</v>
      </c>
      <c r="C25" s="34" t="s">
        <v>31</v>
      </c>
      <c r="D25" s="39">
        <v>1906.845</v>
      </c>
      <c r="E25" s="35">
        <v>22511.46</v>
      </c>
      <c r="F25" s="40">
        <f t="shared" si="0"/>
        <v>35</v>
      </c>
      <c r="G25" s="35">
        <v>15872.36</v>
      </c>
      <c r="H25" s="40">
        <f t="shared" si="1"/>
        <v>36</v>
      </c>
      <c r="I25" s="35">
        <v>6226.16</v>
      </c>
      <c r="J25" s="40">
        <f t="shared" si="2"/>
        <v>317</v>
      </c>
      <c r="K25" s="35">
        <v>360.5</v>
      </c>
      <c r="L25" s="40">
        <f t="shared" si="3"/>
        <v>214</v>
      </c>
      <c r="M25" s="35">
        <v>52.44</v>
      </c>
      <c r="N25" s="40">
        <f t="shared" si="4"/>
        <v>130</v>
      </c>
      <c r="O25" s="34"/>
      <c r="P25" s="34"/>
      <c r="Q25" s="35"/>
      <c r="R25" s="35"/>
    </row>
    <row r="26" spans="1:18" s="32" customFormat="1" ht="11.25" customHeight="1">
      <c r="A26" s="33">
        <v>103026002</v>
      </c>
      <c r="B26" s="34" t="s">
        <v>53</v>
      </c>
      <c r="C26" s="34" t="s">
        <v>31</v>
      </c>
      <c r="D26" s="39">
        <v>3911.8539999999998</v>
      </c>
      <c r="E26" s="35">
        <v>16527.330000000002</v>
      </c>
      <c r="F26" s="40">
        <f t="shared" si="0"/>
        <v>294</v>
      </c>
      <c r="G26" s="35">
        <v>4274.82</v>
      </c>
      <c r="H26" s="40">
        <f t="shared" si="1"/>
        <v>460</v>
      </c>
      <c r="I26" s="35">
        <v>10953.48</v>
      </c>
      <c r="J26" s="40">
        <f t="shared" si="2"/>
        <v>70</v>
      </c>
      <c r="K26" s="35">
        <v>1193.6400000000001</v>
      </c>
      <c r="L26" s="40">
        <f t="shared" si="3"/>
        <v>14</v>
      </c>
      <c r="M26" s="35">
        <v>105.4</v>
      </c>
      <c r="N26" s="40">
        <f t="shared" si="4"/>
        <v>101</v>
      </c>
      <c r="O26" s="34"/>
      <c r="P26" s="34"/>
      <c r="Q26" s="35"/>
      <c r="R26" s="35"/>
    </row>
    <row r="27" spans="1:18" s="32" customFormat="1" ht="11.25" customHeight="1">
      <c r="A27" s="33">
        <v>103026303</v>
      </c>
      <c r="B27" s="34" t="s">
        <v>54</v>
      </c>
      <c r="C27" s="34" t="s">
        <v>31</v>
      </c>
      <c r="D27" s="39">
        <v>2928.3679999999999</v>
      </c>
      <c r="E27" s="35">
        <v>24123.25</v>
      </c>
      <c r="F27" s="40">
        <f t="shared" si="0"/>
        <v>24</v>
      </c>
      <c r="G27" s="35">
        <v>18830.47</v>
      </c>
      <c r="H27" s="40">
        <f t="shared" si="1"/>
        <v>15</v>
      </c>
      <c r="I27" s="35">
        <v>4213.76</v>
      </c>
      <c r="J27" s="40">
        <f t="shared" si="2"/>
        <v>444</v>
      </c>
      <c r="K27" s="35">
        <v>116.79</v>
      </c>
      <c r="L27" s="40">
        <f t="shared" si="3"/>
        <v>461</v>
      </c>
      <c r="M27" s="35">
        <v>962.22</v>
      </c>
      <c r="N27" s="40">
        <f t="shared" si="4"/>
        <v>39</v>
      </c>
      <c r="O27" s="34"/>
      <c r="P27" s="34"/>
      <c r="Q27" s="35"/>
      <c r="R27" s="35"/>
    </row>
    <row r="28" spans="1:18" s="32" customFormat="1" ht="11.25" customHeight="1">
      <c r="A28" s="33">
        <v>103026343</v>
      </c>
      <c r="B28" s="34" t="s">
        <v>55</v>
      </c>
      <c r="C28" s="34" t="s">
        <v>31</v>
      </c>
      <c r="D28" s="39">
        <v>4013.0320000000002</v>
      </c>
      <c r="E28" s="35">
        <v>18743.21</v>
      </c>
      <c r="F28" s="40">
        <f t="shared" si="0"/>
        <v>155</v>
      </c>
      <c r="G28" s="35">
        <v>13988.08</v>
      </c>
      <c r="H28" s="40">
        <f t="shared" si="1"/>
        <v>73</v>
      </c>
      <c r="I28" s="35">
        <v>4425.96</v>
      </c>
      <c r="J28" s="40">
        <f t="shared" si="2"/>
        <v>422</v>
      </c>
      <c r="K28" s="35">
        <v>329.17</v>
      </c>
      <c r="L28" s="40">
        <f t="shared" si="3"/>
        <v>236</v>
      </c>
      <c r="M28" s="35">
        <v>0</v>
      </c>
      <c r="N28" s="40">
        <f t="shared" si="4"/>
        <v>281</v>
      </c>
      <c r="O28" s="34"/>
      <c r="P28" s="34"/>
      <c r="Q28" s="35"/>
      <c r="R28" s="35"/>
    </row>
    <row r="29" spans="1:18" s="32" customFormat="1" ht="11.25" customHeight="1">
      <c r="A29" s="33">
        <v>103026402</v>
      </c>
      <c r="B29" s="34" t="s">
        <v>56</v>
      </c>
      <c r="C29" s="34" t="s">
        <v>31</v>
      </c>
      <c r="D29" s="39">
        <v>5516.7150000000001</v>
      </c>
      <c r="E29" s="35">
        <v>17725.36</v>
      </c>
      <c r="F29" s="40">
        <f t="shared" si="0"/>
        <v>212</v>
      </c>
      <c r="G29" s="35">
        <v>13443.33</v>
      </c>
      <c r="H29" s="40">
        <f t="shared" si="1"/>
        <v>86</v>
      </c>
      <c r="I29" s="35">
        <v>4127.74</v>
      </c>
      <c r="J29" s="40">
        <f t="shared" si="2"/>
        <v>451</v>
      </c>
      <c r="K29" s="35">
        <v>154.29</v>
      </c>
      <c r="L29" s="40">
        <f t="shared" si="3"/>
        <v>426</v>
      </c>
      <c r="M29" s="35">
        <v>0</v>
      </c>
      <c r="N29" s="40">
        <f t="shared" si="4"/>
        <v>281</v>
      </c>
      <c r="O29" s="34"/>
      <c r="P29" s="34"/>
      <c r="Q29" s="35"/>
      <c r="R29" s="35"/>
    </row>
    <row r="30" spans="1:18" s="32" customFormat="1" ht="11.25" customHeight="1">
      <c r="A30" s="33">
        <v>103026852</v>
      </c>
      <c r="B30" s="34" t="s">
        <v>57</v>
      </c>
      <c r="C30" s="34" t="s">
        <v>31</v>
      </c>
      <c r="D30" s="39">
        <v>8480.5400000000009</v>
      </c>
      <c r="E30" s="35">
        <v>19146.509999999998</v>
      </c>
      <c r="F30" s="40">
        <f t="shared" si="0"/>
        <v>133</v>
      </c>
      <c r="G30" s="35">
        <v>14317.29</v>
      </c>
      <c r="H30" s="40">
        <f t="shared" si="1"/>
        <v>65</v>
      </c>
      <c r="I30" s="35">
        <v>4072.16</v>
      </c>
      <c r="J30" s="40">
        <f t="shared" si="2"/>
        <v>456</v>
      </c>
      <c r="K30" s="35">
        <v>118.26</v>
      </c>
      <c r="L30" s="40">
        <f t="shared" si="3"/>
        <v>458</v>
      </c>
      <c r="M30" s="35">
        <v>638.79999999999995</v>
      </c>
      <c r="N30" s="40">
        <f t="shared" si="4"/>
        <v>47</v>
      </c>
      <c r="O30" s="34"/>
      <c r="P30" s="34"/>
      <c r="Q30" s="35"/>
      <c r="R30" s="35"/>
    </row>
    <row r="31" spans="1:18" s="32" customFormat="1" ht="11.25" customHeight="1">
      <c r="A31" s="33">
        <v>103026902</v>
      </c>
      <c r="B31" s="34" t="s">
        <v>59</v>
      </c>
      <c r="C31" s="34" t="s">
        <v>31</v>
      </c>
      <c r="D31" s="39">
        <v>4447.9750000000004</v>
      </c>
      <c r="E31" s="35">
        <v>17574.099999999999</v>
      </c>
      <c r="F31" s="40">
        <f t="shared" si="0"/>
        <v>220</v>
      </c>
      <c r="G31" s="35">
        <v>13097.15</v>
      </c>
      <c r="H31" s="40">
        <f t="shared" si="1"/>
        <v>94</v>
      </c>
      <c r="I31" s="35">
        <v>4274.7299999999996</v>
      </c>
      <c r="J31" s="40">
        <f t="shared" si="2"/>
        <v>439</v>
      </c>
      <c r="K31" s="35">
        <v>198.38</v>
      </c>
      <c r="L31" s="40">
        <f t="shared" si="3"/>
        <v>384</v>
      </c>
      <c r="M31" s="35">
        <v>3.84</v>
      </c>
      <c r="N31" s="40">
        <f t="shared" si="4"/>
        <v>214</v>
      </c>
      <c r="O31" s="34"/>
      <c r="P31" s="34"/>
      <c r="Q31" s="35"/>
      <c r="R31" s="35"/>
    </row>
    <row r="32" spans="1:18" s="32" customFormat="1" ht="11.25" customHeight="1">
      <c r="A32" s="33">
        <v>103026873</v>
      </c>
      <c r="B32" s="34" t="s">
        <v>58</v>
      </c>
      <c r="C32" s="34" t="s">
        <v>31</v>
      </c>
      <c r="D32" s="39">
        <v>1127.2370000000001</v>
      </c>
      <c r="E32" s="35">
        <v>20616.04</v>
      </c>
      <c r="F32" s="40">
        <f t="shared" si="0"/>
        <v>86</v>
      </c>
      <c r="G32" s="35">
        <v>12386.24</v>
      </c>
      <c r="H32" s="40">
        <f t="shared" si="1"/>
        <v>116</v>
      </c>
      <c r="I32" s="35">
        <v>7715.99</v>
      </c>
      <c r="J32" s="40">
        <f t="shared" si="2"/>
        <v>228</v>
      </c>
      <c r="K32" s="35">
        <v>513.44000000000005</v>
      </c>
      <c r="L32" s="40">
        <f t="shared" si="3"/>
        <v>115</v>
      </c>
      <c r="M32" s="35">
        <v>0.37</v>
      </c>
      <c r="N32" s="40">
        <f t="shared" si="4"/>
        <v>262</v>
      </c>
      <c r="O32" s="34"/>
      <c r="P32" s="34"/>
      <c r="Q32" s="35"/>
      <c r="R32" s="35"/>
    </row>
    <row r="33" spans="1:18" s="32" customFormat="1" ht="11.25" customHeight="1">
      <c r="A33" s="33">
        <v>103027352</v>
      </c>
      <c r="B33" s="34" t="s">
        <v>60</v>
      </c>
      <c r="C33" s="34" t="s">
        <v>31</v>
      </c>
      <c r="D33" s="39">
        <v>4256.152</v>
      </c>
      <c r="E33" s="35">
        <v>20891.490000000002</v>
      </c>
      <c r="F33" s="40">
        <f t="shared" si="0"/>
        <v>75</v>
      </c>
      <c r="G33" s="35">
        <v>11227.12</v>
      </c>
      <c r="H33" s="40">
        <f t="shared" si="1"/>
        <v>152</v>
      </c>
      <c r="I33" s="35">
        <v>8483.39</v>
      </c>
      <c r="J33" s="40">
        <f t="shared" si="2"/>
        <v>192</v>
      </c>
      <c r="K33" s="35">
        <v>1122.99</v>
      </c>
      <c r="L33" s="40">
        <f t="shared" si="3"/>
        <v>17</v>
      </c>
      <c r="M33" s="35">
        <v>57.99</v>
      </c>
      <c r="N33" s="40">
        <f t="shared" si="4"/>
        <v>126</v>
      </c>
      <c r="O33" s="34"/>
      <c r="P33" s="34"/>
      <c r="Q33" s="35"/>
      <c r="R33" s="35"/>
    </row>
    <row r="34" spans="1:18" s="32" customFormat="1" ht="11.25" customHeight="1">
      <c r="A34" s="33">
        <v>103021003</v>
      </c>
      <c r="B34" s="34" t="s">
        <v>35</v>
      </c>
      <c r="C34" s="34" t="s">
        <v>31</v>
      </c>
      <c r="D34" s="39">
        <v>4682.6130000000003</v>
      </c>
      <c r="E34" s="35">
        <v>18270.45</v>
      </c>
      <c r="F34" s="40">
        <f t="shared" si="0"/>
        <v>179</v>
      </c>
      <c r="G34" s="35">
        <v>14383.17</v>
      </c>
      <c r="H34" s="40">
        <f t="shared" si="1"/>
        <v>59</v>
      </c>
      <c r="I34" s="35">
        <v>3793.81</v>
      </c>
      <c r="J34" s="40">
        <f t="shared" si="2"/>
        <v>481</v>
      </c>
      <c r="K34" s="35">
        <v>92.18</v>
      </c>
      <c r="L34" s="40">
        <f t="shared" si="3"/>
        <v>476</v>
      </c>
      <c r="M34" s="35">
        <v>1.29</v>
      </c>
      <c r="N34" s="40">
        <f t="shared" si="4"/>
        <v>237</v>
      </c>
      <c r="O34" s="34"/>
      <c r="P34" s="34"/>
      <c r="Q34" s="35"/>
      <c r="R34" s="35"/>
    </row>
    <row r="35" spans="1:18" s="32" customFormat="1" ht="11.25" customHeight="1">
      <c r="A35" s="33">
        <v>102027451</v>
      </c>
      <c r="B35" s="34" t="s">
        <v>32</v>
      </c>
      <c r="C35" s="34" t="s">
        <v>31</v>
      </c>
      <c r="D35" s="39">
        <v>26437.944</v>
      </c>
      <c r="E35" s="35">
        <v>25099.439999999999</v>
      </c>
      <c r="F35" s="40">
        <f t="shared" si="0"/>
        <v>13</v>
      </c>
      <c r="G35" s="35">
        <v>12775.01</v>
      </c>
      <c r="H35" s="40">
        <f t="shared" si="1"/>
        <v>100</v>
      </c>
      <c r="I35" s="35">
        <v>10687.93</v>
      </c>
      <c r="J35" s="40">
        <f t="shared" si="2"/>
        <v>85</v>
      </c>
      <c r="K35" s="35">
        <v>1609.24</v>
      </c>
      <c r="L35" s="40">
        <f t="shared" si="3"/>
        <v>6</v>
      </c>
      <c r="M35" s="35">
        <v>27.26</v>
      </c>
      <c r="N35" s="40">
        <f t="shared" si="4"/>
        <v>154</v>
      </c>
      <c r="O35" s="34"/>
      <c r="P35" s="34"/>
      <c r="Q35" s="35"/>
      <c r="R35" s="35"/>
    </row>
    <row r="36" spans="1:18" s="32" customFormat="1" ht="11.25" customHeight="1">
      <c r="A36" s="33">
        <v>103027503</v>
      </c>
      <c r="B36" s="34" t="s">
        <v>61</v>
      </c>
      <c r="C36" s="34" t="s">
        <v>31</v>
      </c>
      <c r="D36" s="39">
        <v>3854.4720000000002</v>
      </c>
      <c r="E36" s="35">
        <v>16478.009999999998</v>
      </c>
      <c r="F36" s="40">
        <f t="shared" si="0"/>
        <v>297</v>
      </c>
      <c r="G36" s="35">
        <v>9008.2099999999991</v>
      </c>
      <c r="H36" s="40">
        <f t="shared" si="1"/>
        <v>241</v>
      </c>
      <c r="I36" s="35">
        <v>6933.94</v>
      </c>
      <c r="J36" s="40">
        <f t="shared" si="2"/>
        <v>263</v>
      </c>
      <c r="K36" s="35">
        <v>334.93</v>
      </c>
      <c r="L36" s="40">
        <f t="shared" si="3"/>
        <v>227</v>
      </c>
      <c r="M36" s="35">
        <v>200.94</v>
      </c>
      <c r="N36" s="40">
        <f t="shared" si="4"/>
        <v>74</v>
      </c>
      <c r="O36" s="34"/>
      <c r="P36" s="34"/>
      <c r="Q36" s="35"/>
      <c r="R36" s="35"/>
    </row>
    <row r="37" spans="1:18" s="32" customFormat="1" ht="11.25" customHeight="1">
      <c r="A37" s="33">
        <v>103027753</v>
      </c>
      <c r="B37" s="34" t="s">
        <v>62</v>
      </c>
      <c r="C37" s="34" t="s">
        <v>31</v>
      </c>
      <c r="D37" s="39">
        <v>1942.0609999999999</v>
      </c>
      <c r="E37" s="35">
        <v>24968.32</v>
      </c>
      <c r="F37" s="40">
        <f t="shared" si="0"/>
        <v>15</v>
      </c>
      <c r="G37" s="35">
        <v>20590.28</v>
      </c>
      <c r="H37" s="40">
        <f t="shared" si="1"/>
        <v>5</v>
      </c>
      <c r="I37" s="35">
        <v>3873.29</v>
      </c>
      <c r="J37" s="40">
        <f t="shared" si="2"/>
        <v>476</v>
      </c>
      <c r="K37" s="35">
        <v>504.75</v>
      </c>
      <c r="L37" s="40">
        <f t="shared" si="3"/>
        <v>120</v>
      </c>
      <c r="M37" s="35">
        <v>0</v>
      </c>
      <c r="N37" s="40">
        <f t="shared" si="4"/>
        <v>281</v>
      </c>
      <c r="O37" s="34"/>
      <c r="P37" s="34"/>
      <c r="Q37" s="35"/>
      <c r="R37" s="35"/>
    </row>
    <row r="38" spans="1:18" s="32" customFormat="1" ht="11.25" customHeight="1">
      <c r="A38" s="33">
        <v>103028203</v>
      </c>
      <c r="B38" s="34" t="s">
        <v>63</v>
      </c>
      <c r="C38" s="34" t="s">
        <v>31</v>
      </c>
      <c r="D38" s="39">
        <v>1003.718</v>
      </c>
      <c r="E38" s="35">
        <v>22654.13</v>
      </c>
      <c r="F38" s="40">
        <f t="shared" si="0"/>
        <v>34</v>
      </c>
      <c r="G38" s="35">
        <v>15905.44</v>
      </c>
      <c r="H38" s="40">
        <f t="shared" si="1"/>
        <v>35</v>
      </c>
      <c r="I38" s="35">
        <v>6455.45</v>
      </c>
      <c r="J38" s="40">
        <f t="shared" si="2"/>
        <v>298</v>
      </c>
      <c r="K38" s="35">
        <v>293.24</v>
      </c>
      <c r="L38" s="40">
        <f t="shared" si="3"/>
        <v>280</v>
      </c>
      <c r="M38" s="35">
        <v>0</v>
      </c>
      <c r="N38" s="40">
        <f t="shared" si="4"/>
        <v>281</v>
      </c>
      <c r="O38" s="34"/>
      <c r="P38" s="34"/>
      <c r="Q38" s="35"/>
      <c r="R38" s="35"/>
    </row>
    <row r="39" spans="1:18" s="32" customFormat="1" ht="11.25" customHeight="1">
      <c r="A39" s="33">
        <v>103028302</v>
      </c>
      <c r="B39" s="34" t="s">
        <v>64</v>
      </c>
      <c r="C39" s="34" t="s">
        <v>31</v>
      </c>
      <c r="D39" s="39">
        <v>4435.7299999999996</v>
      </c>
      <c r="E39" s="35">
        <v>18781.45</v>
      </c>
      <c r="F39" s="40">
        <f t="shared" si="0"/>
        <v>152</v>
      </c>
      <c r="G39" s="35">
        <v>12299.56</v>
      </c>
      <c r="H39" s="40">
        <f t="shared" si="1"/>
        <v>121</v>
      </c>
      <c r="I39" s="35">
        <v>6197.1</v>
      </c>
      <c r="J39" s="40">
        <f t="shared" si="2"/>
        <v>318</v>
      </c>
      <c r="K39" s="35">
        <v>216.22</v>
      </c>
      <c r="L39" s="40">
        <f t="shared" si="3"/>
        <v>358</v>
      </c>
      <c r="M39" s="35">
        <v>68.56</v>
      </c>
      <c r="N39" s="40">
        <f t="shared" si="4"/>
        <v>120</v>
      </c>
      <c r="O39" s="34"/>
      <c r="P39" s="34"/>
      <c r="Q39" s="35"/>
      <c r="R39" s="35"/>
    </row>
    <row r="40" spans="1:18" s="32" customFormat="1" ht="11.25" customHeight="1">
      <c r="A40" s="33">
        <v>103028653</v>
      </c>
      <c r="B40" s="34" t="s">
        <v>65</v>
      </c>
      <c r="C40" s="34" t="s">
        <v>31</v>
      </c>
      <c r="D40" s="39">
        <v>1639.4059999999999</v>
      </c>
      <c r="E40" s="35">
        <v>14338.9</v>
      </c>
      <c r="F40" s="40">
        <f t="shared" si="0"/>
        <v>462</v>
      </c>
      <c r="G40" s="35">
        <v>4299.88</v>
      </c>
      <c r="H40" s="40">
        <f t="shared" si="1"/>
        <v>458</v>
      </c>
      <c r="I40" s="35">
        <v>9678.26</v>
      </c>
      <c r="J40" s="40">
        <f t="shared" si="2"/>
        <v>135</v>
      </c>
      <c r="K40" s="35">
        <v>360.75</v>
      </c>
      <c r="L40" s="40">
        <f t="shared" si="3"/>
        <v>213</v>
      </c>
      <c r="M40" s="35">
        <v>0</v>
      </c>
      <c r="N40" s="40">
        <f t="shared" si="4"/>
        <v>281</v>
      </c>
      <c r="O40" s="34"/>
      <c r="P40" s="34"/>
      <c r="Q40" s="35"/>
      <c r="R40" s="35"/>
    </row>
    <row r="41" spans="1:18" s="32" customFormat="1" ht="11.25" customHeight="1">
      <c r="A41" s="33">
        <v>103028703</v>
      </c>
      <c r="B41" s="34" t="s">
        <v>66</v>
      </c>
      <c r="C41" s="34" t="s">
        <v>31</v>
      </c>
      <c r="D41" s="39">
        <v>3220.1080000000002</v>
      </c>
      <c r="E41" s="35">
        <v>17120.54</v>
      </c>
      <c r="F41" s="40">
        <f t="shared" si="0"/>
        <v>256</v>
      </c>
      <c r="G41" s="35">
        <v>12654.76</v>
      </c>
      <c r="H41" s="40">
        <f t="shared" si="1"/>
        <v>106</v>
      </c>
      <c r="I41" s="35">
        <v>3881.99</v>
      </c>
      <c r="J41" s="40">
        <f t="shared" si="2"/>
        <v>475</v>
      </c>
      <c r="K41" s="35">
        <v>483.78</v>
      </c>
      <c r="L41" s="40">
        <f t="shared" si="3"/>
        <v>128</v>
      </c>
      <c r="M41" s="35">
        <v>100.01</v>
      </c>
      <c r="N41" s="40">
        <f t="shared" si="4"/>
        <v>103</v>
      </c>
      <c r="O41" s="34"/>
      <c r="P41" s="34"/>
      <c r="Q41" s="35"/>
      <c r="R41" s="35"/>
    </row>
    <row r="42" spans="1:18" s="32" customFormat="1" ht="11.25" customHeight="1">
      <c r="A42" s="33">
        <v>103028753</v>
      </c>
      <c r="B42" s="34" t="s">
        <v>67</v>
      </c>
      <c r="C42" s="34" t="s">
        <v>31</v>
      </c>
      <c r="D42" s="39">
        <v>1861.1489999999999</v>
      </c>
      <c r="E42" s="35">
        <v>18084.79</v>
      </c>
      <c r="F42" s="40">
        <f t="shared" si="0"/>
        <v>186</v>
      </c>
      <c r="G42" s="35">
        <v>11068.04</v>
      </c>
      <c r="H42" s="40">
        <f t="shared" si="1"/>
        <v>160</v>
      </c>
      <c r="I42" s="35">
        <v>6812.89</v>
      </c>
      <c r="J42" s="40">
        <f t="shared" si="2"/>
        <v>275</v>
      </c>
      <c r="K42" s="35">
        <v>203.87</v>
      </c>
      <c r="L42" s="40">
        <f t="shared" si="3"/>
        <v>379</v>
      </c>
      <c r="M42" s="35">
        <v>0</v>
      </c>
      <c r="N42" s="40">
        <f t="shared" si="4"/>
        <v>281</v>
      </c>
      <c r="O42" s="34"/>
      <c r="P42" s="34"/>
      <c r="Q42" s="35"/>
      <c r="R42" s="35"/>
    </row>
    <row r="43" spans="1:18" s="32" customFormat="1" ht="11.25" customHeight="1">
      <c r="A43" s="33">
        <v>103028833</v>
      </c>
      <c r="B43" s="34" t="s">
        <v>68</v>
      </c>
      <c r="C43" s="34" t="s">
        <v>31</v>
      </c>
      <c r="D43" s="39">
        <v>1748.8779999999999</v>
      </c>
      <c r="E43" s="35">
        <v>18775.77</v>
      </c>
      <c r="F43" s="40">
        <f t="shared" si="0"/>
        <v>153</v>
      </c>
      <c r="G43" s="35">
        <v>9502.7900000000009</v>
      </c>
      <c r="H43" s="40">
        <f t="shared" si="1"/>
        <v>218</v>
      </c>
      <c r="I43" s="35">
        <v>8686.6</v>
      </c>
      <c r="J43" s="40">
        <f t="shared" si="2"/>
        <v>183</v>
      </c>
      <c r="K43" s="35">
        <v>586.38</v>
      </c>
      <c r="L43" s="40">
        <f t="shared" si="3"/>
        <v>83</v>
      </c>
      <c r="M43" s="35">
        <v>0</v>
      </c>
      <c r="N43" s="40">
        <f t="shared" si="4"/>
        <v>281</v>
      </c>
      <c r="O43" s="34"/>
      <c r="P43" s="34"/>
      <c r="Q43" s="35"/>
      <c r="R43" s="35"/>
    </row>
    <row r="44" spans="1:18" s="32" customFormat="1" ht="11.25" customHeight="1">
      <c r="A44" s="33">
        <v>103028853</v>
      </c>
      <c r="B44" s="34" t="s">
        <v>69</v>
      </c>
      <c r="C44" s="34" t="s">
        <v>31</v>
      </c>
      <c r="D44" s="39">
        <v>1732.4939999999999</v>
      </c>
      <c r="E44" s="35">
        <v>16000.66</v>
      </c>
      <c r="F44" s="40">
        <f t="shared" si="0"/>
        <v>336</v>
      </c>
      <c r="G44" s="35">
        <v>5035.7700000000004</v>
      </c>
      <c r="H44" s="40">
        <f t="shared" si="1"/>
        <v>426</v>
      </c>
      <c r="I44" s="35">
        <v>9273.9699999999993</v>
      </c>
      <c r="J44" s="40">
        <f t="shared" si="2"/>
        <v>151</v>
      </c>
      <c r="K44" s="35">
        <v>824.71</v>
      </c>
      <c r="L44" s="40">
        <f t="shared" si="3"/>
        <v>33</v>
      </c>
      <c r="M44" s="35">
        <v>866.21</v>
      </c>
      <c r="N44" s="40">
        <f t="shared" si="4"/>
        <v>41</v>
      </c>
      <c r="O44" s="34"/>
      <c r="P44" s="34"/>
      <c r="Q44" s="35"/>
      <c r="R44" s="35"/>
    </row>
    <row r="45" spans="1:18" s="32" customFormat="1" ht="11.25" customHeight="1">
      <c r="A45" s="33">
        <v>103029203</v>
      </c>
      <c r="B45" s="34" t="s">
        <v>70</v>
      </c>
      <c r="C45" s="34" t="s">
        <v>31</v>
      </c>
      <c r="D45" s="39">
        <v>4109.7070000000003</v>
      </c>
      <c r="E45" s="35">
        <v>20011.740000000002</v>
      </c>
      <c r="F45" s="40">
        <f t="shared" si="0"/>
        <v>103</v>
      </c>
      <c r="G45" s="35">
        <v>15280.87</v>
      </c>
      <c r="H45" s="40">
        <f t="shared" si="1"/>
        <v>43</v>
      </c>
      <c r="I45" s="35">
        <v>4121.1000000000004</v>
      </c>
      <c r="J45" s="40">
        <f t="shared" si="2"/>
        <v>452</v>
      </c>
      <c r="K45" s="35">
        <v>389.55</v>
      </c>
      <c r="L45" s="40">
        <f t="shared" si="3"/>
        <v>187</v>
      </c>
      <c r="M45" s="35">
        <v>220.22</v>
      </c>
      <c r="N45" s="40">
        <f t="shared" si="4"/>
        <v>68</v>
      </c>
      <c r="O45" s="34"/>
      <c r="P45" s="34"/>
      <c r="Q45" s="35"/>
      <c r="R45" s="35"/>
    </row>
    <row r="46" spans="1:18" s="32" customFormat="1" ht="11.25" customHeight="1">
      <c r="A46" s="33">
        <v>103029403</v>
      </c>
      <c r="B46" s="34" t="s">
        <v>71</v>
      </c>
      <c r="C46" s="34" t="s">
        <v>31</v>
      </c>
      <c r="D46" s="39">
        <v>3378.9059999999999</v>
      </c>
      <c r="E46" s="35">
        <v>18659.5</v>
      </c>
      <c r="F46" s="40">
        <f t="shared" si="0"/>
        <v>162</v>
      </c>
      <c r="G46" s="35">
        <v>13838.81</v>
      </c>
      <c r="H46" s="40">
        <f t="shared" si="1"/>
        <v>77</v>
      </c>
      <c r="I46" s="35">
        <v>4693.08</v>
      </c>
      <c r="J46" s="40">
        <f t="shared" si="2"/>
        <v>400</v>
      </c>
      <c r="K46" s="35">
        <v>127.6</v>
      </c>
      <c r="L46" s="40">
        <f t="shared" si="3"/>
        <v>452</v>
      </c>
      <c r="M46" s="35">
        <v>0</v>
      </c>
      <c r="N46" s="40">
        <f t="shared" si="4"/>
        <v>281</v>
      </c>
      <c r="O46" s="34"/>
      <c r="P46" s="34"/>
      <c r="Q46" s="35"/>
      <c r="R46" s="35"/>
    </row>
    <row r="47" spans="1:18" s="32" customFormat="1" ht="11.25" customHeight="1">
      <c r="A47" s="33">
        <v>103029553</v>
      </c>
      <c r="B47" s="34" t="s">
        <v>72</v>
      </c>
      <c r="C47" s="34" t="s">
        <v>31</v>
      </c>
      <c r="D47" s="39">
        <v>3012.6320000000001</v>
      </c>
      <c r="E47" s="35">
        <v>16537.12</v>
      </c>
      <c r="F47" s="40">
        <f t="shared" si="0"/>
        <v>291</v>
      </c>
      <c r="G47" s="35">
        <v>11840.46</v>
      </c>
      <c r="H47" s="40">
        <f t="shared" si="1"/>
        <v>136</v>
      </c>
      <c r="I47" s="35">
        <v>4609.6899999999996</v>
      </c>
      <c r="J47" s="40">
        <f t="shared" si="2"/>
        <v>408</v>
      </c>
      <c r="K47" s="35">
        <v>86.97</v>
      </c>
      <c r="L47" s="40">
        <f t="shared" si="3"/>
        <v>480</v>
      </c>
      <c r="M47" s="35">
        <v>0</v>
      </c>
      <c r="N47" s="40">
        <f t="shared" si="4"/>
        <v>281</v>
      </c>
      <c r="O47" s="34"/>
      <c r="P47" s="34"/>
      <c r="Q47" s="35"/>
      <c r="R47" s="35"/>
    </row>
    <row r="48" spans="1:18" s="32" customFormat="1" ht="11.25" customHeight="1">
      <c r="A48" s="33">
        <v>103029603</v>
      </c>
      <c r="B48" s="34" t="s">
        <v>73</v>
      </c>
      <c r="C48" s="34" t="s">
        <v>31</v>
      </c>
      <c r="D48" s="39">
        <v>2571.587</v>
      </c>
      <c r="E48" s="35">
        <v>21178.25</v>
      </c>
      <c r="F48" s="40">
        <f t="shared" si="0"/>
        <v>64</v>
      </c>
      <c r="G48" s="35">
        <v>13165.06</v>
      </c>
      <c r="H48" s="40">
        <f t="shared" si="1"/>
        <v>92</v>
      </c>
      <c r="I48" s="35">
        <v>7292.9</v>
      </c>
      <c r="J48" s="40">
        <f t="shared" si="2"/>
        <v>248</v>
      </c>
      <c r="K48" s="35">
        <v>611.49</v>
      </c>
      <c r="L48" s="40">
        <f t="shared" si="3"/>
        <v>73</v>
      </c>
      <c r="M48" s="35">
        <v>108.79</v>
      </c>
      <c r="N48" s="40">
        <f t="shared" si="4"/>
        <v>98</v>
      </c>
      <c r="O48" s="34"/>
      <c r="P48" s="34"/>
      <c r="Q48" s="35"/>
      <c r="R48" s="35"/>
    </row>
    <row r="49" spans="1:18" s="32" customFormat="1" ht="11.25" customHeight="1">
      <c r="A49" s="33">
        <v>103029803</v>
      </c>
      <c r="B49" s="34" t="s">
        <v>74</v>
      </c>
      <c r="C49" s="34" t="s">
        <v>31</v>
      </c>
      <c r="D49" s="39">
        <v>1085.962</v>
      </c>
      <c r="E49" s="35">
        <v>29433.68</v>
      </c>
      <c r="F49" s="40">
        <f t="shared" si="0"/>
        <v>3</v>
      </c>
      <c r="G49" s="35">
        <v>12812.73</v>
      </c>
      <c r="H49" s="40">
        <f t="shared" si="1"/>
        <v>99</v>
      </c>
      <c r="I49" s="35">
        <v>14537.47</v>
      </c>
      <c r="J49" s="40">
        <f t="shared" si="2"/>
        <v>8</v>
      </c>
      <c r="K49" s="35">
        <v>1906.72</v>
      </c>
      <c r="L49" s="40">
        <f t="shared" si="3"/>
        <v>1</v>
      </c>
      <c r="M49" s="35">
        <v>176.75</v>
      </c>
      <c r="N49" s="40">
        <f t="shared" si="4"/>
        <v>80</v>
      </c>
      <c r="O49" s="34"/>
      <c r="P49" s="34"/>
      <c r="Q49" s="35"/>
      <c r="R49" s="35"/>
    </row>
    <row r="50" spans="1:18" s="32" customFormat="1" ht="11.25" customHeight="1">
      <c r="A50" s="33">
        <v>103029902</v>
      </c>
      <c r="B50" s="34" t="s">
        <v>75</v>
      </c>
      <c r="C50" s="34" t="s">
        <v>31</v>
      </c>
      <c r="D50" s="39">
        <v>4732.826</v>
      </c>
      <c r="E50" s="35">
        <v>19347.2</v>
      </c>
      <c r="F50" s="40">
        <f t="shared" si="0"/>
        <v>126</v>
      </c>
      <c r="G50" s="35">
        <v>11803.13</v>
      </c>
      <c r="H50" s="40">
        <f t="shared" si="1"/>
        <v>139</v>
      </c>
      <c r="I50" s="35">
        <v>6847.81</v>
      </c>
      <c r="J50" s="40">
        <f t="shared" si="2"/>
        <v>272</v>
      </c>
      <c r="K50" s="35">
        <v>671.59</v>
      </c>
      <c r="L50" s="40">
        <f t="shared" si="3"/>
        <v>59</v>
      </c>
      <c r="M50" s="35">
        <v>24.67</v>
      </c>
      <c r="N50" s="40">
        <f t="shared" si="4"/>
        <v>157</v>
      </c>
      <c r="O50" s="34"/>
      <c r="P50" s="34"/>
      <c r="Q50" s="35"/>
      <c r="R50" s="35"/>
    </row>
    <row r="51" spans="1:18" s="32" customFormat="1" ht="11.25" customHeight="1">
      <c r="A51" s="33">
        <v>128030603</v>
      </c>
      <c r="B51" s="34" t="s">
        <v>543</v>
      </c>
      <c r="C51" s="34" t="s">
        <v>544</v>
      </c>
      <c r="D51" s="39">
        <v>1272.68</v>
      </c>
      <c r="E51" s="35">
        <v>18358.22</v>
      </c>
      <c r="F51" s="40">
        <f t="shared" si="0"/>
        <v>173</v>
      </c>
      <c r="G51" s="35">
        <v>6752.83</v>
      </c>
      <c r="H51" s="40">
        <f t="shared" si="1"/>
        <v>352</v>
      </c>
      <c r="I51" s="35">
        <v>11103.36</v>
      </c>
      <c r="J51" s="40">
        <f t="shared" si="2"/>
        <v>63</v>
      </c>
      <c r="K51" s="35">
        <v>501.09</v>
      </c>
      <c r="L51" s="40">
        <f t="shared" si="3"/>
        <v>122</v>
      </c>
      <c r="M51" s="35">
        <v>0.94</v>
      </c>
      <c r="N51" s="40">
        <f t="shared" si="4"/>
        <v>245</v>
      </c>
      <c r="O51" s="34"/>
      <c r="P51" s="34"/>
      <c r="Q51" s="35"/>
      <c r="R51" s="35"/>
    </row>
    <row r="52" spans="1:18" s="32" customFormat="1" ht="11.25" customHeight="1">
      <c r="A52" s="33">
        <v>128030852</v>
      </c>
      <c r="B52" s="34" t="s">
        <v>545</v>
      </c>
      <c r="C52" s="34" t="s">
        <v>544</v>
      </c>
      <c r="D52" s="39">
        <v>5474.59</v>
      </c>
      <c r="E52" s="35">
        <v>17754.52</v>
      </c>
      <c r="F52" s="40">
        <f t="shared" si="0"/>
        <v>211</v>
      </c>
      <c r="G52" s="35">
        <v>6958.86</v>
      </c>
      <c r="H52" s="40">
        <f t="shared" si="1"/>
        <v>345</v>
      </c>
      <c r="I52" s="35">
        <v>10034.34</v>
      </c>
      <c r="J52" s="40">
        <f t="shared" si="2"/>
        <v>117</v>
      </c>
      <c r="K52" s="35">
        <v>751.98</v>
      </c>
      <c r="L52" s="40">
        <f t="shared" si="3"/>
        <v>42</v>
      </c>
      <c r="M52" s="35">
        <v>9.34</v>
      </c>
      <c r="N52" s="40">
        <f t="shared" si="4"/>
        <v>180</v>
      </c>
      <c r="O52" s="34"/>
      <c r="P52" s="34"/>
      <c r="Q52" s="35"/>
      <c r="R52" s="35"/>
    </row>
    <row r="53" spans="1:18" s="32" customFormat="1" ht="11.25" customHeight="1">
      <c r="A53" s="33">
        <v>128033053</v>
      </c>
      <c r="B53" s="34" t="s">
        <v>546</v>
      </c>
      <c r="C53" s="34" t="s">
        <v>544</v>
      </c>
      <c r="D53" s="39">
        <v>1922.3620000000001</v>
      </c>
      <c r="E53" s="35">
        <v>15822.35</v>
      </c>
      <c r="F53" s="40">
        <f t="shared" si="0"/>
        <v>356</v>
      </c>
      <c r="G53" s="35">
        <v>8853.0400000000009</v>
      </c>
      <c r="H53" s="40">
        <f t="shared" si="1"/>
        <v>251</v>
      </c>
      <c r="I53" s="35">
        <v>6702.32</v>
      </c>
      <c r="J53" s="40">
        <f t="shared" si="2"/>
        <v>283</v>
      </c>
      <c r="K53" s="35">
        <v>266.8</v>
      </c>
      <c r="L53" s="40">
        <f t="shared" si="3"/>
        <v>306</v>
      </c>
      <c r="M53" s="35">
        <v>0.2</v>
      </c>
      <c r="N53" s="40">
        <f t="shared" si="4"/>
        <v>271</v>
      </c>
      <c r="O53" s="34"/>
      <c r="P53" s="34"/>
      <c r="Q53" s="35"/>
      <c r="R53" s="35"/>
    </row>
    <row r="54" spans="1:18" s="32" customFormat="1" ht="11.25" customHeight="1">
      <c r="A54" s="33">
        <v>128034503</v>
      </c>
      <c r="B54" s="34" t="s">
        <v>547</v>
      </c>
      <c r="C54" s="34" t="s">
        <v>544</v>
      </c>
      <c r="D54" s="39">
        <v>742.37599999999998</v>
      </c>
      <c r="E54" s="35">
        <v>19930.48</v>
      </c>
      <c r="F54" s="40">
        <f t="shared" si="0"/>
        <v>107</v>
      </c>
      <c r="G54" s="35">
        <v>9289.67</v>
      </c>
      <c r="H54" s="40">
        <f t="shared" si="1"/>
        <v>226</v>
      </c>
      <c r="I54" s="35">
        <v>10285.99</v>
      </c>
      <c r="J54" s="40">
        <f t="shared" si="2"/>
        <v>106</v>
      </c>
      <c r="K54" s="35">
        <v>352.4</v>
      </c>
      <c r="L54" s="40">
        <f t="shared" si="3"/>
        <v>218</v>
      </c>
      <c r="M54" s="35">
        <v>2.42</v>
      </c>
      <c r="N54" s="40">
        <f t="shared" si="4"/>
        <v>226</v>
      </c>
      <c r="O54" s="34"/>
      <c r="P54" s="34"/>
      <c r="Q54" s="35"/>
      <c r="R54" s="35"/>
    </row>
    <row r="55" spans="1:18" s="32" customFormat="1" ht="11.25" customHeight="1">
      <c r="A55" s="33">
        <v>127040503</v>
      </c>
      <c r="B55" s="34" t="s">
        <v>528</v>
      </c>
      <c r="C55" s="34" t="s">
        <v>527</v>
      </c>
      <c r="D55" s="39">
        <v>1204.241</v>
      </c>
      <c r="E55" s="35">
        <v>19658.53</v>
      </c>
      <c r="F55" s="40">
        <f t="shared" si="0"/>
        <v>112</v>
      </c>
      <c r="G55" s="35">
        <v>5623.79</v>
      </c>
      <c r="H55" s="40">
        <f t="shared" si="1"/>
        <v>407</v>
      </c>
      <c r="I55" s="35">
        <v>12634.53</v>
      </c>
      <c r="J55" s="40">
        <f t="shared" si="2"/>
        <v>25</v>
      </c>
      <c r="K55" s="35">
        <v>985.02</v>
      </c>
      <c r="L55" s="40">
        <f t="shared" si="3"/>
        <v>24</v>
      </c>
      <c r="M55" s="35">
        <v>415.2</v>
      </c>
      <c r="N55" s="40">
        <f t="shared" si="4"/>
        <v>53</v>
      </c>
      <c r="O55" s="34"/>
      <c r="P55" s="34"/>
      <c r="Q55" s="35"/>
      <c r="R55" s="35"/>
    </row>
    <row r="56" spans="1:18" s="32" customFormat="1" ht="11.25" customHeight="1">
      <c r="A56" s="33">
        <v>127040703</v>
      </c>
      <c r="B56" s="34" t="s">
        <v>529</v>
      </c>
      <c r="C56" s="34" t="s">
        <v>527</v>
      </c>
      <c r="D56" s="39">
        <v>2762.9409999999998</v>
      </c>
      <c r="E56" s="35">
        <v>17439.91</v>
      </c>
      <c r="F56" s="40">
        <f t="shared" si="0"/>
        <v>234</v>
      </c>
      <c r="G56" s="35">
        <v>9288.7800000000007</v>
      </c>
      <c r="H56" s="40">
        <f t="shared" si="1"/>
        <v>227</v>
      </c>
      <c r="I56" s="35">
        <v>7446.02</v>
      </c>
      <c r="J56" s="40">
        <f t="shared" si="2"/>
        <v>244</v>
      </c>
      <c r="K56" s="35">
        <v>598.55999999999995</v>
      </c>
      <c r="L56" s="40">
        <f t="shared" si="3"/>
        <v>77</v>
      </c>
      <c r="M56" s="35">
        <v>106.55</v>
      </c>
      <c r="N56" s="40">
        <f t="shared" si="4"/>
        <v>99</v>
      </c>
      <c r="O56" s="34"/>
      <c r="P56" s="34"/>
      <c r="Q56" s="35"/>
      <c r="R56" s="35"/>
    </row>
    <row r="57" spans="1:18" s="32" customFormat="1" ht="11.25" customHeight="1">
      <c r="A57" s="33">
        <v>127041203</v>
      </c>
      <c r="B57" s="34" t="s">
        <v>530</v>
      </c>
      <c r="C57" s="34" t="s">
        <v>527</v>
      </c>
      <c r="D57" s="39">
        <v>2035.5619999999999</v>
      </c>
      <c r="E57" s="35">
        <v>15829.58</v>
      </c>
      <c r="F57" s="40">
        <f t="shared" si="0"/>
        <v>355</v>
      </c>
      <c r="G57" s="35">
        <v>9967.82</v>
      </c>
      <c r="H57" s="40">
        <f t="shared" si="1"/>
        <v>200</v>
      </c>
      <c r="I57" s="35">
        <v>5451.15</v>
      </c>
      <c r="J57" s="40">
        <f t="shared" si="2"/>
        <v>365</v>
      </c>
      <c r="K57" s="35">
        <v>328.8</v>
      </c>
      <c r="L57" s="40">
        <f t="shared" si="3"/>
        <v>238</v>
      </c>
      <c r="M57" s="35">
        <v>81.819999999999993</v>
      </c>
      <c r="N57" s="40">
        <f t="shared" si="4"/>
        <v>115</v>
      </c>
      <c r="O57" s="34"/>
      <c r="P57" s="34"/>
      <c r="Q57" s="35"/>
      <c r="R57" s="35"/>
    </row>
    <row r="58" spans="1:18" s="32" customFormat="1" ht="11.25" customHeight="1">
      <c r="A58" s="33">
        <v>127041503</v>
      </c>
      <c r="B58" s="34" t="s">
        <v>531</v>
      </c>
      <c r="C58" s="34" t="s">
        <v>527</v>
      </c>
      <c r="D58" s="39">
        <v>1790.6690000000001</v>
      </c>
      <c r="E58" s="35">
        <v>15793.92</v>
      </c>
      <c r="F58" s="40">
        <f t="shared" si="0"/>
        <v>367</v>
      </c>
      <c r="G58" s="35">
        <v>4709.43</v>
      </c>
      <c r="H58" s="40">
        <f t="shared" si="1"/>
        <v>444</v>
      </c>
      <c r="I58" s="35">
        <v>10238.1</v>
      </c>
      <c r="J58" s="40">
        <f t="shared" si="2"/>
        <v>108</v>
      </c>
      <c r="K58" s="35">
        <v>832.25</v>
      </c>
      <c r="L58" s="40">
        <f t="shared" si="3"/>
        <v>32</v>
      </c>
      <c r="M58" s="35">
        <v>14.13</v>
      </c>
      <c r="N58" s="40">
        <f t="shared" si="4"/>
        <v>169</v>
      </c>
      <c r="O58" s="34"/>
      <c r="P58" s="34"/>
      <c r="Q58" s="35"/>
      <c r="R58" s="35"/>
    </row>
    <row r="59" spans="1:18" s="32" customFormat="1" ht="11.25" customHeight="1">
      <c r="A59" s="33">
        <v>127041603</v>
      </c>
      <c r="B59" s="34" t="s">
        <v>532</v>
      </c>
      <c r="C59" s="34" t="s">
        <v>527</v>
      </c>
      <c r="D59" s="39">
        <v>2398.39</v>
      </c>
      <c r="E59" s="35">
        <v>15676.34</v>
      </c>
      <c r="F59" s="40">
        <f t="shared" si="0"/>
        <v>376</v>
      </c>
      <c r="G59" s="35">
        <v>8012.46</v>
      </c>
      <c r="H59" s="40">
        <f t="shared" si="1"/>
        <v>282</v>
      </c>
      <c r="I59" s="35">
        <v>7272.12</v>
      </c>
      <c r="J59" s="40">
        <f t="shared" si="2"/>
        <v>249</v>
      </c>
      <c r="K59" s="35">
        <v>302.01</v>
      </c>
      <c r="L59" s="40">
        <f t="shared" si="3"/>
        <v>272</v>
      </c>
      <c r="M59" s="35">
        <v>89.76</v>
      </c>
      <c r="N59" s="40">
        <f t="shared" si="4"/>
        <v>113</v>
      </c>
      <c r="O59" s="34"/>
      <c r="P59" s="34"/>
      <c r="Q59" s="35"/>
      <c r="R59" s="35"/>
    </row>
    <row r="60" spans="1:18" s="32" customFormat="1" ht="11.25" customHeight="1">
      <c r="A60" s="33">
        <v>127042003</v>
      </c>
      <c r="B60" s="34" t="s">
        <v>533</v>
      </c>
      <c r="C60" s="34" t="s">
        <v>527</v>
      </c>
      <c r="D60" s="39">
        <v>2435.4940000000001</v>
      </c>
      <c r="E60" s="35">
        <v>14348.38</v>
      </c>
      <c r="F60" s="40">
        <f t="shared" si="0"/>
        <v>461</v>
      </c>
      <c r="G60" s="35">
        <v>7762.8</v>
      </c>
      <c r="H60" s="40">
        <f t="shared" si="1"/>
        <v>293</v>
      </c>
      <c r="I60" s="35">
        <v>6357.78</v>
      </c>
      <c r="J60" s="40">
        <f t="shared" si="2"/>
        <v>306</v>
      </c>
      <c r="K60" s="35">
        <v>227.8</v>
      </c>
      <c r="L60" s="40">
        <f t="shared" si="3"/>
        <v>342</v>
      </c>
      <c r="M60" s="35">
        <v>0</v>
      </c>
      <c r="N60" s="40">
        <f t="shared" si="4"/>
        <v>281</v>
      </c>
      <c r="O60" s="34"/>
      <c r="P60" s="34"/>
      <c r="Q60" s="35"/>
      <c r="R60" s="35"/>
    </row>
    <row r="61" spans="1:18" s="32" customFormat="1" ht="11.25" customHeight="1">
      <c r="A61" s="33">
        <v>127042853</v>
      </c>
      <c r="B61" s="34" t="s">
        <v>534</v>
      </c>
      <c r="C61" s="34" t="s">
        <v>527</v>
      </c>
      <c r="D61" s="39">
        <v>1440.9449999999999</v>
      </c>
      <c r="E61" s="35">
        <v>15969.71</v>
      </c>
      <c r="F61" s="40">
        <f t="shared" si="0"/>
        <v>341</v>
      </c>
      <c r="G61" s="35">
        <v>6458.48</v>
      </c>
      <c r="H61" s="40">
        <f t="shared" si="1"/>
        <v>363</v>
      </c>
      <c r="I61" s="35">
        <v>9105.5400000000009</v>
      </c>
      <c r="J61" s="40">
        <f t="shared" si="2"/>
        <v>164</v>
      </c>
      <c r="K61" s="35">
        <v>374.34</v>
      </c>
      <c r="L61" s="40">
        <f t="shared" si="3"/>
        <v>204</v>
      </c>
      <c r="M61" s="35">
        <v>31.36</v>
      </c>
      <c r="N61" s="40">
        <f t="shared" si="4"/>
        <v>147</v>
      </c>
      <c r="O61" s="34"/>
      <c r="P61" s="34"/>
      <c r="Q61" s="35"/>
      <c r="R61" s="35"/>
    </row>
    <row r="62" spans="1:18" s="32" customFormat="1" ht="11.25" customHeight="1">
      <c r="A62" s="33">
        <v>127044103</v>
      </c>
      <c r="B62" s="34" t="s">
        <v>535</v>
      </c>
      <c r="C62" s="34" t="s">
        <v>527</v>
      </c>
      <c r="D62" s="39">
        <v>2159.7890000000002</v>
      </c>
      <c r="E62" s="35">
        <v>18157.099999999999</v>
      </c>
      <c r="F62" s="40">
        <f t="shared" si="0"/>
        <v>183</v>
      </c>
      <c r="G62" s="35">
        <v>9225.1299999999992</v>
      </c>
      <c r="H62" s="40">
        <f t="shared" si="1"/>
        <v>229</v>
      </c>
      <c r="I62" s="35">
        <v>8744.11</v>
      </c>
      <c r="J62" s="40">
        <f t="shared" si="2"/>
        <v>180</v>
      </c>
      <c r="K62" s="35">
        <v>186.05</v>
      </c>
      <c r="L62" s="40">
        <f t="shared" si="3"/>
        <v>391</v>
      </c>
      <c r="M62" s="35">
        <v>1.81</v>
      </c>
      <c r="N62" s="40">
        <f t="shared" si="4"/>
        <v>232</v>
      </c>
      <c r="O62" s="34"/>
      <c r="P62" s="34"/>
      <c r="Q62" s="35"/>
      <c r="R62" s="35"/>
    </row>
    <row r="63" spans="1:18" s="32" customFormat="1" ht="11.25" customHeight="1">
      <c r="A63" s="33">
        <v>127045303</v>
      </c>
      <c r="B63" s="34" t="s">
        <v>536</v>
      </c>
      <c r="C63" s="34" t="s">
        <v>527</v>
      </c>
      <c r="D63" s="39">
        <v>388.54</v>
      </c>
      <c r="E63" s="35">
        <v>15210.21</v>
      </c>
      <c r="F63" s="40">
        <f t="shared" si="0"/>
        <v>413</v>
      </c>
      <c r="G63" s="35">
        <v>2979.06</v>
      </c>
      <c r="H63" s="40">
        <f t="shared" si="1"/>
        <v>496</v>
      </c>
      <c r="I63" s="35">
        <v>11634.39</v>
      </c>
      <c r="J63" s="40">
        <f t="shared" si="2"/>
        <v>42</v>
      </c>
      <c r="K63" s="35">
        <v>596.76</v>
      </c>
      <c r="L63" s="40">
        <f t="shared" si="3"/>
        <v>78</v>
      </c>
      <c r="M63" s="35">
        <v>0</v>
      </c>
      <c r="N63" s="40">
        <f t="shared" si="4"/>
        <v>281</v>
      </c>
      <c r="O63" s="34"/>
      <c r="P63" s="34"/>
      <c r="Q63" s="35"/>
      <c r="R63" s="35"/>
    </row>
    <row r="64" spans="1:18" s="32" customFormat="1" ht="11.25" customHeight="1">
      <c r="A64" s="33">
        <v>127045653</v>
      </c>
      <c r="B64" s="34" t="s">
        <v>537</v>
      </c>
      <c r="C64" s="34" t="s">
        <v>527</v>
      </c>
      <c r="D64" s="39">
        <v>1451.327</v>
      </c>
      <c r="E64" s="35">
        <v>16750.580000000002</v>
      </c>
      <c r="F64" s="40">
        <f t="shared" si="0"/>
        <v>276</v>
      </c>
      <c r="G64" s="35">
        <v>4889.34</v>
      </c>
      <c r="H64" s="40">
        <f t="shared" si="1"/>
        <v>436</v>
      </c>
      <c r="I64" s="35">
        <v>11334.42</v>
      </c>
      <c r="J64" s="40">
        <f t="shared" si="2"/>
        <v>54</v>
      </c>
      <c r="K64" s="35">
        <v>526.82000000000005</v>
      </c>
      <c r="L64" s="40">
        <f t="shared" si="3"/>
        <v>109</v>
      </c>
      <c r="M64" s="35">
        <v>0</v>
      </c>
      <c r="N64" s="40">
        <f t="shared" si="4"/>
        <v>281</v>
      </c>
      <c r="O64" s="34"/>
      <c r="P64" s="34"/>
      <c r="Q64" s="35"/>
      <c r="R64" s="35"/>
    </row>
    <row r="65" spans="1:18" s="32" customFormat="1" ht="11.25" customHeight="1">
      <c r="A65" s="33">
        <v>127045853</v>
      </c>
      <c r="B65" s="34" t="s">
        <v>538</v>
      </c>
      <c r="C65" s="34" t="s">
        <v>527</v>
      </c>
      <c r="D65" s="39">
        <v>1484.828</v>
      </c>
      <c r="E65" s="35">
        <v>16299.98</v>
      </c>
      <c r="F65" s="40">
        <f t="shared" si="0"/>
        <v>310</v>
      </c>
      <c r="G65" s="35">
        <v>6781.15</v>
      </c>
      <c r="H65" s="40">
        <f t="shared" si="1"/>
        <v>350</v>
      </c>
      <c r="I65" s="35">
        <v>9192.6299999999992</v>
      </c>
      <c r="J65" s="40">
        <f t="shared" si="2"/>
        <v>160</v>
      </c>
      <c r="K65" s="35">
        <v>326.19</v>
      </c>
      <c r="L65" s="40">
        <f t="shared" si="3"/>
        <v>241</v>
      </c>
      <c r="M65" s="35">
        <v>0</v>
      </c>
      <c r="N65" s="40">
        <f t="shared" si="4"/>
        <v>281</v>
      </c>
      <c r="O65" s="34"/>
      <c r="P65" s="34"/>
      <c r="Q65" s="35"/>
      <c r="R65" s="35"/>
    </row>
    <row r="66" spans="1:18" s="32" customFormat="1" ht="11.25" customHeight="1">
      <c r="A66" s="33">
        <v>127046903</v>
      </c>
      <c r="B66" s="34" t="s">
        <v>539</v>
      </c>
      <c r="C66" s="34" t="s">
        <v>527</v>
      </c>
      <c r="D66" s="39">
        <v>781.04700000000003</v>
      </c>
      <c r="E66" s="35">
        <v>20963.62</v>
      </c>
      <c r="F66" s="40">
        <f t="shared" si="0"/>
        <v>74</v>
      </c>
      <c r="G66" s="35">
        <v>7047.46</v>
      </c>
      <c r="H66" s="40">
        <f t="shared" si="1"/>
        <v>337</v>
      </c>
      <c r="I66" s="35">
        <v>13176.2</v>
      </c>
      <c r="J66" s="40">
        <f t="shared" si="2"/>
        <v>20</v>
      </c>
      <c r="K66" s="35">
        <v>739.95</v>
      </c>
      <c r="L66" s="40">
        <f t="shared" si="3"/>
        <v>43</v>
      </c>
      <c r="M66" s="35">
        <v>0</v>
      </c>
      <c r="N66" s="40">
        <f t="shared" si="4"/>
        <v>281</v>
      </c>
      <c r="O66" s="34"/>
      <c r="P66" s="34"/>
      <c r="Q66" s="35"/>
      <c r="R66" s="35"/>
    </row>
    <row r="67" spans="1:18" s="32" customFormat="1" ht="11.25" customHeight="1">
      <c r="A67" s="33">
        <v>127047404</v>
      </c>
      <c r="B67" s="34" t="s">
        <v>540</v>
      </c>
      <c r="C67" s="34" t="s">
        <v>527</v>
      </c>
      <c r="D67" s="39">
        <v>1048.5809999999999</v>
      </c>
      <c r="E67" s="35">
        <v>22355.26</v>
      </c>
      <c r="F67" s="40">
        <f t="shared" ref="F67:F130" si="5">RANK(E67,$E$2:$E$501)</f>
        <v>37</v>
      </c>
      <c r="G67" s="35">
        <v>8309.76</v>
      </c>
      <c r="H67" s="40">
        <f t="shared" ref="H67:H130" si="6">RANK(G67,$G$2:$G$501)</f>
        <v>268</v>
      </c>
      <c r="I67" s="35">
        <v>13800.99</v>
      </c>
      <c r="J67" s="40">
        <f t="shared" ref="J67:J130" si="7">RANK(I67,$I$2:$I$501)</f>
        <v>14</v>
      </c>
      <c r="K67" s="35">
        <v>242.7</v>
      </c>
      <c r="L67" s="40">
        <f t="shared" ref="L67:L130" si="8">RANK(K67,$K$2:$K$501)</f>
        <v>330</v>
      </c>
      <c r="M67" s="35">
        <v>1.81</v>
      </c>
      <c r="N67" s="40">
        <f t="shared" ref="N67:N130" si="9">RANK(M67,$M$2:$M$501)</f>
        <v>232</v>
      </c>
      <c r="O67" s="34"/>
      <c r="P67" s="34"/>
      <c r="Q67" s="35"/>
      <c r="R67" s="35"/>
    </row>
    <row r="68" spans="1:18" s="32" customFormat="1" ht="11.25" customHeight="1">
      <c r="A68" s="33">
        <v>127049303</v>
      </c>
      <c r="B68" s="34" t="s">
        <v>541</v>
      </c>
      <c r="C68" s="34" t="s">
        <v>527</v>
      </c>
      <c r="D68" s="39">
        <v>768.26800000000003</v>
      </c>
      <c r="E68" s="35">
        <v>17194.310000000001</v>
      </c>
      <c r="F68" s="40">
        <f t="shared" si="5"/>
        <v>248</v>
      </c>
      <c r="G68" s="35">
        <v>5662.4</v>
      </c>
      <c r="H68" s="40">
        <f t="shared" si="6"/>
        <v>403</v>
      </c>
      <c r="I68" s="35">
        <v>11282.22</v>
      </c>
      <c r="J68" s="40">
        <f t="shared" si="7"/>
        <v>58</v>
      </c>
      <c r="K68" s="35">
        <v>249.69</v>
      </c>
      <c r="L68" s="40">
        <f t="shared" si="8"/>
        <v>324</v>
      </c>
      <c r="M68" s="35">
        <v>0</v>
      </c>
      <c r="N68" s="40">
        <f t="shared" si="9"/>
        <v>281</v>
      </c>
      <c r="O68" s="34"/>
      <c r="P68" s="34"/>
      <c r="Q68" s="35"/>
      <c r="R68" s="35"/>
    </row>
    <row r="69" spans="1:18" s="32" customFormat="1" ht="11.25" customHeight="1">
      <c r="A69" s="33">
        <v>108051003</v>
      </c>
      <c r="B69" s="34" t="s">
        <v>169</v>
      </c>
      <c r="C69" s="34" t="s">
        <v>170</v>
      </c>
      <c r="D69" s="39">
        <v>1988.924</v>
      </c>
      <c r="E69" s="35">
        <v>15468.54</v>
      </c>
      <c r="F69" s="40">
        <f t="shared" si="5"/>
        <v>392</v>
      </c>
      <c r="G69" s="35">
        <v>7240.1</v>
      </c>
      <c r="H69" s="40">
        <f t="shared" si="6"/>
        <v>317</v>
      </c>
      <c r="I69" s="35">
        <v>7658.45</v>
      </c>
      <c r="J69" s="40">
        <f t="shared" si="7"/>
        <v>231</v>
      </c>
      <c r="K69" s="35">
        <v>570</v>
      </c>
      <c r="L69" s="40">
        <f t="shared" si="8"/>
        <v>86</v>
      </c>
      <c r="M69" s="35">
        <v>0</v>
      </c>
      <c r="N69" s="40">
        <f t="shared" si="9"/>
        <v>281</v>
      </c>
      <c r="O69" s="34"/>
      <c r="P69" s="34"/>
      <c r="Q69" s="35"/>
      <c r="R69" s="35"/>
    </row>
    <row r="70" spans="1:18" s="32" customFormat="1" ht="11.25" customHeight="1">
      <c r="A70" s="33">
        <v>108051503</v>
      </c>
      <c r="B70" s="34" t="s">
        <v>171</v>
      </c>
      <c r="C70" s="34" t="s">
        <v>170</v>
      </c>
      <c r="D70" s="39">
        <v>1429.4770000000001</v>
      </c>
      <c r="E70" s="35">
        <v>15137.87</v>
      </c>
      <c r="F70" s="40">
        <f t="shared" si="5"/>
        <v>414</v>
      </c>
      <c r="G70" s="35">
        <v>4717.8100000000004</v>
      </c>
      <c r="H70" s="40">
        <f t="shared" si="6"/>
        <v>443</v>
      </c>
      <c r="I70" s="35">
        <v>10104.209999999999</v>
      </c>
      <c r="J70" s="40">
        <f t="shared" si="7"/>
        <v>115</v>
      </c>
      <c r="K70" s="35">
        <v>315.85000000000002</v>
      </c>
      <c r="L70" s="40">
        <f t="shared" si="8"/>
        <v>251</v>
      </c>
      <c r="M70" s="35">
        <v>0</v>
      </c>
      <c r="N70" s="40">
        <f t="shared" si="9"/>
        <v>281</v>
      </c>
      <c r="O70" s="34"/>
      <c r="P70" s="34"/>
      <c r="Q70" s="35"/>
      <c r="R70" s="35"/>
    </row>
    <row r="71" spans="1:18" s="32" customFormat="1" ht="11.25" customHeight="1">
      <c r="A71" s="33">
        <v>108053003</v>
      </c>
      <c r="B71" s="34" t="s">
        <v>172</v>
      </c>
      <c r="C71" s="34" t="s">
        <v>170</v>
      </c>
      <c r="D71" s="39">
        <v>1275.6790000000001</v>
      </c>
      <c r="E71" s="35">
        <v>16604.240000000002</v>
      </c>
      <c r="F71" s="40">
        <f t="shared" si="5"/>
        <v>287</v>
      </c>
      <c r="G71" s="35">
        <v>6984.58</v>
      </c>
      <c r="H71" s="40">
        <f t="shared" si="6"/>
        <v>342</v>
      </c>
      <c r="I71" s="35">
        <v>8911.56</v>
      </c>
      <c r="J71" s="40">
        <f t="shared" si="7"/>
        <v>171</v>
      </c>
      <c r="K71" s="35">
        <v>680.44</v>
      </c>
      <c r="L71" s="40">
        <f t="shared" si="8"/>
        <v>58</v>
      </c>
      <c r="M71" s="35">
        <v>27.66</v>
      </c>
      <c r="N71" s="40">
        <f t="shared" si="9"/>
        <v>152</v>
      </c>
      <c r="O71" s="34"/>
      <c r="P71" s="34"/>
      <c r="Q71" s="35"/>
      <c r="R71" s="35"/>
    </row>
    <row r="72" spans="1:18" s="32" customFormat="1" ht="11.25" customHeight="1">
      <c r="A72" s="33">
        <v>108056004</v>
      </c>
      <c r="B72" s="34" t="s">
        <v>173</v>
      </c>
      <c r="C72" s="34" t="s">
        <v>170</v>
      </c>
      <c r="D72" s="39">
        <v>902.82600000000002</v>
      </c>
      <c r="E72" s="35">
        <v>14822.98</v>
      </c>
      <c r="F72" s="40">
        <f t="shared" si="5"/>
        <v>443</v>
      </c>
      <c r="G72" s="35">
        <v>4478.46</v>
      </c>
      <c r="H72" s="40">
        <f t="shared" si="6"/>
        <v>449</v>
      </c>
      <c r="I72" s="35">
        <v>10028.950000000001</v>
      </c>
      <c r="J72" s="40">
        <f t="shared" si="7"/>
        <v>118</v>
      </c>
      <c r="K72" s="35">
        <v>315.57</v>
      </c>
      <c r="L72" s="40">
        <f t="shared" si="8"/>
        <v>252</v>
      </c>
      <c r="M72" s="35">
        <v>0</v>
      </c>
      <c r="N72" s="40">
        <f t="shared" si="9"/>
        <v>281</v>
      </c>
      <c r="O72" s="34"/>
      <c r="P72" s="34"/>
      <c r="Q72" s="35"/>
      <c r="R72" s="35"/>
    </row>
    <row r="73" spans="1:18" s="32" customFormat="1" ht="11.25" customHeight="1">
      <c r="A73" s="33">
        <v>108058003</v>
      </c>
      <c r="B73" s="34" t="s">
        <v>174</v>
      </c>
      <c r="C73" s="34" t="s">
        <v>170</v>
      </c>
      <c r="D73" s="39">
        <v>918.58600000000001</v>
      </c>
      <c r="E73" s="35">
        <v>19089.18</v>
      </c>
      <c r="F73" s="40">
        <f t="shared" si="5"/>
        <v>138</v>
      </c>
      <c r="G73" s="35">
        <v>5330.39</v>
      </c>
      <c r="H73" s="40">
        <f t="shared" si="6"/>
        <v>411</v>
      </c>
      <c r="I73" s="35">
        <v>13295.05</v>
      </c>
      <c r="J73" s="40">
        <f t="shared" si="7"/>
        <v>18</v>
      </c>
      <c r="K73" s="35">
        <v>463.74</v>
      </c>
      <c r="L73" s="40">
        <f t="shared" si="8"/>
        <v>132</v>
      </c>
      <c r="M73" s="35">
        <v>0</v>
      </c>
      <c r="N73" s="40">
        <f t="shared" si="9"/>
        <v>281</v>
      </c>
      <c r="O73" s="34"/>
      <c r="P73" s="34"/>
      <c r="Q73" s="35"/>
      <c r="R73" s="35"/>
    </row>
    <row r="74" spans="1:18" s="32" customFormat="1" ht="11.25" customHeight="1">
      <c r="A74" s="33">
        <v>114060503</v>
      </c>
      <c r="B74" s="34" t="s">
        <v>303</v>
      </c>
      <c r="C74" s="34" t="s">
        <v>302</v>
      </c>
      <c r="D74" s="39">
        <v>1152.2850000000001</v>
      </c>
      <c r="E74" s="35">
        <v>16339.39</v>
      </c>
      <c r="F74" s="40">
        <f t="shared" si="5"/>
        <v>305</v>
      </c>
      <c r="G74" s="35">
        <v>9685.42</v>
      </c>
      <c r="H74" s="40">
        <f t="shared" si="6"/>
        <v>207</v>
      </c>
      <c r="I74" s="35">
        <v>6114.58</v>
      </c>
      <c r="J74" s="40">
        <f t="shared" si="7"/>
        <v>322</v>
      </c>
      <c r="K74" s="35">
        <v>325.94</v>
      </c>
      <c r="L74" s="40">
        <f t="shared" si="8"/>
        <v>242</v>
      </c>
      <c r="M74" s="35">
        <v>213.45</v>
      </c>
      <c r="N74" s="40">
        <f t="shared" si="9"/>
        <v>69</v>
      </c>
      <c r="O74" s="34"/>
      <c r="P74" s="34"/>
      <c r="Q74" s="35"/>
      <c r="R74" s="35"/>
    </row>
    <row r="75" spans="1:18" s="32" customFormat="1" ht="11.25" customHeight="1">
      <c r="A75" s="33">
        <v>114060753</v>
      </c>
      <c r="B75" s="34" t="s">
        <v>304</v>
      </c>
      <c r="C75" s="34" t="s">
        <v>302</v>
      </c>
      <c r="D75" s="39">
        <v>7110.8869999999997</v>
      </c>
      <c r="E75" s="35">
        <v>15822.32</v>
      </c>
      <c r="F75" s="40">
        <f t="shared" si="5"/>
        <v>357</v>
      </c>
      <c r="G75" s="35">
        <v>10663.05</v>
      </c>
      <c r="H75" s="40">
        <f t="shared" si="6"/>
        <v>175</v>
      </c>
      <c r="I75" s="35">
        <v>4991.7700000000004</v>
      </c>
      <c r="J75" s="40">
        <f t="shared" si="7"/>
        <v>384</v>
      </c>
      <c r="K75" s="35">
        <v>153.06</v>
      </c>
      <c r="L75" s="40">
        <f t="shared" si="8"/>
        <v>428</v>
      </c>
      <c r="M75" s="35">
        <v>14.45</v>
      </c>
      <c r="N75" s="40">
        <f t="shared" si="9"/>
        <v>168</v>
      </c>
      <c r="O75" s="34"/>
      <c r="P75" s="34"/>
      <c r="Q75" s="35"/>
      <c r="R75" s="35"/>
    </row>
    <row r="76" spans="1:18" s="32" customFormat="1" ht="11.25" customHeight="1">
      <c r="A76" s="33">
        <v>114060853</v>
      </c>
      <c r="B76" s="34" t="s">
        <v>305</v>
      </c>
      <c r="C76" s="34" t="s">
        <v>302</v>
      </c>
      <c r="D76" s="39">
        <v>1422.7809999999999</v>
      </c>
      <c r="E76" s="35">
        <v>22111.72</v>
      </c>
      <c r="F76" s="40">
        <f t="shared" si="5"/>
        <v>41</v>
      </c>
      <c r="G76" s="35">
        <v>14987.03</v>
      </c>
      <c r="H76" s="40">
        <f t="shared" si="6"/>
        <v>48</v>
      </c>
      <c r="I76" s="35">
        <v>6923.29</v>
      </c>
      <c r="J76" s="40">
        <f t="shared" si="7"/>
        <v>266</v>
      </c>
      <c r="K76" s="35">
        <v>201.4</v>
      </c>
      <c r="L76" s="40">
        <f t="shared" si="8"/>
        <v>382</v>
      </c>
      <c r="M76" s="35">
        <v>0</v>
      </c>
      <c r="N76" s="40">
        <f t="shared" si="9"/>
        <v>281</v>
      </c>
      <c r="O76" s="34"/>
      <c r="P76" s="34"/>
      <c r="Q76" s="35"/>
      <c r="R76" s="35"/>
    </row>
    <row r="77" spans="1:18" s="32" customFormat="1" ht="11.25" customHeight="1">
      <c r="A77" s="33">
        <v>114061103</v>
      </c>
      <c r="B77" s="34" t="s">
        <v>306</v>
      </c>
      <c r="C77" s="34" t="s">
        <v>302</v>
      </c>
      <c r="D77" s="39">
        <v>2545.0149999999999</v>
      </c>
      <c r="E77" s="35">
        <v>19343.099999999999</v>
      </c>
      <c r="F77" s="40">
        <f t="shared" si="5"/>
        <v>127</v>
      </c>
      <c r="G77" s="35">
        <v>12655.44</v>
      </c>
      <c r="H77" s="40">
        <f t="shared" si="6"/>
        <v>105</v>
      </c>
      <c r="I77" s="35">
        <v>6031.28</v>
      </c>
      <c r="J77" s="40">
        <f t="shared" si="7"/>
        <v>328</v>
      </c>
      <c r="K77" s="35">
        <v>656.38</v>
      </c>
      <c r="L77" s="40">
        <f t="shared" si="8"/>
        <v>65</v>
      </c>
      <c r="M77" s="35">
        <v>0</v>
      </c>
      <c r="N77" s="40">
        <f t="shared" si="9"/>
        <v>281</v>
      </c>
      <c r="O77" s="34"/>
      <c r="P77" s="34"/>
      <c r="Q77" s="35"/>
      <c r="R77" s="35"/>
    </row>
    <row r="78" spans="1:18" s="32" customFormat="1" ht="11.25" customHeight="1">
      <c r="A78" s="33">
        <v>114061503</v>
      </c>
      <c r="B78" s="34" t="s">
        <v>307</v>
      </c>
      <c r="C78" s="34" t="s">
        <v>302</v>
      </c>
      <c r="D78" s="39">
        <v>3457.1210000000001</v>
      </c>
      <c r="E78" s="35">
        <v>20459.68</v>
      </c>
      <c r="F78" s="40">
        <f t="shared" si="5"/>
        <v>93</v>
      </c>
      <c r="G78" s="35">
        <v>10594.35</v>
      </c>
      <c r="H78" s="40">
        <f t="shared" si="6"/>
        <v>177</v>
      </c>
      <c r="I78" s="35">
        <v>5468.89</v>
      </c>
      <c r="J78" s="40">
        <f t="shared" si="7"/>
        <v>363</v>
      </c>
      <c r="K78" s="35">
        <v>251.8</v>
      </c>
      <c r="L78" s="40">
        <f t="shared" si="8"/>
        <v>322</v>
      </c>
      <c r="M78" s="35">
        <v>4144.63</v>
      </c>
      <c r="N78" s="40">
        <f t="shared" si="9"/>
        <v>16</v>
      </c>
      <c r="O78" s="34"/>
      <c r="P78" s="34"/>
      <c r="Q78" s="35"/>
      <c r="R78" s="35"/>
    </row>
    <row r="79" spans="1:18" s="32" customFormat="1" ht="11.25" customHeight="1">
      <c r="A79" s="33">
        <v>114062003</v>
      </c>
      <c r="B79" s="34" t="s">
        <v>308</v>
      </c>
      <c r="C79" s="34" t="s">
        <v>302</v>
      </c>
      <c r="D79" s="39">
        <v>4011.6779999999999</v>
      </c>
      <c r="E79" s="35">
        <v>20221.849999999999</v>
      </c>
      <c r="F79" s="40">
        <f t="shared" si="5"/>
        <v>98</v>
      </c>
      <c r="G79" s="35">
        <v>12980.22</v>
      </c>
      <c r="H79" s="40">
        <f t="shared" si="6"/>
        <v>96</v>
      </c>
      <c r="I79" s="35">
        <v>5413.71</v>
      </c>
      <c r="J79" s="40">
        <f t="shared" si="7"/>
        <v>368</v>
      </c>
      <c r="K79" s="35">
        <v>200.47</v>
      </c>
      <c r="L79" s="40">
        <f t="shared" si="8"/>
        <v>383</v>
      </c>
      <c r="M79" s="35">
        <v>1627.45</v>
      </c>
      <c r="N79" s="40">
        <f t="shared" si="9"/>
        <v>32</v>
      </c>
      <c r="O79" s="34"/>
      <c r="P79" s="34"/>
      <c r="Q79" s="35"/>
      <c r="R79" s="35"/>
    </row>
    <row r="80" spans="1:18" s="32" customFormat="1" ht="11.25" customHeight="1">
      <c r="A80" s="33">
        <v>114062503</v>
      </c>
      <c r="B80" s="34" t="s">
        <v>309</v>
      </c>
      <c r="C80" s="34" t="s">
        <v>302</v>
      </c>
      <c r="D80" s="39">
        <v>2525.7950000000001</v>
      </c>
      <c r="E80" s="35">
        <v>18077.72</v>
      </c>
      <c r="F80" s="40">
        <f t="shared" si="5"/>
        <v>189</v>
      </c>
      <c r="G80" s="35">
        <v>11967.14</v>
      </c>
      <c r="H80" s="40">
        <f t="shared" si="6"/>
        <v>130</v>
      </c>
      <c r="I80" s="35">
        <v>5934.5</v>
      </c>
      <c r="J80" s="40">
        <f t="shared" si="7"/>
        <v>335</v>
      </c>
      <c r="K80" s="35">
        <v>176.08</v>
      </c>
      <c r="L80" s="40">
        <f t="shared" si="8"/>
        <v>401</v>
      </c>
      <c r="M80" s="35">
        <v>0</v>
      </c>
      <c r="N80" s="40">
        <f t="shared" si="9"/>
        <v>281</v>
      </c>
      <c r="O80" s="34"/>
      <c r="P80" s="34"/>
      <c r="Q80" s="35"/>
      <c r="R80" s="35"/>
    </row>
    <row r="81" spans="1:18" s="32" customFormat="1" ht="11.25" customHeight="1">
      <c r="A81" s="33">
        <v>114063003</v>
      </c>
      <c r="B81" s="34" t="s">
        <v>310</v>
      </c>
      <c r="C81" s="34" t="s">
        <v>302</v>
      </c>
      <c r="D81" s="39">
        <v>4225.683</v>
      </c>
      <c r="E81" s="35">
        <v>16395.27</v>
      </c>
      <c r="F81" s="40">
        <f t="shared" si="5"/>
        <v>301</v>
      </c>
      <c r="G81" s="35">
        <v>11851.47</v>
      </c>
      <c r="H81" s="40">
        <f t="shared" si="6"/>
        <v>135</v>
      </c>
      <c r="I81" s="35">
        <v>4328.18</v>
      </c>
      <c r="J81" s="40">
        <f t="shared" si="7"/>
        <v>430</v>
      </c>
      <c r="K81" s="35">
        <v>210.01</v>
      </c>
      <c r="L81" s="40">
        <f t="shared" si="8"/>
        <v>367</v>
      </c>
      <c r="M81" s="35">
        <v>5.61</v>
      </c>
      <c r="N81" s="40">
        <f t="shared" si="9"/>
        <v>200</v>
      </c>
      <c r="O81" s="34"/>
      <c r="P81" s="34"/>
      <c r="Q81" s="35"/>
      <c r="R81" s="35"/>
    </row>
    <row r="82" spans="1:18" s="32" customFormat="1" ht="11.25" customHeight="1">
      <c r="A82" s="33">
        <v>114063503</v>
      </c>
      <c r="B82" s="34" t="s">
        <v>311</v>
      </c>
      <c r="C82" s="34" t="s">
        <v>302</v>
      </c>
      <c r="D82" s="39">
        <v>2212.9969999999998</v>
      </c>
      <c r="E82" s="35">
        <v>18622.900000000001</v>
      </c>
      <c r="F82" s="40">
        <f t="shared" si="5"/>
        <v>165</v>
      </c>
      <c r="G82" s="35">
        <v>11724.52</v>
      </c>
      <c r="H82" s="40">
        <f t="shared" si="6"/>
        <v>141</v>
      </c>
      <c r="I82" s="35">
        <v>6558.71</v>
      </c>
      <c r="J82" s="40">
        <f t="shared" si="7"/>
        <v>289</v>
      </c>
      <c r="K82" s="35">
        <v>338.77</v>
      </c>
      <c r="L82" s="40">
        <f t="shared" si="8"/>
        <v>225</v>
      </c>
      <c r="M82" s="35">
        <v>0.91</v>
      </c>
      <c r="N82" s="40">
        <f t="shared" si="9"/>
        <v>247</v>
      </c>
      <c r="O82" s="34"/>
      <c r="P82" s="34"/>
      <c r="Q82" s="35"/>
      <c r="R82" s="35"/>
    </row>
    <row r="83" spans="1:18" s="32" customFormat="1" ht="11.25" customHeight="1">
      <c r="A83" s="33">
        <v>114064003</v>
      </c>
      <c r="B83" s="34" t="s">
        <v>312</v>
      </c>
      <c r="C83" s="34" t="s">
        <v>302</v>
      </c>
      <c r="D83" s="39">
        <v>1369.6130000000001</v>
      </c>
      <c r="E83" s="35">
        <v>23483.42</v>
      </c>
      <c r="F83" s="40">
        <f t="shared" si="5"/>
        <v>29</v>
      </c>
      <c r="G83" s="35">
        <v>16710.52</v>
      </c>
      <c r="H83" s="40">
        <f t="shared" si="6"/>
        <v>30</v>
      </c>
      <c r="I83" s="35">
        <v>6438.76</v>
      </c>
      <c r="J83" s="40">
        <f t="shared" si="7"/>
        <v>301</v>
      </c>
      <c r="K83" s="35">
        <v>183.82</v>
      </c>
      <c r="L83" s="40">
        <f t="shared" si="8"/>
        <v>396</v>
      </c>
      <c r="M83" s="35">
        <v>150.32</v>
      </c>
      <c r="N83" s="40">
        <f t="shared" si="9"/>
        <v>83</v>
      </c>
      <c r="O83" s="34"/>
      <c r="P83" s="34"/>
      <c r="Q83" s="35"/>
      <c r="R83" s="35"/>
    </row>
    <row r="84" spans="1:18" s="32" customFormat="1" ht="11.25" customHeight="1">
      <c r="A84" s="33">
        <v>114065503</v>
      </c>
      <c r="B84" s="34" t="s">
        <v>313</v>
      </c>
      <c r="C84" s="34" t="s">
        <v>302</v>
      </c>
      <c r="D84" s="39">
        <v>3877.386</v>
      </c>
      <c r="E84" s="35">
        <v>15136.18</v>
      </c>
      <c r="F84" s="40">
        <f t="shared" si="5"/>
        <v>415</v>
      </c>
      <c r="G84" s="35">
        <v>10505.92</v>
      </c>
      <c r="H84" s="40">
        <f t="shared" si="6"/>
        <v>180</v>
      </c>
      <c r="I84" s="35">
        <v>4321.28</v>
      </c>
      <c r="J84" s="40">
        <f t="shared" si="7"/>
        <v>431</v>
      </c>
      <c r="K84" s="35">
        <v>308.99</v>
      </c>
      <c r="L84" s="40">
        <f t="shared" si="8"/>
        <v>262</v>
      </c>
      <c r="M84" s="35">
        <v>0</v>
      </c>
      <c r="N84" s="40">
        <f t="shared" si="9"/>
        <v>281</v>
      </c>
      <c r="O84" s="34"/>
      <c r="P84" s="34"/>
      <c r="Q84" s="35"/>
      <c r="R84" s="35"/>
    </row>
    <row r="85" spans="1:18" s="32" customFormat="1" ht="11.25" customHeight="1">
      <c r="A85" s="33">
        <v>114066503</v>
      </c>
      <c r="B85" s="34" t="s">
        <v>314</v>
      </c>
      <c r="C85" s="34" t="s">
        <v>302</v>
      </c>
      <c r="D85" s="39">
        <v>1691.6110000000001</v>
      </c>
      <c r="E85" s="35">
        <v>19108.41</v>
      </c>
      <c r="F85" s="40">
        <f t="shared" si="5"/>
        <v>136</v>
      </c>
      <c r="G85" s="35">
        <v>13018.14</v>
      </c>
      <c r="H85" s="40">
        <f t="shared" si="6"/>
        <v>95</v>
      </c>
      <c r="I85" s="35">
        <v>5766.64</v>
      </c>
      <c r="J85" s="40">
        <f t="shared" si="7"/>
        <v>345</v>
      </c>
      <c r="K85" s="35">
        <v>206.94</v>
      </c>
      <c r="L85" s="40">
        <f t="shared" si="8"/>
        <v>373</v>
      </c>
      <c r="M85" s="35">
        <v>116.68</v>
      </c>
      <c r="N85" s="40">
        <f t="shared" si="9"/>
        <v>93</v>
      </c>
      <c r="O85" s="34"/>
      <c r="P85" s="34"/>
      <c r="Q85" s="35"/>
      <c r="R85" s="35"/>
    </row>
    <row r="86" spans="1:18" s="32" customFormat="1" ht="11.25" customHeight="1">
      <c r="A86" s="33">
        <v>114067002</v>
      </c>
      <c r="B86" s="34" t="s">
        <v>315</v>
      </c>
      <c r="C86" s="34" t="s">
        <v>302</v>
      </c>
      <c r="D86" s="39">
        <v>18712.825000000001</v>
      </c>
      <c r="E86" s="35">
        <v>14184.49</v>
      </c>
      <c r="F86" s="40">
        <f t="shared" si="5"/>
        <v>474</v>
      </c>
      <c r="G86" s="35">
        <v>2454.2199999999998</v>
      </c>
      <c r="H86" s="40">
        <f t="shared" si="6"/>
        <v>499</v>
      </c>
      <c r="I86" s="35">
        <v>10349.950000000001</v>
      </c>
      <c r="J86" s="40">
        <f t="shared" si="7"/>
        <v>100</v>
      </c>
      <c r="K86" s="35">
        <v>1345.71</v>
      </c>
      <c r="L86" s="40">
        <f t="shared" si="8"/>
        <v>10</v>
      </c>
      <c r="M86" s="35">
        <v>34.61</v>
      </c>
      <c r="N86" s="40">
        <f t="shared" si="9"/>
        <v>143</v>
      </c>
      <c r="O86" s="34"/>
      <c r="P86" s="34"/>
      <c r="Q86" s="35"/>
      <c r="R86" s="35"/>
    </row>
    <row r="87" spans="1:18" s="32" customFormat="1" ht="11.25" customHeight="1">
      <c r="A87" s="33">
        <v>114067503</v>
      </c>
      <c r="B87" s="34" t="s">
        <v>316</v>
      </c>
      <c r="C87" s="34" t="s">
        <v>302</v>
      </c>
      <c r="D87" s="39">
        <v>2086.0320000000002</v>
      </c>
      <c r="E87" s="35">
        <v>17811.43</v>
      </c>
      <c r="F87" s="40">
        <f t="shared" si="5"/>
        <v>202</v>
      </c>
      <c r="G87" s="35">
        <v>13419.34</v>
      </c>
      <c r="H87" s="40">
        <f t="shared" si="6"/>
        <v>89</v>
      </c>
      <c r="I87" s="35">
        <v>4261.55</v>
      </c>
      <c r="J87" s="40">
        <f t="shared" si="7"/>
        <v>442</v>
      </c>
      <c r="K87" s="35">
        <v>130.31</v>
      </c>
      <c r="L87" s="40">
        <f t="shared" si="8"/>
        <v>451</v>
      </c>
      <c r="M87" s="35">
        <v>0.24</v>
      </c>
      <c r="N87" s="40">
        <f t="shared" si="9"/>
        <v>268</v>
      </c>
      <c r="O87" s="34"/>
      <c r="P87" s="34"/>
      <c r="Q87" s="35"/>
      <c r="R87" s="35"/>
    </row>
    <row r="88" spans="1:18" s="32" customFormat="1" ht="11.25" customHeight="1">
      <c r="A88" s="33">
        <v>114068003</v>
      </c>
      <c r="B88" s="34" t="s">
        <v>317</v>
      </c>
      <c r="C88" s="34" t="s">
        <v>302</v>
      </c>
      <c r="D88" s="39">
        <v>1467.5820000000001</v>
      </c>
      <c r="E88" s="35">
        <v>21048.73</v>
      </c>
      <c r="F88" s="40">
        <f t="shared" si="5"/>
        <v>70</v>
      </c>
      <c r="G88" s="35">
        <v>13684.86</v>
      </c>
      <c r="H88" s="40">
        <f t="shared" si="6"/>
        <v>81</v>
      </c>
      <c r="I88" s="35">
        <v>6930.98</v>
      </c>
      <c r="J88" s="40">
        <f t="shared" si="7"/>
        <v>264</v>
      </c>
      <c r="K88" s="35">
        <v>432.88</v>
      </c>
      <c r="L88" s="40">
        <f t="shared" si="8"/>
        <v>152</v>
      </c>
      <c r="M88" s="35">
        <v>0</v>
      </c>
      <c r="N88" s="40">
        <f t="shared" si="9"/>
        <v>281</v>
      </c>
      <c r="O88" s="34"/>
      <c r="P88" s="34"/>
      <c r="Q88" s="35"/>
      <c r="R88" s="35"/>
    </row>
    <row r="89" spans="1:18" s="32" customFormat="1" ht="11.25" customHeight="1">
      <c r="A89" s="33">
        <v>114068103</v>
      </c>
      <c r="B89" s="34" t="s">
        <v>318</v>
      </c>
      <c r="C89" s="34" t="s">
        <v>302</v>
      </c>
      <c r="D89" s="39">
        <v>3252.598</v>
      </c>
      <c r="E89" s="35">
        <v>21574.34</v>
      </c>
      <c r="F89" s="40">
        <f t="shared" si="5"/>
        <v>55</v>
      </c>
      <c r="G89" s="35">
        <v>14267.88</v>
      </c>
      <c r="H89" s="40">
        <f t="shared" si="6"/>
        <v>66</v>
      </c>
      <c r="I89" s="35">
        <v>4839.72</v>
      </c>
      <c r="J89" s="40">
        <f t="shared" si="7"/>
        <v>394</v>
      </c>
      <c r="K89" s="35">
        <v>312.61</v>
      </c>
      <c r="L89" s="40">
        <f t="shared" si="8"/>
        <v>256</v>
      </c>
      <c r="M89" s="35">
        <v>2154.12</v>
      </c>
      <c r="N89" s="40">
        <f t="shared" si="9"/>
        <v>28</v>
      </c>
      <c r="O89" s="34"/>
      <c r="P89" s="34"/>
      <c r="Q89" s="35"/>
      <c r="R89" s="35"/>
    </row>
    <row r="90" spans="1:18" s="32" customFormat="1" ht="11.25" customHeight="1">
      <c r="A90" s="33">
        <v>114069103</v>
      </c>
      <c r="B90" s="34" t="s">
        <v>319</v>
      </c>
      <c r="C90" s="34" t="s">
        <v>302</v>
      </c>
      <c r="D90" s="39">
        <v>6128.3540000000003</v>
      </c>
      <c r="E90" s="35">
        <v>16828.37</v>
      </c>
      <c r="F90" s="40">
        <f t="shared" si="5"/>
        <v>270</v>
      </c>
      <c r="G90" s="35">
        <v>12715.74</v>
      </c>
      <c r="H90" s="40">
        <f t="shared" si="6"/>
        <v>104</v>
      </c>
      <c r="I90" s="35">
        <v>3859.03</v>
      </c>
      <c r="J90" s="40">
        <f t="shared" si="7"/>
        <v>477</v>
      </c>
      <c r="K90" s="35">
        <v>213.67</v>
      </c>
      <c r="L90" s="40">
        <f t="shared" si="8"/>
        <v>365</v>
      </c>
      <c r="M90" s="35">
        <v>39.92</v>
      </c>
      <c r="N90" s="40">
        <f t="shared" si="9"/>
        <v>138</v>
      </c>
      <c r="O90" s="34"/>
      <c r="P90" s="34"/>
      <c r="Q90" s="35"/>
      <c r="R90" s="35"/>
    </row>
    <row r="91" spans="1:18" s="32" customFormat="1" ht="11.25" customHeight="1">
      <c r="A91" s="33">
        <v>114069353</v>
      </c>
      <c r="B91" s="34" t="s">
        <v>320</v>
      </c>
      <c r="C91" s="34" t="s">
        <v>302</v>
      </c>
      <c r="D91" s="39">
        <v>1973.3130000000001</v>
      </c>
      <c r="E91" s="35">
        <v>17808.61</v>
      </c>
      <c r="F91" s="40">
        <f t="shared" si="5"/>
        <v>203</v>
      </c>
      <c r="G91" s="35">
        <v>14066.85</v>
      </c>
      <c r="H91" s="40">
        <f t="shared" si="6"/>
        <v>71</v>
      </c>
      <c r="I91" s="35">
        <v>3337.48</v>
      </c>
      <c r="J91" s="40">
        <f t="shared" si="7"/>
        <v>494</v>
      </c>
      <c r="K91" s="35">
        <v>205.42</v>
      </c>
      <c r="L91" s="40">
        <f t="shared" si="8"/>
        <v>376</v>
      </c>
      <c r="M91" s="35">
        <v>198.86</v>
      </c>
      <c r="N91" s="40">
        <f t="shared" si="9"/>
        <v>76</v>
      </c>
      <c r="O91" s="34"/>
      <c r="P91" s="34"/>
      <c r="Q91" s="35"/>
      <c r="R91" s="35"/>
    </row>
    <row r="92" spans="1:18" s="32" customFormat="1" ht="11.25" customHeight="1">
      <c r="A92" s="33">
        <v>108070502</v>
      </c>
      <c r="B92" s="34" t="s">
        <v>175</v>
      </c>
      <c r="C92" s="34" t="s">
        <v>168</v>
      </c>
      <c r="D92" s="39">
        <v>7841.4979999999996</v>
      </c>
      <c r="E92" s="35">
        <v>13162.32</v>
      </c>
      <c r="F92" s="40">
        <f t="shared" si="5"/>
        <v>492</v>
      </c>
      <c r="G92" s="35">
        <v>3833.21</v>
      </c>
      <c r="H92" s="40">
        <f t="shared" si="6"/>
        <v>480</v>
      </c>
      <c r="I92" s="35">
        <v>8347.5300000000007</v>
      </c>
      <c r="J92" s="40">
        <f t="shared" si="7"/>
        <v>201</v>
      </c>
      <c r="K92" s="35">
        <v>685.1</v>
      </c>
      <c r="L92" s="40">
        <f t="shared" si="8"/>
        <v>55</v>
      </c>
      <c r="M92" s="35">
        <v>296.49</v>
      </c>
      <c r="N92" s="40">
        <f t="shared" si="9"/>
        <v>58</v>
      </c>
      <c r="O92" s="34"/>
      <c r="P92" s="34"/>
      <c r="Q92" s="35"/>
      <c r="R92" s="35"/>
    </row>
    <row r="93" spans="1:18" s="32" customFormat="1" ht="11.25" customHeight="1">
      <c r="A93" s="33">
        <v>108071003</v>
      </c>
      <c r="B93" s="34" t="s">
        <v>176</v>
      </c>
      <c r="C93" s="34" t="s">
        <v>168</v>
      </c>
      <c r="D93" s="39">
        <v>1271.9690000000001</v>
      </c>
      <c r="E93" s="35">
        <v>13851.05</v>
      </c>
      <c r="F93" s="40">
        <f t="shared" si="5"/>
        <v>485</v>
      </c>
      <c r="G93" s="35">
        <v>5300.62</v>
      </c>
      <c r="H93" s="40">
        <f t="shared" si="6"/>
        <v>415</v>
      </c>
      <c r="I93" s="35">
        <v>8387.9699999999993</v>
      </c>
      <c r="J93" s="40">
        <f t="shared" si="7"/>
        <v>196</v>
      </c>
      <c r="K93" s="35">
        <v>162.46</v>
      </c>
      <c r="L93" s="40">
        <f t="shared" si="8"/>
        <v>414</v>
      </c>
      <c r="M93" s="35">
        <v>0</v>
      </c>
      <c r="N93" s="40">
        <f t="shared" si="9"/>
        <v>281</v>
      </c>
      <c r="O93" s="34"/>
      <c r="P93" s="34"/>
      <c r="Q93" s="35"/>
      <c r="R93" s="35"/>
    </row>
    <row r="94" spans="1:18" s="32" customFormat="1" ht="11.25" customHeight="1">
      <c r="A94" s="33">
        <v>108071504</v>
      </c>
      <c r="B94" s="34" t="s">
        <v>177</v>
      </c>
      <c r="C94" s="34" t="s">
        <v>168</v>
      </c>
      <c r="D94" s="39">
        <v>819.41399999999999</v>
      </c>
      <c r="E94" s="35">
        <v>14829.37</v>
      </c>
      <c r="F94" s="40">
        <f t="shared" si="5"/>
        <v>442</v>
      </c>
      <c r="G94" s="35">
        <v>4108.84</v>
      </c>
      <c r="H94" s="40">
        <f t="shared" si="6"/>
        <v>469</v>
      </c>
      <c r="I94" s="35">
        <v>10168.98</v>
      </c>
      <c r="J94" s="40">
        <f t="shared" si="7"/>
        <v>113</v>
      </c>
      <c r="K94" s="35">
        <v>551.54999999999995</v>
      </c>
      <c r="L94" s="40">
        <f t="shared" si="8"/>
        <v>96</v>
      </c>
      <c r="M94" s="35">
        <v>0</v>
      </c>
      <c r="N94" s="40">
        <f t="shared" si="9"/>
        <v>281</v>
      </c>
      <c r="O94" s="34"/>
      <c r="P94" s="34"/>
      <c r="Q94" s="35"/>
      <c r="R94" s="35"/>
    </row>
    <row r="95" spans="1:18" s="32" customFormat="1" ht="11.25" customHeight="1">
      <c r="A95" s="33">
        <v>108073503</v>
      </c>
      <c r="B95" s="34" t="s">
        <v>178</v>
      </c>
      <c r="C95" s="34" t="s">
        <v>168</v>
      </c>
      <c r="D95" s="39">
        <v>3441.9589999999998</v>
      </c>
      <c r="E95" s="35">
        <v>14224.68</v>
      </c>
      <c r="F95" s="40">
        <f t="shared" si="5"/>
        <v>471</v>
      </c>
      <c r="G95" s="35">
        <v>7736.19</v>
      </c>
      <c r="H95" s="40">
        <f t="shared" si="6"/>
        <v>296</v>
      </c>
      <c r="I95" s="35">
        <v>6234.59</v>
      </c>
      <c r="J95" s="40">
        <f t="shared" si="7"/>
        <v>316</v>
      </c>
      <c r="K95" s="35">
        <v>244.62</v>
      </c>
      <c r="L95" s="40">
        <f t="shared" si="8"/>
        <v>329</v>
      </c>
      <c r="M95" s="35">
        <v>9.27</v>
      </c>
      <c r="N95" s="40">
        <f t="shared" si="9"/>
        <v>181</v>
      </c>
      <c r="O95" s="34"/>
      <c r="P95" s="34"/>
      <c r="Q95" s="35"/>
      <c r="R95" s="35"/>
    </row>
    <row r="96" spans="1:18" s="32" customFormat="1" ht="11.25" customHeight="1">
      <c r="A96" s="33">
        <v>108077503</v>
      </c>
      <c r="B96" s="34" t="s">
        <v>179</v>
      </c>
      <c r="C96" s="34" t="s">
        <v>168</v>
      </c>
      <c r="D96" s="39">
        <v>1847.3869999999999</v>
      </c>
      <c r="E96" s="35">
        <v>14193.09</v>
      </c>
      <c r="F96" s="40">
        <f t="shared" si="5"/>
        <v>473</v>
      </c>
      <c r="G96" s="35">
        <v>6623.45</v>
      </c>
      <c r="H96" s="40">
        <f t="shared" si="6"/>
        <v>359</v>
      </c>
      <c r="I96" s="35">
        <v>7239.1</v>
      </c>
      <c r="J96" s="40">
        <f t="shared" si="7"/>
        <v>251</v>
      </c>
      <c r="K96" s="35">
        <v>330.54</v>
      </c>
      <c r="L96" s="40">
        <f t="shared" si="8"/>
        <v>234</v>
      </c>
      <c r="M96" s="35">
        <v>0</v>
      </c>
      <c r="N96" s="40">
        <f t="shared" si="9"/>
        <v>281</v>
      </c>
      <c r="O96" s="34"/>
      <c r="P96" s="34"/>
      <c r="Q96" s="35"/>
      <c r="R96" s="35"/>
    </row>
    <row r="97" spans="1:18" s="32" customFormat="1" ht="11.25" customHeight="1">
      <c r="A97" s="33">
        <v>108078003</v>
      </c>
      <c r="B97" s="34" t="s">
        <v>180</v>
      </c>
      <c r="C97" s="34" t="s">
        <v>168</v>
      </c>
      <c r="D97" s="39">
        <v>1845.731</v>
      </c>
      <c r="E97" s="35">
        <v>13183.36</v>
      </c>
      <c r="F97" s="40">
        <f t="shared" si="5"/>
        <v>491</v>
      </c>
      <c r="G97" s="35">
        <v>4124.99</v>
      </c>
      <c r="H97" s="40">
        <f t="shared" si="6"/>
        <v>467</v>
      </c>
      <c r="I97" s="35">
        <v>8648.23</v>
      </c>
      <c r="J97" s="40">
        <f t="shared" si="7"/>
        <v>185</v>
      </c>
      <c r="K97" s="35">
        <v>410.14</v>
      </c>
      <c r="L97" s="40">
        <f t="shared" si="8"/>
        <v>171</v>
      </c>
      <c r="M97" s="35">
        <v>0</v>
      </c>
      <c r="N97" s="40">
        <f t="shared" si="9"/>
        <v>281</v>
      </c>
      <c r="O97" s="34"/>
      <c r="P97" s="34"/>
      <c r="Q97" s="35"/>
      <c r="R97" s="35"/>
    </row>
    <row r="98" spans="1:18" s="32" customFormat="1" ht="11.25" customHeight="1">
      <c r="A98" s="33">
        <v>108079004</v>
      </c>
      <c r="B98" s="34" t="s">
        <v>181</v>
      </c>
      <c r="C98" s="34" t="s">
        <v>168</v>
      </c>
      <c r="D98" s="39">
        <v>511.09100000000001</v>
      </c>
      <c r="E98" s="35">
        <v>15102.35</v>
      </c>
      <c r="F98" s="40">
        <f t="shared" si="5"/>
        <v>417</v>
      </c>
      <c r="G98" s="35">
        <v>4230.55</v>
      </c>
      <c r="H98" s="40">
        <f t="shared" si="6"/>
        <v>463</v>
      </c>
      <c r="I98" s="35">
        <v>10317.02</v>
      </c>
      <c r="J98" s="40">
        <f t="shared" si="7"/>
        <v>102</v>
      </c>
      <c r="K98" s="35">
        <v>538.9</v>
      </c>
      <c r="L98" s="40">
        <f t="shared" si="8"/>
        <v>102</v>
      </c>
      <c r="M98" s="35">
        <v>15.88</v>
      </c>
      <c r="N98" s="40">
        <f t="shared" si="9"/>
        <v>164</v>
      </c>
      <c r="O98" s="34"/>
      <c r="P98" s="34"/>
      <c r="Q98" s="35"/>
      <c r="R98" s="35"/>
    </row>
    <row r="99" spans="1:18" s="32" customFormat="1" ht="11.25" customHeight="1">
      <c r="A99" s="33">
        <v>117080503</v>
      </c>
      <c r="B99" s="34" t="s">
        <v>370</v>
      </c>
      <c r="C99" s="34" t="s">
        <v>371</v>
      </c>
      <c r="D99" s="39">
        <v>2077.7190000000001</v>
      </c>
      <c r="E99" s="35">
        <v>18709.240000000002</v>
      </c>
      <c r="F99" s="40">
        <f t="shared" si="5"/>
        <v>157</v>
      </c>
      <c r="G99" s="35">
        <v>8246.65</v>
      </c>
      <c r="H99" s="40">
        <f t="shared" si="6"/>
        <v>271</v>
      </c>
      <c r="I99" s="35">
        <v>10023.620000000001</v>
      </c>
      <c r="J99" s="40">
        <f t="shared" si="7"/>
        <v>119</v>
      </c>
      <c r="K99" s="35">
        <v>438.97</v>
      </c>
      <c r="L99" s="40">
        <f t="shared" si="8"/>
        <v>147</v>
      </c>
      <c r="M99" s="35">
        <v>0</v>
      </c>
      <c r="N99" s="40">
        <f t="shared" si="9"/>
        <v>281</v>
      </c>
      <c r="O99" s="34"/>
      <c r="P99" s="34"/>
      <c r="Q99" s="35"/>
      <c r="R99" s="35"/>
    </row>
    <row r="100" spans="1:18" s="32" customFormat="1" ht="11.25" customHeight="1">
      <c r="A100" s="33">
        <v>117081003</v>
      </c>
      <c r="B100" s="34" t="s">
        <v>372</v>
      </c>
      <c r="C100" s="34" t="s">
        <v>371</v>
      </c>
      <c r="D100" s="39">
        <v>916.18799999999999</v>
      </c>
      <c r="E100" s="35">
        <v>16894.099999999999</v>
      </c>
      <c r="F100" s="40">
        <f t="shared" si="5"/>
        <v>267</v>
      </c>
      <c r="G100" s="35">
        <v>4768.5600000000004</v>
      </c>
      <c r="H100" s="40">
        <f t="shared" si="6"/>
        <v>439</v>
      </c>
      <c r="I100" s="35">
        <v>11724.94</v>
      </c>
      <c r="J100" s="40">
        <f t="shared" si="7"/>
        <v>38</v>
      </c>
      <c r="K100" s="35">
        <v>400.6</v>
      </c>
      <c r="L100" s="40">
        <f t="shared" si="8"/>
        <v>181</v>
      </c>
      <c r="M100" s="35">
        <v>0</v>
      </c>
      <c r="N100" s="40">
        <f t="shared" si="9"/>
        <v>281</v>
      </c>
      <c r="O100" s="34"/>
      <c r="P100" s="34"/>
      <c r="Q100" s="35"/>
      <c r="R100" s="35"/>
    </row>
    <row r="101" spans="1:18" s="32" customFormat="1" ht="11.25" customHeight="1">
      <c r="A101" s="33">
        <v>117083004</v>
      </c>
      <c r="B101" s="34" t="s">
        <v>373</v>
      </c>
      <c r="C101" s="34" t="s">
        <v>371</v>
      </c>
      <c r="D101" s="39">
        <v>784.20600000000002</v>
      </c>
      <c r="E101" s="35">
        <v>17885.02</v>
      </c>
      <c r="F101" s="40">
        <f t="shared" si="5"/>
        <v>200</v>
      </c>
      <c r="G101" s="35">
        <v>5702.51</v>
      </c>
      <c r="H101" s="40">
        <f t="shared" si="6"/>
        <v>401</v>
      </c>
      <c r="I101" s="35">
        <v>11780.51</v>
      </c>
      <c r="J101" s="40">
        <f t="shared" si="7"/>
        <v>37</v>
      </c>
      <c r="K101" s="35">
        <v>402</v>
      </c>
      <c r="L101" s="40">
        <f t="shared" si="8"/>
        <v>179</v>
      </c>
      <c r="M101" s="35">
        <v>0</v>
      </c>
      <c r="N101" s="40">
        <f t="shared" si="9"/>
        <v>281</v>
      </c>
      <c r="O101" s="34"/>
      <c r="P101" s="34"/>
      <c r="Q101" s="35"/>
      <c r="R101" s="35"/>
    </row>
    <row r="102" spans="1:18" s="32" customFormat="1" ht="11.25" customHeight="1">
      <c r="A102" s="33">
        <v>117086003</v>
      </c>
      <c r="B102" s="34" t="s">
        <v>374</v>
      </c>
      <c r="C102" s="34" t="s">
        <v>371</v>
      </c>
      <c r="D102" s="39">
        <v>1041.9939999999999</v>
      </c>
      <c r="E102" s="35">
        <v>17801.400000000001</v>
      </c>
      <c r="F102" s="40">
        <f t="shared" si="5"/>
        <v>204</v>
      </c>
      <c r="G102" s="35">
        <v>7965.29</v>
      </c>
      <c r="H102" s="40">
        <f t="shared" si="6"/>
        <v>286</v>
      </c>
      <c r="I102" s="35">
        <v>9544.58</v>
      </c>
      <c r="J102" s="40">
        <f t="shared" si="7"/>
        <v>141</v>
      </c>
      <c r="K102" s="35">
        <v>291.52999999999997</v>
      </c>
      <c r="L102" s="40">
        <f t="shared" si="8"/>
        <v>282</v>
      </c>
      <c r="M102" s="35">
        <v>0</v>
      </c>
      <c r="N102" s="40">
        <f t="shared" si="9"/>
        <v>281</v>
      </c>
      <c r="O102" s="34"/>
      <c r="P102" s="34"/>
      <c r="Q102" s="35"/>
      <c r="R102" s="35"/>
    </row>
    <row r="103" spans="1:18" s="32" customFormat="1" ht="11.25" customHeight="1">
      <c r="A103" s="33">
        <v>117086503</v>
      </c>
      <c r="B103" s="34" t="s">
        <v>375</v>
      </c>
      <c r="C103" s="34" t="s">
        <v>371</v>
      </c>
      <c r="D103" s="39">
        <v>1580.6010000000001</v>
      </c>
      <c r="E103" s="35">
        <v>16137.69</v>
      </c>
      <c r="F103" s="40">
        <f t="shared" si="5"/>
        <v>321</v>
      </c>
      <c r="G103" s="35">
        <v>7334.96</v>
      </c>
      <c r="H103" s="40">
        <f t="shared" si="6"/>
        <v>311</v>
      </c>
      <c r="I103" s="35">
        <v>8385.94</v>
      </c>
      <c r="J103" s="40">
        <f t="shared" si="7"/>
        <v>197</v>
      </c>
      <c r="K103" s="35">
        <v>416.79</v>
      </c>
      <c r="L103" s="40">
        <f t="shared" si="8"/>
        <v>167</v>
      </c>
      <c r="M103" s="35">
        <v>0</v>
      </c>
      <c r="N103" s="40">
        <f t="shared" si="9"/>
        <v>281</v>
      </c>
      <c r="O103" s="34"/>
      <c r="P103" s="34"/>
      <c r="Q103" s="35"/>
      <c r="R103" s="35"/>
    </row>
    <row r="104" spans="1:18" s="32" customFormat="1" ht="11.25" customHeight="1">
      <c r="A104" s="33">
        <v>117086653</v>
      </c>
      <c r="B104" s="34" t="s">
        <v>376</v>
      </c>
      <c r="C104" s="34" t="s">
        <v>371</v>
      </c>
      <c r="D104" s="39">
        <v>1497.9490000000001</v>
      </c>
      <c r="E104" s="35">
        <v>16202.8</v>
      </c>
      <c r="F104" s="40">
        <f t="shared" si="5"/>
        <v>315</v>
      </c>
      <c r="G104" s="35">
        <v>5980.79</v>
      </c>
      <c r="H104" s="40">
        <f t="shared" si="6"/>
        <v>388</v>
      </c>
      <c r="I104" s="35">
        <v>9934.9699999999993</v>
      </c>
      <c r="J104" s="40">
        <f t="shared" si="7"/>
        <v>121</v>
      </c>
      <c r="K104" s="35">
        <v>287.04000000000002</v>
      </c>
      <c r="L104" s="40">
        <f t="shared" si="8"/>
        <v>286</v>
      </c>
      <c r="M104" s="35">
        <v>0</v>
      </c>
      <c r="N104" s="40">
        <f t="shared" si="9"/>
        <v>281</v>
      </c>
      <c r="O104" s="34"/>
      <c r="P104" s="34"/>
      <c r="Q104" s="35"/>
      <c r="R104" s="35"/>
    </row>
    <row r="105" spans="1:18" s="32" customFormat="1" ht="11.25" customHeight="1">
      <c r="A105" s="33">
        <v>117089003</v>
      </c>
      <c r="B105" s="34" t="s">
        <v>377</v>
      </c>
      <c r="C105" s="34" t="s">
        <v>371</v>
      </c>
      <c r="D105" s="39">
        <v>1337.239</v>
      </c>
      <c r="E105" s="35">
        <v>17487.64</v>
      </c>
      <c r="F105" s="40">
        <f t="shared" si="5"/>
        <v>229</v>
      </c>
      <c r="G105" s="35">
        <v>7966.65</v>
      </c>
      <c r="H105" s="40">
        <f t="shared" si="6"/>
        <v>285</v>
      </c>
      <c r="I105" s="35">
        <v>9119.74</v>
      </c>
      <c r="J105" s="40">
        <f t="shared" si="7"/>
        <v>163</v>
      </c>
      <c r="K105" s="35">
        <v>307.77999999999997</v>
      </c>
      <c r="L105" s="40">
        <f t="shared" si="8"/>
        <v>265</v>
      </c>
      <c r="M105" s="35">
        <v>93.48</v>
      </c>
      <c r="N105" s="40">
        <f t="shared" si="9"/>
        <v>111</v>
      </c>
      <c r="O105" s="34"/>
      <c r="P105" s="34"/>
      <c r="Q105" s="35"/>
      <c r="R105" s="35"/>
    </row>
    <row r="106" spans="1:18" s="32" customFormat="1" ht="11.25" customHeight="1">
      <c r="A106" s="33">
        <v>122091002</v>
      </c>
      <c r="B106" s="34" t="s">
        <v>461</v>
      </c>
      <c r="C106" s="34" t="s">
        <v>460</v>
      </c>
      <c r="D106" s="39">
        <v>7792.1689999999999</v>
      </c>
      <c r="E106" s="35">
        <v>20524.93</v>
      </c>
      <c r="F106" s="40">
        <f t="shared" si="5"/>
        <v>89</v>
      </c>
      <c r="G106" s="35">
        <v>13790.4</v>
      </c>
      <c r="H106" s="40">
        <f t="shared" si="6"/>
        <v>79</v>
      </c>
      <c r="I106" s="35">
        <v>4528.54</v>
      </c>
      <c r="J106" s="40">
        <f t="shared" si="7"/>
        <v>414</v>
      </c>
      <c r="K106" s="35">
        <v>421.39</v>
      </c>
      <c r="L106" s="40">
        <f t="shared" si="8"/>
        <v>161</v>
      </c>
      <c r="M106" s="35">
        <v>1784.6</v>
      </c>
      <c r="N106" s="40">
        <f t="shared" si="9"/>
        <v>31</v>
      </c>
      <c r="O106" s="34"/>
      <c r="P106" s="34"/>
      <c r="Q106" s="35"/>
      <c r="R106" s="35"/>
    </row>
    <row r="107" spans="1:18" s="32" customFormat="1" ht="11.25" customHeight="1">
      <c r="A107" s="33">
        <v>122091303</v>
      </c>
      <c r="B107" s="34" t="s">
        <v>462</v>
      </c>
      <c r="C107" s="34" t="s">
        <v>460</v>
      </c>
      <c r="D107" s="39">
        <v>1400.3040000000001</v>
      </c>
      <c r="E107" s="35">
        <v>17409.53</v>
      </c>
      <c r="F107" s="40">
        <f t="shared" si="5"/>
        <v>235</v>
      </c>
      <c r="G107" s="35">
        <v>8763.4599999999991</v>
      </c>
      <c r="H107" s="40">
        <f t="shared" si="6"/>
        <v>257</v>
      </c>
      <c r="I107" s="35">
        <v>7846.03</v>
      </c>
      <c r="J107" s="40">
        <f t="shared" si="7"/>
        <v>224</v>
      </c>
      <c r="K107" s="35">
        <v>800.04</v>
      </c>
      <c r="L107" s="40">
        <f t="shared" si="8"/>
        <v>35</v>
      </c>
      <c r="M107" s="35">
        <v>0</v>
      </c>
      <c r="N107" s="40">
        <f t="shared" si="9"/>
        <v>281</v>
      </c>
      <c r="O107" s="34"/>
      <c r="P107" s="34"/>
      <c r="Q107" s="35"/>
      <c r="R107" s="35"/>
    </row>
    <row r="108" spans="1:18" s="32" customFormat="1" ht="11.25" customHeight="1">
      <c r="A108" s="33">
        <v>122091352</v>
      </c>
      <c r="B108" s="34" t="s">
        <v>463</v>
      </c>
      <c r="C108" s="34" t="s">
        <v>460</v>
      </c>
      <c r="D108" s="39">
        <v>7371.1850000000004</v>
      </c>
      <c r="E108" s="35">
        <v>19313.82</v>
      </c>
      <c r="F108" s="40">
        <f t="shared" si="5"/>
        <v>128</v>
      </c>
      <c r="G108" s="35">
        <v>12585.25</v>
      </c>
      <c r="H108" s="40">
        <f t="shared" si="6"/>
        <v>109</v>
      </c>
      <c r="I108" s="35">
        <v>6321</v>
      </c>
      <c r="J108" s="40">
        <f t="shared" si="7"/>
        <v>311</v>
      </c>
      <c r="K108" s="35">
        <v>341.32</v>
      </c>
      <c r="L108" s="40">
        <f t="shared" si="8"/>
        <v>222</v>
      </c>
      <c r="M108" s="35">
        <v>66.260000000000005</v>
      </c>
      <c r="N108" s="40">
        <f t="shared" si="9"/>
        <v>122</v>
      </c>
      <c r="O108" s="34"/>
      <c r="P108" s="34"/>
      <c r="Q108" s="35"/>
      <c r="R108" s="35"/>
    </row>
    <row r="109" spans="1:18" s="32" customFormat="1" ht="11.25" customHeight="1">
      <c r="A109" s="33">
        <v>122092002</v>
      </c>
      <c r="B109" s="34" t="s">
        <v>464</v>
      </c>
      <c r="C109" s="34" t="s">
        <v>460</v>
      </c>
      <c r="D109" s="39">
        <v>5597.7160000000003</v>
      </c>
      <c r="E109" s="35">
        <v>20969.560000000001</v>
      </c>
      <c r="F109" s="40">
        <f t="shared" si="5"/>
        <v>73</v>
      </c>
      <c r="G109" s="35">
        <v>15133.64</v>
      </c>
      <c r="H109" s="40">
        <f t="shared" si="6"/>
        <v>44</v>
      </c>
      <c r="I109" s="35">
        <v>5572.28</v>
      </c>
      <c r="J109" s="40">
        <f t="shared" si="7"/>
        <v>356</v>
      </c>
      <c r="K109" s="35">
        <v>261.95</v>
      </c>
      <c r="L109" s="40">
        <f t="shared" si="8"/>
        <v>310</v>
      </c>
      <c r="M109" s="35">
        <v>1.68</v>
      </c>
      <c r="N109" s="40">
        <f t="shared" si="9"/>
        <v>235</v>
      </c>
      <c r="O109" s="34"/>
      <c r="P109" s="34"/>
      <c r="Q109" s="35"/>
      <c r="R109" s="35"/>
    </row>
    <row r="110" spans="1:18" s="32" customFormat="1" ht="11.25" customHeight="1">
      <c r="A110" s="33">
        <v>122092102</v>
      </c>
      <c r="B110" s="34" t="s">
        <v>465</v>
      </c>
      <c r="C110" s="34" t="s">
        <v>460</v>
      </c>
      <c r="D110" s="39">
        <v>18366.421999999999</v>
      </c>
      <c r="E110" s="35">
        <v>17971.75</v>
      </c>
      <c r="F110" s="40">
        <f t="shared" si="5"/>
        <v>194</v>
      </c>
      <c r="G110" s="35">
        <v>14131.45</v>
      </c>
      <c r="H110" s="40">
        <f t="shared" si="6"/>
        <v>70</v>
      </c>
      <c r="I110" s="35">
        <v>3731.17</v>
      </c>
      <c r="J110" s="40">
        <f t="shared" si="7"/>
        <v>483</v>
      </c>
      <c r="K110" s="35">
        <v>106.4</v>
      </c>
      <c r="L110" s="40">
        <f t="shared" si="8"/>
        <v>470</v>
      </c>
      <c r="M110" s="35">
        <v>2.73</v>
      </c>
      <c r="N110" s="40">
        <f t="shared" si="9"/>
        <v>225</v>
      </c>
      <c r="O110" s="34"/>
      <c r="P110" s="34"/>
      <c r="Q110" s="35"/>
      <c r="R110" s="35"/>
    </row>
    <row r="111" spans="1:18" s="32" customFormat="1" ht="11.25" customHeight="1">
      <c r="A111" s="33">
        <v>122092353</v>
      </c>
      <c r="B111" s="34" t="s">
        <v>466</v>
      </c>
      <c r="C111" s="34" t="s">
        <v>460</v>
      </c>
      <c r="D111" s="39">
        <v>11029.89</v>
      </c>
      <c r="E111" s="35">
        <v>21075.919999999998</v>
      </c>
      <c r="F111" s="40">
        <f t="shared" si="5"/>
        <v>66</v>
      </c>
      <c r="G111" s="35">
        <v>16191.7</v>
      </c>
      <c r="H111" s="40">
        <f t="shared" si="6"/>
        <v>34</v>
      </c>
      <c r="I111" s="35">
        <v>4742.3599999999997</v>
      </c>
      <c r="J111" s="40">
        <f t="shared" si="7"/>
        <v>397</v>
      </c>
      <c r="K111" s="35">
        <v>141.28</v>
      </c>
      <c r="L111" s="40">
        <f t="shared" si="8"/>
        <v>443</v>
      </c>
      <c r="M111" s="35">
        <v>0.57999999999999996</v>
      </c>
      <c r="N111" s="40">
        <f t="shared" si="9"/>
        <v>254</v>
      </c>
      <c r="O111" s="34"/>
      <c r="P111" s="34"/>
      <c r="Q111" s="35"/>
      <c r="R111" s="35"/>
    </row>
    <row r="112" spans="1:18" s="32" customFormat="1" ht="11.25" customHeight="1">
      <c r="A112" s="33">
        <v>122097203</v>
      </c>
      <c r="B112" s="34" t="s">
        <v>467</v>
      </c>
      <c r="C112" s="34" t="s">
        <v>460</v>
      </c>
      <c r="D112" s="39">
        <v>963.50099999999998</v>
      </c>
      <c r="E112" s="35">
        <v>21668.55</v>
      </c>
      <c r="F112" s="40">
        <f t="shared" si="5"/>
        <v>52</v>
      </c>
      <c r="G112" s="35">
        <v>12818.97</v>
      </c>
      <c r="H112" s="40">
        <f t="shared" si="6"/>
        <v>98</v>
      </c>
      <c r="I112" s="35">
        <v>7833.55</v>
      </c>
      <c r="J112" s="40">
        <f t="shared" si="7"/>
        <v>225</v>
      </c>
      <c r="K112" s="35">
        <v>772.13</v>
      </c>
      <c r="L112" s="40">
        <f t="shared" si="8"/>
        <v>38</v>
      </c>
      <c r="M112" s="35">
        <v>243.9</v>
      </c>
      <c r="N112" s="40">
        <f t="shared" si="9"/>
        <v>62</v>
      </c>
      <c r="O112" s="34"/>
      <c r="P112" s="34"/>
      <c r="Q112" s="35"/>
      <c r="R112" s="35"/>
    </row>
    <row r="113" spans="1:18" s="32" customFormat="1" ht="11.25" customHeight="1">
      <c r="A113" s="33">
        <v>122097502</v>
      </c>
      <c r="B113" s="34" t="s">
        <v>468</v>
      </c>
      <c r="C113" s="34" t="s">
        <v>460</v>
      </c>
      <c r="D113" s="39">
        <v>9340.1380000000008</v>
      </c>
      <c r="E113" s="35">
        <v>19578.88</v>
      </c>
      <c r="F113" s="40">
        <f t="shared" si="5"/>
        <v>117</v>
      </c>
      <c r="G113" s="35">
        <v>13943.15</v>
      </c>
      <c r="H113" s="40">
        <f t="shared" si="6"/>
        <v>74</v>
      </c>
      <c r="I113" s="35">
        <v>4496.3</v>
      </c>
      <c r="J113" s="40">
        <f t="shared" si="7"/>
        <v>416</v>
      </c>
      <c r="K113" s="35">
        <v>142.56</v>
      </c>
      <c r="L113" s="40">
        <f t="shared" si="8"/>
        <v>439</v>
      </c>
      <c r="M113" s="35">
        <v>996.87</v>
      </c>
      <c r="N113" s="40">
        <f t="shared" si="9"/>
        <v>37</v>
      </c>
      <c r="O113" s="34"/>
      <c r="P113" s="34"/>
      <c r="Q113" s="35"/>
      <c r="R113" s="35"/>
    </row>
    <row r="114" spans="1:18" s="32" customFormat="1" ht="11.25" customHeight="1">
      <c r="A114" s="33">
        <v>122097604</v>
      </c>
      <c r="B114" s="34" t="s">
        <v>469</v>
      </c>
      <c r="C114" s="34" t="s">
        <v>460</v>
      </c>
      <c r="D114" s="39">
        <v>1422.864</v>
      </c>
      <c r="E114" s="35">
        <v>28876.22</v>
      </c>
      <c r="F114" s="40">
        <f t="shared" si="5"/>
        <v>5</v>
      </c>
      <c r="G114" s="35">
        <v>24325.63</v>
      </c>
      <c r="H114" s="40">
        <f t="shared" si="6"/>
        <v>3</v>
      </c>
      <c r="I114" s="35">
        <v>4473.71</v>
      </c>
      <c r="J114" s="40">
        <f t="shared" si="7"/>
        <v>421</v>
      </c>
      <c r="K114" s="35">
        <v>61.08</v>
      </c>
      <c r="L114" s="40">
        <f t="shared" si="8"/>
        <v>486</v>
      </c>
      <c r="M114" s="35">
        <v>15.81</v>
      </c>
      <c r="N114" s="40">
        <f t="shared" si="9"/>
        <v>165</v>
      </c>
      <c r="O114" s="34"/>
      <c r="P114" s="34"/>
      <c r="Q114" s="35"/>
      <c r="R114" s="35"/>
    </row>
    <row r="115" spans="1:18" s="32" customFormat="1" ht="11.25" customHeight="1">
      <c r="A115" s="33">
        <v>122098003</v>
      </c>
      <c r="B115" s="34" t="s">
        <v>470</v>
      </c>
      <c r="C115" s="34" t="s">
        <v>460</v>
      </c>
      <c r="D115" s="39">
        <v>1615.029</v>
      </c>
      <c r="E115" s="35">
        <v>26487.23</v>
      </c>
      <c r="F115" s="40">
        <f t="shared" si="5"/>
        <v>8</v>
      </c>
      <c r="G115" s="35">
        <v>20331.2</v>
      </c>
      <c r="H115" s="40">
        <f t="shared" si="6"/>
        <v>7</v>
      </c>
      <c r="I115" s="35">
        <v>5924.38</v>
      </c>
      <c r="J115" s="40">
        <f t="shared" si="7"/>
        <v>337</v>
      </c>
      <c r="K115" s="35">
        <v>231.65</v>
      </c>
      <c r="L115" s="40">
        <f t="shared" si="8"/>
        <v>336</v>
      </c>
      <c r="M115" s="35">
        <v>0</v>
      </c>
      <c r="N115" s="40">
        <f t="shared" si="9"/>
        <v>281</v>
      </c>
      <c r="O115" s="34"/>
      <c r="P115" s="34"/>
      <c r="Q115" s="35"/>
      <c r="R115" s="35"/>
    </row>
    <row r="116" spans="1:18" s="32" customFormat="1" ht="11.25" customHeight="1">
      <c r="A116" s="33">
        <v>122098103</v>
      </c>
      <c r="B116" s="34" t="s">
        <v>471</v>
      </c>
      <c r="C116" s="34" t="s">
        <v>460</v>
      </c>
      <c r="D116" s="39">
        <v>7397.0739999999996</v>
      </c>
      <c r="E116" s="35">
        <v>18268.18</v>
      </c>
      <c r="F116" s="40">
        <f t="shared" si="5"/>
        <v>180</v>
      </c>
      <c r="G116" s="35">
        <v>14041.53</v>
      </c>
      <c r="H116" s="40">
        <f t="shared" si="6"/>
        <v>72</v>
      </c>
      <c r="I116" s="35">
        <v>4108.46</v>
      </c>
      <c r="J116" s="40">
        <f t="shared" si="7"/>
        <v>454</v>
      </c>
      <c r="K116" s="35">
        <v>118.19</v>
      </c>
      <c r="L116" s="40">
        <f t="shared" si="8"/>
        <v>459</v>
      </c>
      <c r="M116" s="35">
        <v>0</v>
      </c>
      <c r="N116" s="40">
        <f t="shared" si="9"/>
        <v>281</v>
      </c>
      <c r="O116" s="34"/>
      <c r="P116" s="34"/>
      <c r="Q116" s="35"/>
      <c r="R116" s="35"/>
    </row>
    <row r="117" spans="1:18" s="32" customFormat="1" ht="11.25" customHeight="1">
      <c r="A117" s="33">
        <v>122098202</v>
      </c>
      <c r="B117" s="34" t="s">
        <v>472</v>
      </c>
      <c r="C117" s="34" t="s">
        <v>460</v>
      </c>
      <c r="D117" s="39">
        <v>10693.928</v>
      </c>
      <c r="E117" s="35">
        <v>21637.4</v>
      </c>
      <c r="F117" s="40">
        <f t="shared" si="5"/>
        <v>54</v>
      </c>
      <c r="G117" s="35">
        <v>14134.06</v>
      </c>
      <c r="H117" s="40">
        <f t="shared" si="6"/>
        <v>69</v>
      </c>
      <c r="I117" s="35">
        <v>4578.12</v>
      </c>
      <c r="J117" s="40">
        <f t="shared" si="7"/>
        <v>409</v>
      </c>
      <c r="K117" s="35">
        <v>229.82</v>
      </c>
      <c r="L117" s="40">
        <f t="shared" si="8"/>
        <v>339</v>
      </c>
      <c r="M117" s="35">
        <v>2695.39</v>
      </c>
      <c r="N117" s="40">
        <f t="shared" si="9"/>
        <v>24</v>
      </c>
      <c r="O117" s="34"/>
      <c r="P117" s="34"/>
      <c r="Q117" s="35"/>
      <c r="R117" s="35"/>
    </row>
    <row r="118" spans="1:18" s="32" customFormat="1" ht="11.25" customHeight="1">
      <c r="A118" s="33">
        <v>122098403</v>
      </c>
      <c r="B118" s="34" t="s">
        <v>473</v>
      </c>
      <c r="C118" s="34" t="s">
        <v>460</v>
      </c>
      <c r="D118" s="39">
        <v>5392.1589999999997</v>
      </c>
      <c r="E118" s="35">
        <v>19645.2</v>
      </c>
      <c r="F118" s="40">
        <f t="shared" si="5"/>
        <v>113</v>
      </c>
      <c r="G118" s="35">
        <v>14467.26</v>
      </c>
      <c r="H118" s="40">
        <f t="shared" si="6"/>
        <v>56</v>
      </c>
      <c r="I118" s="35">
        <v>4966.37</v>
      </c>
      <c r="J118" s="40">
        <f t="shared" si="7"/>
        <v>386</v>
      </c>
      <c r="K118" s="35">
        <v>114.46</v>
      </c>
      <c r="L118" s="40">
        <f t="shared" si="8"/>
        <v>464</v>
      </c>
      <c r="M118" s="35">
        <v>97.11</v>
      </c>
      <c r="N118" s="40">
        <f t="shared" si="9"/>
        <v>106</v>
      </c>
      <c r="O118" s="34"/>
      <c r="P118" s="34"/>
      <c r="Q118" s="35"/>
      <c r="R118" s="35"/>
    </row>
    <row r="119" spans="1:18" s="32" customFormat="1" ht="11.25" customHeight="1">
      <c r="A119" s="33">
        <v>104101252</v>
      </c>
      <c r="B119" s="34" t="s">
        <v>77</v>
      </c>
      <c r="C119" s="34" t="s">
        <v>78</v>
      </c>
      <c r="D119" s="39">
        <v>6714.17</v>
      </c>
      <c r="E119" s="35">
        <v>15995.93</v>
      </c>
      <c r="F119" s="40">
        <f t="shared" si="5"/>
        <v>338</v>
      </c>
      <c r="G119" s="35">
        <v>7738.81</v>
      </c>
      <c r="H119" s="40">
        <f t="shared" si="6"/>
        <v>295</v>
      </c>
      <c r="I119" s="35">
        <v>7067.38</v>
      </c>
      <c r="J119" s="40">
        <f t="shared" si="7"/>
        <v>255</v>
      </c>
      <c r="K119" s="35">
        <v>454.2</v>
      </c>
      <c r="L119" s="40">
        <f t="shared" si="8"/>
        <v>137</v>
      </c>
      <c r="M119" s="35">
        <v>735.54</v>
      </c>
      <c r="N119" s="40">
        <f t="shared" si="9"/>
        <v>43</v>
      </c>
      <c r="O119" s="34"/>
      <c r="P119" s="34"/>
      <c r="Q119" s="35"/>
      <c r="R119" s="35"/>
    </row>
    <row r="120" spans="1:18" s="32" customFormat="1" ht="11.25" customHeight="1">
      <c r="A120" s="33">
        <v>104103603</v>
      </c>
      <c r="B120" s="34" t="s">
        <v>79</v>
      </c>
      <c r="C120" s="34" t="s">
        <v>78</v>
      </c>
      <c r="D120" s="39">
        <v>1463.163</v>
      </c>
      <c r="E120" s="35">
        <v>16166.39</v>
      </c>
      <c r="F120" s="40">
        <f t="shared" si="5"/>
        <v>316</v>
      </c>
      <c r="G120" s="35">
        <v>5416.35</v>
      </c>
      <c r="H120" s="40">
        <f t="shared" si="6"/>
        <v>410</v>
      </c>
      <c r="I120" s="35">
        <v>10747.68</v>
      </c>
      <c r="J120" s="40">
        <f t="shared" si="7"/>
        <v>79</v>
      </c>
      <c r="K120" s="35">
        <v>2.36</v>
      </c>
      <c r="L120" s="40">
        <f t="shared" si="8"/>
        <v>494</v>
      </c>
      <c r="M120" s="35">
        <v>0</v>
      </c>
      <c r="N120" s="40">
        <f t="shared" si="9"/>
        <v>281</v>
      </c>
      <c r="O120" s="34"/>
      <c r="P120" s="34"/>
      <c r="Q120" s="35"/>
      <c r="R120" s="35"/>
    </row>
    <row r="121" spans="1:18" s="32" customFormat="1" ht="11.25" customHeight="1">
      <c r="A121" s="33">
        <v>104105003</v>
      </c>
      <c r="B121" s="34" t="s">
        <v>80</v>
      </c>
      <c r="C121" s="34" t="s">
        <v>78</v>
      </c>
      <c r="D121" s="39">
        <v>3395.5410000000002</v>
      </c>
      <c r="E121" s="35">
        <v>13832.5</v>
      </c>
      <c r="F121" s="40">
        <f t="shared" si="5"/>
        <v>486</v>
      </c>
      <c r="G121" s="35">
        <v>9903.11</v>
      </c>
      <c r="H121" s="40">
        <f t="shared" si="6"/>
        <v>203</v>
      </c>
      <c r="I121" s="35">
        <v>3929.38</v>
      </c>
      <c r="J121" s="40">
        <f t="shared" si="7"/>
        <v>469</v>
      </c>
      <c r="K121" s="35">
        <v>0</v>
      </c>
      <c r="L121" s="40">
        <f t="shared" si="8"/>
        <v>498</v>
      </c>
      <c r="M121" s="35">
        <v>0</v>
      </c>
      <c r="N121" s="40">
        <f t="shared" si="9"/>
        <v>281</v>
      </c>
      <c r="O121" s="34"/>
      <c r="P121" s="34"/>
      <c r="Q121" s="35"/>
      <c r="R121" s="35"/>
    </row>
    <row r="122" spans="1:18" s="32" customFormat="1" ht="11.25" customHeight="1">
      <c r="A122" s="33">
        <v>104105353</v>
      </c>
      <c r="B122" s="34" t="s">
        <v>81</v>
      </c>
      <c r="C122" s="34" t="s">
        <v>78</v>
      </c>
      <c r="D122" s="39">
        <v>1314.2339999999999</v>
      </c>
      <c r="E122" s="35">
        <v>15997.4</v>
      </c>
      <c r="F122" s="40">
        <f t="shared" si="5"/>
        <v>337</v>
      </c>
      <c r="G122" s="35">
        <v>5543.01</v>
      </c>
      <c r="H122" s="40">
        <f t="shared" si="6"/>
        <v>408</v>
      </c>
      <c r="I122" s="35">
        <v>10336.209999999999</v>
      </c>
      <c r="J122" s="40">
        <f t="shared" si="7"/>
        <v>101</v>
      </c>
      <c r="K122" s="35">
        <v>30.53</v>
      </c>
      <c r="L122" s="40">
        <f t="shared" si="8"/>
        <v>492</v>
      </c>
      <c r="M122" s="35">
        <v>87.66</v>
      </c>
      <c r="N122" s="40">
        <f t="shared" si="9"/>
        <v>114</v>
      </c>
      <c r="O122" s="34"/>
      <c r="P122" s="34"/>
      <c r="Q122" s="35"/>
      <c r="R122" s="35"/>
    </row>
    <row r="123" spans="1:18" s="32" customFormat="1" ht="11.25" customHeight="1">
      <c r="A123" s="33">
        <v>104107903</v>
      </c>
      <c r="B123" s="34" t="s">
        <v>84</v>
      </c>
      <c r="C123" s="34" t="s">
        <v>78</v>
      </c>
      <c r="D123" s="39">
        <v>7335.3059999999996</v>
      </c>
      <c r="E123" s="35">
        <v>17331.59</v>
      </c>
      <c r="F123" s="40">
        <f t="shared" si="5"/>
        <v>240</v>
      </c>
      <c r="G123" s="35">
        <v>12484.48</v>
      </c>
      <c r="H123" s="40">
        <f t="shared" si="6"/>
        <v>115</v>
      </c>
      <c r="I123" s="35">
        <v>4703.33</v>
      </c>
      <c r="J123" s="40">
        <f t="shared" si="7"/>
        <v>398</v>
      </c>
      <c r="K123" s="35">
        <v>143.78</v>
      </c>
      <c r="L123" s="40">
        <f t="shared" si="8"/>
        <v>437</v>
      </c>
      <c r="M123" s="35">
        <v>0</v>
      </c>
      <c r="N123" s="40">
        <f t="shared" si="9"/>
        <v>281</v>
      </c>
      <c r="O123" s="34"/>
      <c r="P123" s="34"/>
      <c r="Q123" s="35"/>
      <c r="R123" s="35"/>
    </row>
    <row r="124" spans="1:18" s="32" customFormat="1" ht="11.25" customHeight="1">
      <c r="A124" s="33">
        <v>104107503</v>
      </c>
      <c r="B124" s="34" t="s">
        <v>82</v>
      </c>
      <c r="C124" s="34" t="s">
        <v>78</v>
      </c>
      <c r="D124" s="39">
        <v>2038.904</v>
      </c>
      <c r="E124" s="35">
        <v>15701.15</v>
      </c>
      <c r="F124" s="40">
        <f t="shared" si="5"/>
        <v>372</v>
      </c>
      <c r="G124" s="35">
        <v>8275</v>
      </c>
      <c r="H124" s="40">
        <f t="shared" si="6"/>
        <v>270</v>
      </c>
      <c r="I124" s="35">
        <v>7426.16</v>
      </c>
      <c r="J124" s="40">
        <f t="shared" si="7"/>
        <v>246</v>
      </c>
      <c r="K124" s="35">
        <v>0</v>
      </c>
      <c r="L124" s="40">
        <f t="shared" si="8"/>
        <v>498</v>
      </c>
      <c r="M124" s="35">
        <v>0</v>
      </c>
      <c r="N124" s="40">
        <f t="shared" si="9"/>
        <v>281</v>
      </c>
      <c r="O124" s="34"/>
      <c r="P124" s="34"/>
      <c r="Q124" s="35"/>
      <c r="R124" s="35"/>
    </row>
    <row r="125" spans="1:18" s="32" customFormat="1" ht="11.25" customHeight="1">
      <c r="A125" s="33">
        <v>104107803</v>
      </c>
      <c r="B125" s="34" t="s">
        <v>83</v>
      </c>
      <c r="C125" s="34" t="s">
        <v>78</v>
      </c>
      <c r="D125" s="39">
        <v>2330.3890000000001</v>
      </c>
      <c r="E125" s="35">
        <v>15314.53</v>
      </c>
      <c r="F125" s="40">
        <f t="shared" si="5"/>
        <v>406</v>
      </c>
      <c r="G125" s="35">
        <v>8777.2900000000009</v>
      </c>
      <c r="H125" s="40">
        <f t="shared" si="6"/>
        <v>256</v>
      </c>
      <c r="I125" s="35">
        <v>6535.09</v>
      </c>
      <c r="J125" s="40">
        <f t="shared" si="7"/>
        <v>291</v>
      </c>
      <c r="K125" s="35">
        <v>2.15</v>
      </c>
      <c r="L125" s="40">
        <f t="shared" si="8"/>
        <v>495</v>
      </c>
      <c r="M125" s="35">
        <v>0</v>
      </c>
      <c r="N125" s="40">
        <f t="shared" si="9"/>
        <v>281</v>
      </c>
      <c r="O125" s="34"/>
      <c r="P125" s="34"/>
      <c r="Q125" s="35"/>
      <c r="R125" s="35"/>
    </row>
    <row r="126" spans="1:18" s="32" customFormat="1" ht="11.25" customHeight="1">
      <c r="A126" s="33">
        <v>108110603</v>
      </c>
      <c r="B126" s="34" t="s">
        <v>183</v>
      </c>
      <c r="C126" s="34" t="s">
        <v>182</v>
      </c>
      <c r="D126" s="39">
        <v>688.89099999999996</v>
      </c>
      <c r="E126" s="35">
        <v>15278.39</v>
      </c>
      <c r="F126" s="40">
        <f t="shared" si="5"/>
        <v>409</v>
      </c>
      <c r="G126" s="35">
        <v>3171.17</v>
      </c>
      <c r="H126" s="40">
        <f t="shared" si="6"/>
        <v>494</v>
      </c>
      <c r="I126" s="35">
        <v>11719.69</v>
      </c>
      <c r="J126" s="40">
        <f t="shared" si="7"/>
        <v>39</v>
      </c>
      <c r="K126" s="35">
        <v>387.54</v>
      </c>
      <c r="L126" s="40">
        <f t="shared" si="8"/>
        <v>191</v>
      </c>
      <c r="M126" s="35">
        <v>0</v>
      </c>
      <c r="N126" s="40">
        <f t="shared" si="9"/>
        <v>281</v>
      </c>
      <c r="O126" s="34"/>
      <c r="P126" s="34"/>
      <c r="Q126" s="35"/>
      <c r="R126" s="35"/>
    </row>
    <row r="127" spans="1:18" s="32" customFormat="1" ht="11.25" customHeight="1">
      <c r="A127" s="33">
        <v>108111203</v>
      </c>
      <c r="B127" s="34" t="s">
        <v>184</v>
      </c>
      <c r="C127" s="34" t="s">
        <v>182</v>
      </c>
      <c r="D127" s="39">
        <v>1371.4059999999999</v>
      </c>
      <c r="E127" s="35">
        <v>15440.91</v>
      </c>
      <c r="F127" s="40">
        <f t="shared" si="5"/>
        <v>395</v>
      </c>
      <c r="G127" s="35">
        <v>4354.47</v>
      </c>
      <c r="H127" s="40">
        <f t="shared" si="6"/>
        <v>456</v>
      </c>
      <c r="I127" s="35">
        <v>10869.45</v>
      </c>
      <c r="J127" s="40">
        <f t="shared" si="7"/>
        <v>73</v>
      </c>
      <c r="K127" s="35">
        <v>217</v>
      </c>
      <c r="L127" s="40">
        <f t="shared" si="8"/>
        <v>357</v>
      </c>
      <c r="M127" s="35">
        <v>0</v>
      </c>
      <c r="N127" s="40">
        <f t="shared" si="9"/>
        <v>281</v>
      </c>
      <c r="O127" s="34"/>
      <c r="P127" s="34"/>
      <c r="Q127" s="35"/>
      <c r="R127" s="35"/>
    </row>
    <row r="128" spans="1:18" s="32" customFormat="1" ht="11.25" customHeight="1">
      <c r="A128" s="33">
        <v>108111303</v>
      </c>
      <c r="B128" s="34" t="s">
        <v>185</v>
      </c>
      <c r="C128" s="34" t="s">
        <v>182</v>
      </c>
      <c r="D128" s="39">
        <v>1645.942</v>
      </c>
      <c r="E128" s="35">
        <v>14229.44</v>
      </c>
      <c r="F128" s="40">
        <f t="shared" si="5"/>
        <v>470</v>
      </c>
      <c r="G128" s="35">
        <v>6365.66</v>
      </c>
      <c r="H128" s="40">
        <f t="shared" si="6"/>
        <v>368</v>
      </c>
      <c r="I128" s="35">
        <v>7648.36</v>
      </c>
      <c r="J128" s="40">
        <f t="shared" si="7"/>
        <v>232</v>
      </c>
      <c r="K128" s="35">
        <v>215.42</v>
      </c>
      <c r="L128" s="40">
        <f t="shared" si="8"/>
        <v>361</v>
      </c>
      <c r="M128" s="35">
        <v>0</v>
      </c>
      <c r="N128" s="40">
        <f t="shared" si="9"/>
        <v>281</v>
      </c>
      <c r="O128" s="34"/>
      <c r="P128" s="34"/>
      <c r="Q128" s="35"/>
      <c r="R128" s="35"/>
    </row>
    <row r="129" spans="1:18" s="32" customFormat="1" ht="11.25" customHeight="1">
      <c r="A129" s="33">
        <v>108111403</v>
      </c>
      <c r="B129" s="34" t="s">
        <v>186</v>
      </c>
      <c r="C129" s="34" t="s">
        <v>182</v>
      </c>
      <c r="D129" s="39">
        <v>774.75400000000002</v>
      </c>
      <c r="E129" s="35">
        <v>15915.78</v>
      </c>
      <c r="F129" s="40">
        <f t="shared" si="5"/>
        <v>346</v>
      </c>
      <c r="G129" s="35">
        <v>3913.58</v>
      </c>
      <c r="H129" s="40">
        <f t="shared" si="6"/>
        <v>475</v>
      </c>
      <c r="I129" s="35">
        <v>11662.7</v>
      </c>
      <c r="J129" s="40">
        <f t="shared" si="7"/>
        <v>41</v>
      </c>
      <c r="K129" s="35">
        <v>339.5</v>
      </c>
      <c r="L129" s="40">
        <f t="shared" si="8"/>
        <v>224</v>
      </c>
      <c r="M129" s="35">
        <v>0</v>
      </c>
      <c r="N129" s="40">
        <f t="shared" si="9"/>
        <v>281</v>
      </c>
      <c r="O129" s="34"/>
      <c r="P129" s="34"/>
      <c r="Q129" s="35"/>
      <c r="R129" s="35"/>
    </row>
    <row r="130" spans="1:18" s="32" customFormat="1" ht="11.25" customHeight="1">
      <c r="A130" s="33">
        <v>108112003</v>
      </c>
      <c r="B130" s="34" t="s">
        <v>187</v>
      </c>
      <c r="C130" s="34" t="s">
        <v>182</v>
      </c>
      <c r="D130" s="39">
        <v>740.60299999999995</v>
      </c>
      <c r="E130" s="35">
        <v>15094.19</v>
      </c>
      <c r="F130" s="40">
        <f t="shared" si="5"/>
        <v>420</v>
      </c>
      <c r="G130" s="35">
        <v>3495.6</v>
      </c>
      <c r="H130" s="40">
        <f t="shared" si="6"/>
        <v>486</v>
      </c>
      <c r="I130" s="35">
        <v>11075.34</v>
      </c>
      <c r="J130" s="40">
        <f t="shared" si="7"/>
        <v>66</v>
      </c>
      <c r="K130" s="35">
        <v>523.25</v>
      </c>
      <c r="L130" s="40">
        <f t="shared" si="8"/>
        <v>111</v>
      </c>
      <c r="M130" s="35">
        <v>0</v>
      </c>
      <c r="N130" s="40">
        <f t="shared" si="9"/>
        <v>281</v>
      </c>
      <c r="O130" s="34"/>
      <c r="P130" s="34"/>
      <c r="Q130" s="35"/>
      <c r="R130" s="35"/>
    </row>
    <row r="131" spans="1:18" s="32" customFormat="1" ht="11.25" customHeight="1">
      <c r="A131" s="33">
        <v>108112203</v>
      </c>
      <c r="B131" s="34" t="s">
        <v>188</v>
      </c>
      <c r="C131" s="34" t="s">
        <v>182</v>
      </c>
      <c r="D131" s="39">
        <v>1859.048</v>
      </c>
      <c r="E131" s="35">
        <v>14001.33</v>
      </c>
      <c r="F131" s="40">
        <f t="shared" ref="F131:F194" si="10">RANK(E131,$E$2:$E$501)</f>
        <v>480</v>
      </c>
      <c r="G131" s="35">
        <v>3238.82</v>
      </c>
      <c r="H131" s="40">
        <f t="shared" ref="H131:H194" si="11">RANK(G131,$G$2:$G$501)</f>
        <v>492</v>
      </c>
      <c r="I131" s="35">
        <v>10363.17</v>
      </c>
      <c r="J131" s="40">
        <f t="shared" ref="J131:J194" si="12">RANK(I131,$I$2:$I$501)</f>
        <v>99</v>
      </c>
      <c r="K131" s="35">
        <v>272.44</v>
      </c>
      <c r="L131" s="40">
        <f t="shared" ref="L131:L194" si="13">RANK(K131,$K$2:$K$501)</f>
        <v>299</v>
      </c>
      <c r="M131" s="35">
        <v>126.9</v>
      </c>
      <c r="N131" s="40">
        <f t="shared" ref="N131:N194" si="14">RANK(M131,$M$2:$M$501)</f>
        <v>89</v>
      </c>
      <c r="O131" s="34"/>
      <c r="P131" s="34"/>
      <c r="Q131" s="35"/>
      <c r="R131" s="35"/>
    </row>
    <row r="132" spans="1:18" s="32" customFormat="1" ht="11.25" customHeight="1">
      <c r="A132" s="33">
        <v>108112502</v>
      </c>
      <c r="B132" s="34" t="s">
        <v>189</v>
      </c>
      <c r="C132" s="34" t="s">
        <v>182</v>
      </c>
      <c r="D132" s="39">
        <v>3086.8209999999999</v>
      </c>
      <c r="E132" s="35">
        <v>15592.41</v>
      </c>
      <c r="F132" s="40">
        <f t="shared" si="10"/>
        <v>383</v>
      </c>
      <c r="G132" s="35">
        <v>4001.73</v>
      </c>
      <c r="H132" s="40">
        <f t="shared" si="11"/>
        <v>473</v>
      </c>
      <c r="I132" s="35">
        <v>10295.18</v>
      </c>
      <c r="J132" s="40">
        <f t="shared" si="12"/>
        <v>105</v>
      </c>
      <c r="K132" s="35">
        <v>1236.5899999999999</v>
      </c>
      <c r="L132" s="40">
        <f t="shared" si="13"/>
        <v>13</v>
      </c>
      <c r="M132" s="35">
        <v>58.9</v>
      </c>
      <c r="N132" s="40">
        <f t="shared" si="14"/>
        <v>125</v>
      </c>
      <c r="O132" s="34"/>
      <c r="P132" s="34"/>
      <c r="Q132" s="35"/>
      <c r="R132" s="35"/>
    </row>
    <row r="133" spans="1:18" s="32" customFormat="1" ht="11.25" customHeight="1">
      <c r="A133" s="33">
        <v>108114503</v>
      </c>
      <c r="B133" s="34" t="s">
        <v>190</v>
      </c>
      <c r="C133" s="34" t="s">
        <v>182</v>
      </c>
      <c r="D133" s="39">
        <v>1092.5350000000001</v>
      </c>
      <c r="E133" s="35">
        <v>16210.09</v>
      </c>
      <c r="F133" s="40">
        <f t="shared" si="10"/>
        <v>314</v>
      </c>
      <c r="G133" s="35">
        <v>3476.79</v>
      </c>
      <c r="H133" s="40">
        <f t="shared" si="11"/>
        <v>487</v>
      </c>
      <c r="I133" s="35">
        <v>12452.02</v>
      </c>
      <c r="J133" s="40">
        <f t="shared" si="12"/>
        <v>28</v>
      </c>
      <c r="K133" s="35">
        <v>281.27999999999997</v>
      </c>
      <c r="L133" s="40">
        <f t="shared" si="13"/>
        <v>291</v>
      </c>
      <c r="M133" s="35">
        <v>0</v>
      </c>
      <c r="N133" s="40">
        <f t="shared" si="14"/>
        <v>281</v>
      </c>
      <c r="O133" s="34"/>
      <c r="P133" s="34"/>
      <c r="Q133" s="35"/>
      <c r="R133" s="35"/>
    </row>
    <row r="134" spans="1:18" s="32" customFormat="1" ht="11.25" customHeight="1">
      <c r="A134" s="33">
        <v>108116003</v>
      </c>
      <c r="B134" s="34" t="s">
        <v>191</v>
      </c>
      <c r="C134" s="34" t="s">
        <v>182</v>
      </c>
      <c r="D134" s="39">
        <v>1688.499</v>
      </c>
      <c r="E134" s="35">
        <v>14152.52</v>
      </c>
      <c r="F134" s="40">
        <f t="shared" si="10"/>
        <v>476</v>
      </c>
      <c r="G134" s="35">
        <v>4358.71</v>
      </c>
      <c r="H134" s="40">
        <f t="shared" si="11"/>
        <v>455</v>
      </c>
      <c r="I134" s="35">
        <v>9479.7000000000007</v>
      </c>
      <c r="J134" s="40">
        <f t="shared" si="12"/>
        <v>144</v>
      </c>
      <c r="K134" s="35">
        <v>314.10000000000002</v>
      </c>
      <c r="L134" s="40">
        <f t="shared" si="13"/>
        <v>255</v>
      </c>
      <c r="M134" s="35">
        <v>0</v>
      </c>
      <c r="N134" s="40">
        <f t="shared" si="14"/>
        <v>281</v>
      </c>
      <c r="O134" s="34"/>
      <c r="P134" s="34"/>
      <c r="Q134" s="35"/>
      <c r="R134" s="35"/>
    </row>
    <row r="135" spans="1:18" s="32" customFormat="1" ht="11.25" customHeight="1">
      <c r="A135" s="33">
        <v>108116303</v>
      </c>
      <c r="B135" s="34" t="s">
        <v>192</v>
      </c>
      <c r="C135" s="34" t="s">
        <v>182</v>
      </c>
      <c r="D135" s="39">
        <v>933.79700000000003</v>
      </c>
      <c r="E135" s="35">
        <v>14162.6</v>
      </c>
      <c r="F135" s="40">
        <f t="shared" si="10"/>
        <v>475</v>
      </c>
      <c r="G135" s="35">
        <v>2944.73</v>
      </c>
      <c r="H135" s="40">
        <f t="shared" si="11"/>
        <v>497</v>
      </c>
      <c r="I135" s="35">
        <v>10902.34</v>
      </c>
      <c r="J135" s="40">
        <f t="shared" si="12"/>
        <v>71</v>
      </c>
      <c r="K135" s="35">
        <v>315.52999999999997</v>
      </c>
      <c r="L135" s="40">
        <f t="shared" si="13"/>
        <v>253</v>
      </c>
      <c r="M135" s="35">
        <v>0</v>
      </c>
      <c r="N135" s="40">
        <f t="shared" si="14"/>
        <v>281</v>
      </c>
      <c r="O135" s="34"/>
      <c r="P135" s="34"/>
      <c r="Q135" s="35"/>
      <c r="R135" s="35"/>
    </row>
    <row r="136" spans="1:18" s="32" customFormat="1" ht="11.25" customHeight="1">
      <c r="A136" s="33">
        <v>108116503</v>
      </c>
      <c r="B136" s="34" t="s">
        <v>193</v>
      </c>
      <c r="C136" s="34" t="s">
        <v>182</v>
      </c>
      <c r="D136" s="39">
        <v>1573.7049999999999</v>
      </c>
      <c r="E136" s="35">
        <v>14303.54</v>
      </c>
      <c r="F136" s="40">
        <f t="shared" si="10"/>
        <v>466</v>
      </c>
      <c r="G136" s="35">
        <v>9623.85</v>
      </c>
      <c r="H136" s="40">
        <f t="shared" si="11"/>
        <v>211</v>
      </c>
      <c r="I136" s="35">
        <v>4365.24</v>
      </c>
      <c r="J136" s="40">
        <f t="shared" si="12"/>
        <v>424</v>
      </c>
      <c r="K136" s="35">
        <v>314.45</v>
      </c>
      <c r="L136" s="40">
        <f t="shared" si="13"/>
        <v>254</v>
      </c>
      <c r="M136" s="35">
        <v>0</v>
      </c>
      <c r="N136" s="40">
        <f t="shared" si="14"/>
        <v>281</v>
      </c>
      <c r="O136" s="34"/>
      <c r="P136" s="34"/>
      <c r="Q136" s="35"/>
      <c r="R136" s="35"/>
    </row>
    <row r="137" spans="1:18" s="32" customFormat="1" ht="11.25" customHeight="1">
      <c r="A137" s="33">
        <v>108118503</v>
      </c>
      <c r="B137" s="34" t="s">
        <v>194</v>
      </c>
      <c r="C137" s="34" t="s">
        <v>182</v>
      </c>
      <c r="D137" s="39">
        <v>1448.221</v>
      </c>
      <c r="E137" s="35">
        <v>15354.21</v>
      </c>
      <c r="F137" s="40">
        <f t="shared" si="10"/>
        <v>403</v>
      </c>
      <c r="G137" s="35">
        <v>9499.24</v>
      </c>
      <c r="H137" s="40">
        <f t="shared" si="11"/>
        <v>219</v>
      </c>
      <c r="I137" s="35">
        <v>5557.24</v>
      </c>
      <c r="J137" s="40">
        <f t="shared" si="12"/>
        <v>358</v>
      </c>
      <c r="K137" s="35">
        <v>297.73</v>
      </c>
      <c r="L137" s="40">
        <f t="shared" si="13"/>
        <v>278</v>
      </c>
      <c r="M137" s="35">
        <v>0</v>
      </c>
      <c r="N137" s="40">
        <f t="shared" si="14"/>
        <v>281</v>
      </c>
      <c r="O137" s="34"/>
      <c r="P137" s="34"/>
      <c r="Q137" s="35"/>
      <c r="R137" s="35"/>
    </row>
    <row r="138" spans="1:18" s="32" customFormat="1" ht="11.25" customHeight="1">
      <c r="A138" s="33">
        <v>109122703</v>
      </c>
      <c r="B138" s="34" t="s">
        <v>208</v>
      </c>
      <c r="C138" s="34" t="s">
        <v>209</v>
      </c>
      <c r="D138" s="39">
        <v>570.149</v>
      </c>
      <c r="E138" s="35">
        <v>22259.47</v>
      </c>
      <c r="F138" s="40">
        <f t="shared" si="10"/>
        <v>39</v>
      </c>
      <c r="G138" s="35">
        <v>7548.05</v>
      </c>
      <c r="H138" s="40">
        <f t="shared" si="11"/>
        <v>303</v>
      </c>
      <c r="I138" s="35">
        <v>14653.15</v>
      </c>
      <c r="J138" s="40">
        <f t="shared" si="12"/>
        <v>6</v>
      </c>
      <c r="K138" s="35">
        <v>58.27</v>
      </c>
      <c r="L138" s="40">
        <f t="shared" si="13"/>
        <v>488</v>
      </c>
      <c r="M138" s="35">
        <v>0</v>
      </c>
      <c r="N138" s="40">
        <f t="shared" si="14"/>
        <v>281</v>
      </c>
      <c r="O138" s="34"/>
      <c r="P138" s="34"/>
      <c r="Q138" s="35"/>
      <c r="R138" s="35"/>
    </row>
    <row r="139" spans="1:18" s="32" customFormat="1" ht="11.25" customHeight="1">
      <c r="A139" s="33">
        <v>121135003</v>
      </c>
      <c r="B139" s="34" t="s">
        <v>446</v>
      </c>
      <c r="C139" s="34" t="s">
        <v>445</v>
      </c>
      <c r="D139" s="39">
        <v>2247.5509999999999</v>
      </c>
      <c r="E139" s="35">
        <v>19056.93</v>
      </c>
      <c r="F139" s="40">
        <f t="shared" si="10"/>
        <v>141</v>
      </c>
      <c r="G139" s="35">
        <v>14477.94</v>
      </c>
      <c r="H139" s="40">
        <f t="shared" si="11"/>
        <v>55</v>
      </c>
      <c r="I139" s="35">
        <v>4306.2700000000004</v>
      </c>
      <c r="J139" s="40">
        <f t="shared" si="12"/>
        <v>433</v>
      </c>
      <c r="K139" s="35">
        <v>269.7</v>
      </c>
      <c r="L139" s="40">
        <f t="shared" si="13"/>
        <v>303</v>
      </c>
      <c r="M139" s="35">
        <v>3.01</v>
      </c>
      <c r="N139" s="40">
        <f t="shared" si="14"/>
        <v>221</v>
      </c>
      <c r="O139" s="34"/>
      <c r="P139" s="34"/>
      <c r="Q139" s="35"/>
      <c r="R139" s="35"/>
    </row>
    <row r="140" spans="1:18" s="32" customFormat="1" ht="11.25" customHeight="1">
      <c r="A140" s="33">
        <v>121135503</v>
      </c>
      <c r="B140" s="34" t="s">
        <v>447</v>
      </c>
      <c r="C140" s="34" t="s">
        <v>445</v>
      </c>
      <c r="D140" s="39">
        <v>2458.7269999999999</v>
      </c>
      <c r="E140" s="35">
        <v>16527.919999999998</v>
      </c>
      <c r="F140" s="40">
        <f t="shared" si="10"/>
        <v>293</v>
      </c>
      <c r="G140" s="35">
        <v>8831.65</v>
      </c>
      <c r="H140" s="40">
        <f t="shared" si="11"/>
        <v>253</v>
      </c>
      <c r="I140" s="35">
        <v>7009.44</v>
      </c>
      <c r="J140" s="40">
        <f t="shared" si="12"/>
        <v>258</v>
      </c>
      <c r="K140" s="35">
        <v>310.25</v>
      </c>
      <c r="L140" s="40">
        <f t="shared" si="13"/>
        <v>260</v>
      </c>
      <c r="M140" s="35">
        <v>376.59</v>
      </c>
      <c r="N140" s="40">
        <f t="shared" si="14"/>
        <v>56</v>
      </c>
      <c r="O140" s="34"/>
      <c r="P140" s="34"/>
      <c r="Q140" s="35"/>
      <c r="R140" s="35"/>
    </row>
    <row r="141" spans="1:18" s="32" customFormat="1" ht="11.25" customHeight="1">
      <c r="A141" s="33">
        <v>121136503</v>
      </c>
      <c r="B141" s="34" t="s">
        <v>448</v>
      </c>
      <c r="C141" s="34" t="s">
        <v>445</v>
      </c>
      <c r="D141" s="39">
        <v>1908.6420000000001</v>
      </c>
      <c r="E141" s="35">
        <v>16712.63</v>
      </c>
      <c r="F141" s="40">
        <f t="shared" si="10"/>
        <v>279</v>
      </c>
      <c r="G141" s="35">
        <v>10025.870000000001</v>
      </c>
      <c r="H141" s="40">
        <f t="shared" si="11"/>
        <v>198</v>
      </c>
      <c r="I141" s="35">
        <v>6468.28</v>
      </c>
      <c r="J141" s="40">
        <f t="shared" si="12"/>
        <v>296</v>
      </c>
      <c r="K141" s="35">
        <v>218.48</v>
      </c>
      <c r="L141" s="40">
        <f t="shared" si="13"/>
        <v>353</v>
      </c>
      <c r="M141" s="35">
        <v>0</v>
      </c>
      <c r="N141" s="40">
        <f t="shared" si="14"/>
        <v>281</v>
      </c>
      <c r="O141" s="34"/>
      <c r="P141" s="34"/>
      <c r="Q141" s="35"/>
      <c r="R141" s="35"/>
    </row>
    <row r="142" spans="1:18" s="32" customFormat="1" ht="11.25" customHeight="1">
      <c r="A142" s="33">
        <v>121136603</v>
      </c>
      <c r="B142" s="34" t="s">
        <v>449</v>
      </c>
      <c r="C142" s="34" t="s">
        <v>445</v>
      </c>
      <c r="D142" s="39">
        <v>1904.817</v>
      </c>
      <c r="E142" s="35">
        <v>13959.67</v>
      </c>
      <c r="F142" s="40">
        <f t="shared" si="10"/>
        <v>481</v>
      </c>
      <c r="G142" s="35">
        <v>5931.88</v>
      </c>
      <c r="H142" s="40">
        <f t="shared" si="11"/>
        <v>391</v>
      </c>
      <c r="I142" s="35">
        <v>7473.7</v>
      </c>
      <c r="J142" s="40">
        <f t="shared" si="12"/>
        <v>243</v>
      </c>
      <c r="K142" s="35">
        <v>554.1</v>
      </c>
      <c r="L142" s="40">
        <f t="shared" si="13"/>
        <v>90</v>
      </c>
      <c r="M142" s="35">
        <v>0</v>
      </c>
      <c r="N142" s="40">
        <f t="shared" si="14"/>
        <v>281</v>
      </c>
      <c r="O142" s="34"/>
      <c r="P142" s="34"/>
      <c r="Q142" s="35"/>
      <c r="R142" s="35"/>
    </row>
    <row r="143" spans="1:18" s="32" customFormat="1" ht="11.25" customHeight="1">
      <c r="A143" s="33">
        <v>121139004</v>
      </c>
      <c r="B143" s="34" t="s">
        <v>450</v>
      </c>
      <c r="C143" s="34" t="s">
        <v>445</v>
      </c>
      <c r="D143" s="39">
        <v>643.34299999999996</v>
      </c>
      <c r="E143" s="35">
        <v>20258.07</v>
      </c>
      <c r="F143" s="40">
        <f t="shared" si="10"/>
        <v>97</v>
      </c>
      <c r="G143" s="35">
        <v>10707.5</v>
      </c>
      <c r="H143" s="40">
        <f t="shared" si="11"/>
        <v>174</v>
      </c>
      <c r="I143" s="35">
        <v>9208.7999999999993</v>
      </c>
      <c r="J143" s="40">
        <f t="shared" si="12"/>
        <v>158</v>
      </c>
      <c r="K143" s="35">
        <v>341.78</v>
      </c>
      <c r="L143" s="40">
        <f t="shared" si="13"/>
        <v>221</v>
      </c>
      <c r="M143" s="35">
        <v>0</v>
      </c>
      <c r="N143" s="40">
        <f t="shared" si="14"/>
        <v>281</v>
      </c>
      <c r="O143" s="34"/>
      <c r="P143" s="34"/>
      <c r="Q143" s="35"/>
      <c r="R143" s="35"/>
    </row>
    <row r="144" spans="1:18" s="32" customFormat="1" ht="11.25" customHeight="1">
      <c r="A144" s="33">
        <v>110141003</v>
      </c>
      <c r="B144" s="34" t="s">
        <v>226</v>
      </c>
      <c r="C144" s="34" t="s">
        <v>225</v>
      </c>
      <c r="D144" s="39">
        <v>1665.107</v>
      </c>
      <c r="E144" s="35">
        <v>25094.69</v>
      </c>
      <c r="F144" s="40">
        <f t="shared" si="10"/>
        <v>14</v>
      </c>
      <c r="G144" s="35">
        <v>9663.4500000000007</v>
      </c>
      <c r="H144" s="40">
        <f t="shared" si="11"/>
        <v>209</v>
      </c>
      <c r="I144" s="35">
        <v>9257.7900000000009</v>
      </c>
      <c r="J144" s="40">
        <f t="shared" si="12"/>
        <v>156</v>
      </c>
      <c r="K144" s="35">
        <v>166.72</v>
      </c>
      <c r="L144" s="40">
        <f t="shared" si="13"/>
        <v>406</v>
      </c>
      <c r="M144" s="35">
        <v>6006.73</v>
      </c>
      <c r="N144" s="40">
        <f t="shared" si="14"/>
        <v>8</v>
      </c>
      <c r="O144" s="34"/>
      <c r="P144" s="34"/>
      <c r="Q144" s="35"/>
      <c r="R144" s="35"/>
    </row>
    <row r="145" spans="1:18" s="32" customFormat="1" ht="11.25" customHeight="1">
      <c r="A145" s="33">
        <v>110141103</v>
      </c>
      <c r="B145" s="34" t="s">
        <v>227</v>
      </c>
      <c r="C145" s="34" t="s">
        <v>225</v>
      </c>
      <c r="D145" s="39">
        <v>2927.8229999999999</v>
      </c>
      <c r="E145" s="35">
        <v>20118.91</v>
      </c>
      <c r="F145" s="40">
        <f t="shared" si="10"/>
        <v>101</v>
      </c>
      <c r="G145" s="35">
        <v>10811.71</v>
      </c>
      <c r="H145" s="40">
        <f t="shared" si="11"/>
        <v>170</v>
      </c>
      <c r="I145" s="35">
        <v>6027.93</v>
      </c>
      <c r="J145" s="40">
        <f t="shared" si="12"/>
        <v>329</v>
      </c>
      <c r="K145" s="35">
        <v>184.73</v>
      </c>
      <c r="L145" s="40">
        <f t="shared" si="13"/>
        <v>393</v>
      </c>
      <c r="M145" s="35">
        <v>3094.54</v>
      </c>
      <c r="N145" s="40">
        <f t="shared" si="14"/>
        <v>21</v>
      </c>
      <c r="O145" s="34"/>
      <c r="P145" s="34"/>
      <c r="Q145" s="35"/>
      <c r="R145" s="35"/>
    </row>
    <row r="146" spans="1:18" s="32" customFormat="1" ht="11.25" customHeight="1">
      <c r="A146" s="33">
        <v>110147003</v>
      </c>
      <c r="B146" s="34" t="s">
        <v>228</v>
      </c>
      <c r="C146" s="34" t="s">
        <v>225</v>
      </c>
      <c r="D146" s="39">
        <v>1518.9190000000001</v>
      </c>
      <c r="E146" s="35">
        <v>17998.63</v>
      </c>
      <c r="F146" s="40">
        <f t="shared" si="10"/>
        <v>193</v>
      </c>
      <c r="G146" s="35">
        <v>10973.97</v>
      </c>
      <c r="H146" s="40">
        <f t="shared" si="11"/>
        <v>162</v>
      </c>
      <c r="I146" s="35">
        <v>6520.81</v>
      </c>
      <c r="J146" s="40">
        <f t="shared" si="12"/>
        <v>292</v>
      </c>
      <c r="K146" s="35">
        <v>499.66</v>
      </c>
      <c r="L146" s="40">
        <f t="shared" si="13"/>
        <v>124</v>
      </c>
      <c r="M146" s="35">
        <v>4.18</v>
      </c>
      <c r="N146" s="40">
        <f t="shared" si="14"/>
        <v>213</v>
      </c>
      <c r="O146" s="34"/>
      <c r="P146" s="34"/>
      <c r="Q146" s="35"/>
      <c r="R146" s="35"/>
    </row>
    <row r="147" spans="1:18" s="32" customFormat="1" ht="11.25" customHeight="1">
      <c r="A147" s="33">
        <v>110148002</v>
      </c>
      <c r="B147" s="34" t="s">
        <v>229</v>
      </c>
      <c r="C147" s="34" t="s">
        <v>225</v>
      </c>
      <c r="D147" s="39">
        <v>7194.0919999999996</v>
      </c>
      <c r="E147" s="35">
        <v>21289.66</v>
      </c>
      <c r="F147" s="40">
        <f t="shared" si="10"/>
        <v>61</v>
      </c>
      <c r="G147" s="35">
        <v>17261.47</v>
      </c>
      <c r="H147" s="40">
        <f t="shared" si="11"/>
        <v>25</v>
      </c>
      <c r="I147" s="35">
        <v>3801.9</v>
      </c>
      <c r="J147" s="40">
        <f t="shared" si="12"/>
        <v>479</v>
      </c>
      <c r="K147" s="35">
        <v>221.44</v>
      </c>
      <c r="L147" s="40">
        <f t="shared" si="13"/>
        <v>350</v>
      </c>
      <c r="M147" s="35">
        <v>4.84</v>
      </c>
      <c r="N147" s="40">
        <f t="shared" si="14"/>
        <v>206</v>
      </c>
      <c r="O147" s="34"/>
      <c r="P147" s="34"/>
      <c r="Q147" s="35"/>
      <c r="R147" s="35"/>
    </row>
    <row r="148" spans="1:18" s="32" customFormat="1" ht="11.25" customHeight="1">
      <c r="A148" s="33">
        <v>124150503</v>
      </c>
      <c r="B148" s="34" t="s">
        <v>498</v>
      </c>
      <c r="C148" s="34" t="s">
        <v>497</v>
      </c>
      <c r="D148" s="39">
        <v>5913.625</v>
      </c>
      <c r="E148" s="35">
        <v>15110.35</v>
      </c>
      <c r="F148" s="40">
        <f t="shared" si="10"/>
        <v>416</v>
      </c>
      <c r="G148" s="35">
        <v>9605.23</v>
      </c>
      <c r="H148" s="40">
        <f t="shared" si="11"/>
        <v>213</v>
      </c>
      <c r="I148" s="35">
        <v>5307.15</v>
      </c>
      <c r="J148" s="40">
        <f t="shared" si="12"/>
        <v>374</v>
      </c>
      <c r="K148" s="35">
        <v>164.34</v>
      </c>
      <c r="L148" s="40">
        <f t="shared" si="13"/>
        <v>410</v>
      </c>
      <c r="M148" s="35">
        <v>33.64</v>
      </c>
      <c r="N148" s="40">
        <f t="shared" si="14"/>
        <v>144</v>
      </c>
      <c r="O148" s="34"/>
      <c r="P148" s="34"/>
      <c r="Q148" s="35"/>
      <c r="R148" s="35"/>
    </row>
    <row r="149" spans="1:18" s="32" customFormat="1" ht="11.25" customHeight="1">
      <c r="A149" s="33">
        <v>124151902</v>
      </c>
      <c r="B149" s="34" t="s">
        <v>499</v>
      </c>
      <c r="C149" s="34" t="s">
        <v>497</v>
      </c>
      <c r="D149" s="39">
        <v>8716.0550000000003</v>
      </c>
      <c r="E149" s="35">
        <v>20731.97</v>
      </c>
      <c r="F149" s="40">
        <f t="shared" si="10"/>
        <v>82</v>
      </c>
      <c r="G149" s="35">
        <v>12774.86</v>
      </c>
      <c r="H149" s="40">
        <f t="shared" si="11"/>
        <v>101</v>
      </c>
      <c r="I149" s="35">
        <v>5957.92</v>
      </c>
      <c r="J149" s="40">
        <f t="shared" si="12"/>
        <v>334</v>
      </c>
      <c r="K149" s="35">
        <v>472.4</v>
      </c>
      <c r="L149" s="40">
        <f t="shared" si="13"/>
        <v>130</v>
      </c>
      <c r="M149" s="35">
        <v>1526.79</v>
      </c>
      <c r="N149" s="40">
        <f t="shared" si="14"/>
        <v>33</v>
      </c>
      <c r="O149" s="34"/>
      <c r="P149" s="34"/>
      <c r="Q149" s="35"/>
      <c r="R149" s="35"/>
    </row>
    <row r="150" spans="1:18" s="32" customFormat="1" ht="11.25" customHeight="1">
      <c r="A150" s="33">
        <v>124152003</v>
      </c>
      <c r="B150" s="34" t="s">
        <v>500</v>
      </c>
      <c r="C150" s="34" t="s">
        <v>497</v>
      </c>
      <c r="D150" s="39">
        <v>13527.484</v>
      </c>
      <c r="E150" s="35">
        <v>16498.09</v>
      </c>
      <c r="F150" s="40">
        <f t="shared" si="10"/>
        <v>296</v>
      </c>
      <c r="G150" s="35">
        <v>12548.65</v>
      </c>
      <c r="H150" s="40">
        <f t="shared" si="11"/>
        <v>111</v>
      </c>
      <c r="I150" s="35">
        <v>3712.75</v>
      </c>
      <c r="J150" s="40">
        <f t="shared" si="12"/>
        <v>484</v>
      </c>
      <c r="K150" s="35">
        <v>216.05</v>
      </c>
      <c r="L150" s="40">
        <f t="shared" si="13"/>
        <v>359</v>
      </c>
      <c r="M150" s="35">
        <v>20.64</v>
      </c>
      <c r="N150" s="40">
        <f t="shared" si="14"/>
        <v>159</v>
      </c>
      <c r="O150" s="34"/>
      <c r="P150" s="34"/>
      <c r="Q150" s="35"/>
      <c r="R150" s="35"/>
    </row>
    <row r="151" spans="1:18" s="32" customFormat="1" ht="11.25" customHeight="1">
      <c r="A151" s="33">
        <v>124153503</v>
      </c>
      <c r="B151" s="34" t="s">
        <v>501</v>
      </c>
      <c r="C151" s="34" t="s">
        <v>497</v>
      </c>
      <c r="D151" s="39">
        <v>4297.5950000000003</v>
      </c>
      <c r="E151" s="35">
        <v>22840.91</v>
      </c>
      <c r="F151" s="40">
        <f t="shared" si="10"/>
        <v>32</v>
      </c>
      <c r="G151" s="35">
        <v>19145.080000000002</v>
      </c>
      <c r="H151" s="40">
        <f t="shared" si="11"/>
        <v>14</v>
      </c>
      <c r="I151" s="35">
        <v>3519.38</v>
      </c>
      <c r="J151" s="40">
        <f t="shared" si="12"/>
        <v>486</v>
      </c>
      <c r="K151" s="35">
        <v>176.45</v>
      </c>
      <c r="L151" s="40">
        <f t="shared" si="13"/>
        <v>400</v>
      </c>
      <c r="M151" s="35">
        <v>0</v>
      </c>
      <c r="N151" s="40">
        <f t="shared" si="14"/>
        <v>281</v>
      </c>
      <c r="O151" s="34"/>
      <c r="P151" s="34"/>
      <c r="Q151" s="35"/>
      <c r="R151" s="35"/>
    </row>
    <row r="152" spans="1:18" s="32" customFormat="1" ht="11.25" customHeight="1">
      <c r="A152" s="33">
        <v>124154003</v>
      </c>
      <c r="B152" s="34" t="s">
        <v>502</v>
      </c>
      <c r="C152" s="34" t="s">
        <v>497</v>
      </c>
      <c r="D152" s="39">
        <v>4392.8429999999998</v>
      </c>
      <c r="E152" s="35">
        <v>22002.97</v>
      </c>
      <c r="F152" s="40">
        <f t="shared" si="10"/>
        <v>44</v>
      </c>
      <c r="G152" s="35">
        <v>15016.11</v>
      </c>
      <c r="H152" s="40">
        <f t="shared" si="11"/>
        <v>46</v>
      </c>
      <c r="I152" s="35">
        <v>3957.02</v>
      </c>
      <c r="J152" s="40">
        <f t="shared" si="12"/>
        <v>466</v>
      </c>
      <c r="K152" s="35">
        <v>214.68</v>
      </c>
      <c r="L152" s="40">
        <f t="shared" si="13"/>
        <v>362</v>
      </c>
      <c r="M152" s="35">
        <v>2815.16</v>
      </c>
      <c r="N152" s="40">
        <f t="shared" si="14"/>
        <v>23</v>
      </c>
      <c r="O152" s="34"/>
      <c r="P152" s="34"/>
      <c r="Q152" s="35"/>
      <c r="R152" s="35"/>
    </row>
    <row r="153" spans="1:18" s="32" customFormat="1" ht="11.25" customHeight="1">
      <c r="A153" s="33">
        <v>124156503</v>
      </c>
      <c r="B153" s="34" t="s">
        <v>503</v>
      </c>
      <c r="C153" s="34" t="s">
        <v>497</v>
      </c>
      <c r="D153" s="39">
        <v>2555.4499999999998</v>
      </c>
      <c r="E153" s="35">
        <v>20491.27</v>
      </c>
      <c r="F153" s="40">
        <f t="shared" si="10"/>
        <v>91</v>
      </c>
      <c r="G153" s="35">
        <v>14359</v>
      </c>
      <c r="H153" s="40">
        <f t="shared" si="11"/>
        <v>61</v>
      </c>
      <c r="I153" s="35">
        <v>5853.93</v>
      </c>
      <c r="J153" s="40">
        <f t="shared" si="12"/>
        <v>341</v>
      </c>
      <c r="K153" s="35">
        <v>272.08</v>
      </c>
      <c r="L153" s="40">
        <f t="shared" si="13"/>
        <v>301</v>
      </c>
      <c r="M153" s="35">
        <v>6.26</v>
      </c>
      <c r="N153" s="40">
        <f t="shared" si="14"/>
        <v>195</v>
      </c>
      <c r="O153" s="34"/>
      <c r="P153" s="34"/>
      <c r="Q153" s="35"/>
      <c r="R153" s="35"/>
    </row>
    <row r="154" spans="1:18" s="32" customFormat="1" ht="11.25" customHeight="1">
      <c r="A154" s="33">
        <v>124156603</v>
      </c>
      <c r="B154" s="34" t="s">
        <v>504</v>
      </c>
      <c r="C154" s="34" t="s">
        <v>497</v>
      </c>
      <c r="D154" s="39">
        <v>5684.6909999999998</v>
      </c>
      <c r="E154" s="35">
        <v>18608.8</v>
      </c>
      <c r="F154" s="40">
        <f t="shared" si="10"/>
        <v>166</v>
      </c>
      <c r="G154" s="35">
        <v>14587.04</v>
      </c>
      <c r="H154" s="40">
        <f t="shared" si="11"/>
        <v>54</v>
      </c>
      <c r="I154" s="35">
        <v>3858.91</v>
      </c>
      <c r="J154" s="40">
        <f t="shared" si="12"/>
        <v>478</v>
      </c>
      <c r="K154" s="35">
        <v>162.85</v>
      </c>
      <c r="L154" s="40">
        <f t="shared" si="13"/>
        <v>412</v>
      </c>
      <c r="M154" s="35">
        <v>0</v>
      </c>
      <c r="N154" s="40">
        <f t="shared" si="14"/>
        <v>281</v>
      </c>
      <c r="O154" s="34"/>
      <c r="P154" s="34"/>
      <c r="Q154" s="35"/>
      <c r="R154" s="35"/>
    </row>
    <row r="155" spans="1:18" s="32" customFormat="1" ht="11.25" customHeight="1">
      <c r="A155" s="33">
        <v>124156703</v>
      </c>
      <c r="B155" s="34" t="s">
        <v>505</v>
      </c>
      <c r="C155" s="34" t="s">
        <v>497</v>
      </c>
      <c r="D155" s="39">
        <v>4262.41</v>
      </c>
      <c r="E155" s="35">
        <v>15309.74</v>
      </c>
      <c r="F155" s="40">
        <f t="shared" si="10"/>
        <v>407</v>
      </c>
      <c r="G155" s="35">
        <v>9180.32</v>
      </c>
      <c r="H155" s="40">
        <f t="shared" si="11"/>
        <v>234</v>
      </c>
      <c r="I155" s="35">
        <v>5881</v>
      </c>
      <c r="J155" s="40">
        <f t="shared" si="12"/>
        <v>339</v>
      </c>
      <c r="K155" s="35">
        <v>222.4</v>
      </c>
      <c r="L155" s="40">
        <f t="shared" si="13"/>
        <v>349</v>
      </c>
      <c r="M155" s="35">
        <v>26.02</v>
      </c>
      <c r="N155" s="40">
        <f t="shared" si="14"/>
        <v>156</v>
      </c>
      <c r="O155" s="34"/>
      <c r="P155" s="34"/>
      <c r="Q155" s="35"/>
      <c r="R155" s="35"/>
    </row>
    <row r="156" spans="1:18" s="32" customFormat="1" ht="11.25" customHeight="1">
      <c r="A156" s="33">
        <v>124157203</v>
      </c>
      <c r="B156" s="34" t="s">
        <v>506</v>
      </c>
      <c r="C156" s="34" t="s">
        <v>497</v>
      </c>
      <c r="D156" s="39">
        <v>4340.3969999999999</v>
      </c>
      <c r="E156" s="35">
        <v>20489.7</v>
      </c>
      <c r="F156" s="40">
        <f t="shared" si="10"/>
        <v>92</v>
      </c>
      <c r="G156" s="35">
        <v>16277.33</v>
      </c>
      <c r="H156" s="40">
        <f t="shared" si="11"/>
        <v>32</v>
      </c>
      <c r="I156" s="35">
        <v>4027.84</v>
      </c>
      <c r="J156" s="40">
        <f t="shared" si="12"/>
        <v>461</v>
      </c>
      <c r="K156" s="35">
        <v>184.53</v>
      </c>
      <c r="L156" s="40">
        <f t="shared" si="13"/>
        <v>395</v>
      </c>
      <c r="M156" s="35">
        <v>0</v>
      </c>
      <c r="N156" s="40">
        <f t="shared" si="14"/>
        <v>281</v>
      </c>
      <c r="O156" s="34"/>
      <c r="P156" s="34"/>
      <c r="Q156" s="35"/>
      <c r="R156" s="35"/>
    </row>
    <row r="157" spans="1:18" s="32" customFormat="1" ht="11.25" customHeight="1">
      <c r="A157" s="33">
        <v>124157802</v>
      </c>
      <c r="B157" s="34" t="s">
        <v>507</v>
      </c>
      <c r="C157" s="34" t="s">
        <v>497</v>
      </c>
      <c r="D157" s="39">
        <v>7024.7629999999999</v>
      </c>
      <c r="E157" s="35">
        <v>19614.91</v>
      </c>
      <c r="F157" s="40">
        <f t="shared" si="10"/>
        <v>115</v>
      </c>
      <c r="G157" s="35">
        <v>16255.44</v>
      </c>
      <c r="H157" s="40">
        <f t="shared" si="11"/>
        <v>33</v>
      </c>
      <c r="I157" s="35">
        <v>3149.86</v>
      </c>
      <c r="J157" s="40">
        <f t="shared" si="12"/>
        <v>499</v>
      </c>
      <c r="K157" s="35">
        <v>209.62</v>
      </c>
      <c r="L157" s="40">
        <f t="shared" si="13"/>
        <v>370</v>
      </c>
      <c r="M157" s="35">
        <v>0</v>
      </c>
      <c r="N157" s="40">
        <f t="shared" si="14"/>
        <v>281</v>
      </c>
      <c r="O157" s="34"/>
      <c r="P157" s="34"/>
      <c r="Q157" s="35"/>
      <c r="R157" s="35"/>
    </row>
    <row r="158" spans="1:18" s="32" customFormat="1" ht="11.25" customHeight="1">
      <c r="A158" s="33">
        <v>124158503</v>
      </c>
      <c r="B158" s="34" t="s">
        <v>508</v>
      </c>
      <c r="C158" s="34" t="s">
        <v>497</v>
      </c>
      <c r="D158" s="39">
        <v>3940.5430000000001</v>
      </c>
      <c r="E158" s="35">
        <v>21562.93</v>
      </c>
      <c r="F158" s="40">
        <f t="shared" si="10"/>
        <v>56</v>
      </c>
      <c r="G158" s="35">
        <v>17562.900000000001</v>
      </c>
      <c r="H158" s="40">
        <f t="shared" si="11"/>
        <v>23</v>
      </c>
      <c r="I158" s="35">
        <v>3937.78</v>
      </c>
      <c r="J158" s="40">
        <f t="shared" si="12"/>
        <v>467</v>
      </c>
      <c r="K158" s="35">
        <v>61.12</v>
      </c>
      <c r="L158" s="40">
        <f t="shared" si="13"/>
        <v>485</v>
      </c>
      <c r="M158" s="35">
        <v>1.1299999999999999</v>
      </c>
      <c r="N158" s="40">
        <f t="shared" si="14"/>
        <v>242</v>
      </c>
      <c r="O158" s="34"/>
      <c r="P158" s="34"/>
      <c r="Q158" s="35"/>
      <c r="R158" s="35"/>
    </row>
    <row r="159" spans="1:18" s="32" customFormat="1" ht="11.25" customHeight="1">
      <c r="A159" s="33">
        <v>124159002</v>
      </c>
      <c r="B159" s="34" t="s">
        <v>509</v>
      </c>
      <c r="C159" s="34" t="s">
        <v>497</v>
      </c>
      <c r="D159" s="39">
        <v>12654.172</v>
      </c>
      <c r="E159" s="35">
        <v>19137.96</v>
      </c>
      <c r="F159" s="40">
        <f t="shared" si="10"/>
        <v>134</v>
      </c>
      <c r="G159" s="35">
        <v>15597.5</v>
      </c>
      <c r="H159" s="40">
        <f t="shared" si="11"/>
        <v>38</v>
      </c>
      <c r="I159" s="35">
        <v>3378.17</v>
      </c>
      <c r="J159" s="40">
        <f t="shared" si="12"/>
        <v>491</v>
      </c>
      <c r="K159" s="35">
        <v>162.28</v>
      </c>
      <c r="L159" s="40">
        <f t="shared" si="13"/>
        <v>415</v>
      </c>
      <c r="M159" s="35">
        <v>0</v>
      </c>
      <c r="N159" s="40">
        <f t="shared" si="14"/>
        <v>281</v>
      </c>
      <c r="O159" s="34"/>
      <c r="P159" s="34"/>
      <c r="Q159" s="35"/>
      <c r="R159" s="35"/>
    </row>
    <row r="160" spans="1:18" s="32" customFormat="1" ht="11.25" customHeight="1">
      <c r="A160" s="33">
        <v>106160303</v>
      </c>
      <c r="B160" s="34" t="s">
        <v>127</v>
      </c>
      <c r="C160" s="34" t="s">
        <v>126</v>
      </c>
      <c r="D160" s="39">
        <v>723.37199999999996</v>
      </c>
      <c r="E160" s="35">
        <v>20817.689999999999</v>
      </c>
      <c r="F160" s="40">
        <f t="shared" si="10"/>
        <v>78</v>
      </c>
      <c r="G160" s="35">
        <v>7111.68</v>
      </c>
      <c r="H160" s="40">
        <f t="shared" si="11"/>
        <v>331</v>
      </c>
      <c r="I160" s="35">
        <v>12996.74</v>
      </c>
      <c r="J160" s="40">
        <f t="shared" si="12"/>
        <v>21</v>
      </c>
      <c r="K160" s="35">
        <v>708.28</v>
      </c>
      <c r="L160" s="40">
        <f t="shared" si="13"/>
        <v>52</v>
      </c>
      <c r="M160" s="35">
        <v>1</v>
      </c>
      <c r="N160" s="40">
        <f t="shared" si="14"/>
        <v>244</v>
      </c>
      <c r="O160" s="34"/>
      <c r="P160" s="34"/>
      <c r="Q160" s="35"/>
      <c r="R160" s="35"/>
    </row>
    <row r="161" spans="1:18" s="32" customFormat="1" ht="11.25" customHeight="1">
      <c r="A161" s="33">
        <v>106161203</v>
      </c>
      <c r="B161" s="34" t="s">
        <v>128</v>
      </c>
      <c r="C161" s="34" t="s">
        <v>126</v>
      </c>
      <c r="D161" s="39">
        <v>762.58699999999999</v>
      </c>
      <c r="E161" s="35">
        <v>17926.36</v>
      </c>
      <c r="F161" s="40">
        <f t="shared" si="10"/>
        <v>198</v>
      </c>
      <c r="G161" s="35">
        <v>11090.72</v>
      </c>
      <c r="H161" s="40">
        <f t="shared" si="11"/>
        <v>158</v>
      </c>
      <c r="I161" s="35">
        <v>6691.32</v>
      </c>
      <c r="J161" s="40">
        <f t="shared" si="12"/>
        <v>284</v>
      </c>
      <c r="K161" s="35">
        <v>144.33000000000001</v>
      </c>
      <c r="L161" s="40">
        <f t="shared" si="13"/>
        <v>435</v>
      </c>
      <c r="M161" s="35">
        <v>0</v>
      </c>
      <c r="N161" s="40">
        <f t="shared" si="14"/>
        <v>281</v>
      </c>
      <c r="O161" s="34"/>
      <c r="P161" s="34"/>
      <c r="Q161" s="35"/>
      <c r="R161" s="35"/>
    </row>
    <row r="162" spans="1:18" s="32" customFormat="1" ht="11.25" customHeight="1">
      <c r="A162" s="33">
        <v>106161703</v>
      </c>
      <c r="B162" s="34" t="s">
        <v>129</v>
      </c>
      <c r="C162" s="34" t="s">
        <v>126</v>
      </c>
      <c r="D162" s="39">
        <v>874.86099999999999</v>
      </c>
      <c r="E162" s="35">
        <v>16808.7</v>
      </c>
      <c r="F162" s="40">
        <f t="shared" si="10"/>
        <v>272</v>
      </c>
      <c r="G162" s="35">
        <v>6168.78</v>
      </c>
      <c r="H162" s="40">
        <f t="shared" si="11"/>
        <v>380</v>
      </c>
      <c r="I162" s="35">
        <v>10188.84</v>
      </c>
      <c r="J162" s="40">
        <f t="shared" si="12"/>
        <v>109</v>
      </c>
      <c r="K162" s="35">
        <v>448.8</v>
      </c>
      <c r="L162" s="40">
        <f t="shared" si="13"/>
        <v>141</v>
      </c>
      <c r="M162" s="35">
        <v>2.29</v>
      </c>
      <c r="N162" s="40">
        <f t="shared" si="14"/>
        <v>227</v>
      </c>
      <c r="O162" s="34"/>
      <c r="P162" s="34"/>
      <c r="Q162" s="35"/>
      <c r="R162" s="35"/>
    </row>
    <row r="163" spans="1:18" s="32" customFormat="1" ht="11.25" customHeight="1">
      <c r="A163" s="33">
        <v>106166503</v>
      </c>
      <c r="B163" s="34" t="s">
        <v>130</v>
      </c>
      <c r="C163" s="34" t="s">
        <v>126</v>
      </c>
      <c r="D163" s="39">
        <v>1011.6609999999999</v>
      </c>
      <c r="E163" s="35">
        <v>16005.48</v>
      </c>
      <c r="F163" s="40">
        <f t="shared" si="10"/>
        <v>333</v>
      </c>
      <c r="G163" s="35">
        <v>4927.34</v>
      </c>
      <c r="H163" s="40">
        <f t="shared" si="11"/>
        <v>435</v>
      </c>
      <c r="I163" s="35">
        <v>10723.15</v>
      </c>
      <c r="J163" s="40">
        <f t="shared" si="12"/>
        <v>82</v>
      </c>
      <c r="K163" s="35">
        <v>354.99</v>
      </c>
      <c r="L163" s="40">
        <f t="shared" si="13"/>
        <v>215</v>
      </c>
      <c r="M163" s="35">
        <v>0</v>
      </c>
      <c r="N163" s="40">
        <f t="shared" si="14"/>
        <v>281</v>
      </c>
      <c r="O163" s="34"/>
      <c r="P163" s="34"/>
      <c r="Q163" s="35"/>
      <c r="R163" s="35"/>
    </row>
    <row r="164" spans="1:18" s="32" customFormat="1" ht="11.25" customHeight="1">
      <c r="A164" s="33">
        <v>106167504</v>
      </c>
      <c r="B164" s="34" t="s">
        <v>131</v>
      </c>
      <c r="C164" s="34" t="s">
        <v>126</v>
      </c>
      <c r="D164" s="39">
        <v>595.69100000000003</v>
      </c>
      <c r="E164" s="35">
        <v>14842.53</v>
      </c>
      <c r="F164" s="40">
        <f t="shared" si="10"/>
        <v>440</v>
      </c>
      <c r="G164" s="35">
        <v>5239.66</v>
      </c>
      <c r="H164" s="40">
        <f t="shared" si="11"/>
        <v>417</v>
      </c>
      <c r="I164" s="35">
        <v>9241.7000000000007</v>
      </c>
      <c r="J164" s="40">
        <f t="shared" si="12"/>
        <v>157</v>
      </c>
      <c r="K164" s="35">
        <v>361.17</v>
      </c>
      <c r="L164" s="40">
        <f t="shared" si="13"/>
        <v>212</v>
      </c>
      <c r="M164" s="35">
        <v>0</v>
      </c>
      <c r="N164" s="40">
        <f t="shared" si="14"/>
        <v>281</v>
      </c>
      <c r="O164" s="34"/>
      <c r="P164" s="34"/>
      <c r="Q164" s="35"/>
      <c r="R164" s="35"/>
    </row>
    <row r="165" spans="1:18" s="32" customFormat="1" ht="11.25" customHeight="1">
      <c r="A165" s="33">
        <v>106168003</v>
      </c>
      <c r="B165" s="34" t="s">
        <v>132</v>
      </c>
      <c r="C165" s="34" t="s">
        <v>126</v>
      </c>
      <c r="D165" s="39">
        <v>1151.0930000000001</v>
      </c>
      <c r="E165" s="35">
        <v>20124.740000000002</v>
      </c>
      <c r="F165" s="40">
        <f t="shared" si="10"/>
        <v>100</v>
      </c>
      <c r="G165" s="35">
        <v>3222.44</v>
      </c>
      <c r="H165" s="40">
        <f t="shared" si="11"/>
        <v>493</v>
      </c>
      <c r="I165" s="35">
        <v>11545.52</v>
      </c>
      <c r="J165" s="40">
        <f t="shared" si="12"/>
        <v>46</v>
      </c>
      <c r="K165" s="35">
        <v>361.53</v>
      </c>
      <c r="L165" s="40">
        <f t="shared" si="13"/>
        <v>211</v>
      </c>
      <c r="M165" s="35">
        <v>4995.25</v>
      </c>
      <c r="N165" s="40">
        <f t="shared" si="14"/>
        <v>10</v>
      </c>
      <c r="O165" s="34"/>
      <c r="P165" s="34"/>
      <c r="Q165" s="35"/>
      <c r="R165" s="35"/>
    </row>
    <row r="166" spans="1:18" s="32" customFormat="1" ht="11.25" customHeight="1">
      <c r="A166" s="33">
        <v>106169003</v>
      </c>
      <c r="B166" s="34" t="s">
        <v>133</v>
      </c>
      <c r="C166" s="34" t="s">
        <v>126</v>
      </c>
      <c r="D166" s="39">
        <v>567.98699999999997</v>
      </c>
      <c r="E166" s="35">
        <v>18946.36</v>
      </c>
      <c r="F166" s="40">
        <f t="shared" si="10"/>
        <v>147</v>
      </c>
      <c r="G166" s="35">
        <v>3924.94</v>
      </c>
      <c r="H166" s="40">
        <f t="shared" si="11"/>
        <v>474</v>
      </c>
      <c r="I166" s="35">
        <v>14604.6</v>
      </c>
      <c r="J166" s="40">
        <f t="shared" si="12"/>
        <v>7</v>
      </c>
      <c r="K166" s="35">
        <v>416.83</v>
      </c>
      <c r="L166" s="40">
        <f t="shared" si="13"/>
        <v>166</v>
      </c>
      <c r="M166" s="35">
        <v>0</v>
      </c>
      <c r="N166" s="40">
        <f t="shared" si="14"/>
        <v>281</v>
      </c>
      <c r="O166" s="34"/>
      <c r="P166" s="34"/>
      <c r="Q166" s="35"/>
      <c r="R166" s="35"/>
    </row>
    <row r="167" spans="1:18" s="32" customFormat="1" ht="11.25" customHeight="1">
      <c r="A167" s="33">
        <v>110171003</v>
      </c>
      <c r="B167" s="34" t="s">
        <v>230</v>
      </c>
      <c r="C167" s="34" t="s">
        <v>135</v>
      </c>
      <c r="D167" s="39">
        <v>2271.16</v>
      </c>
      <c r="E167" s="35">
        <v>19511.689999999999</v>
      </c>
      <c r="F167" s="40">
        <f t="shared" si="10"/>
        <v>120</v>
      </c>
      <c r="G167" s="35">
        <v>6825.21</v>
      </c>
      <c r="H167" s="40">
        <f t="shared" si="11"/>
        <v>347</v>
      </c>
      <c r="I167" s="35">
        <v>9469.5499999999993</v>
      </c>
      <c r="J167" s="40">
        <f t="shared" si="12"/>
        <v>145</v>
      </c>
      <c r="K167" s="35">
        <v>522.22</v>
      </c>
      <c r="L167" s="40">
        <f t="shared" si="13"/>
        <v>113</v>
      </c>
      <c r="M167" s="35">
        <v>2694.72</v>
      </c>
      <c r="N167" s="40">
        <f t="shared" si="14"/>
        <v>25</v>
      </c>
      <c r="O167" s="34"/>
      <c r="P167" s="34"/>
      <c r="Q167" s="35"/>
      <c r="R167" s="35"/>
    </row>
    <row r="168" spans="1:18" s="32" customFormat="1" ht="11.25" customHeight="1">
      <c r="A168" s="33">
        <v>110171803</v>
      </c>
      <c r="B168" s="34" t="s">
        <v>231</v>
      </c>
      <c r="C168" s="34" t="s">
        <v>135</v>
      </c>
      <c r="D168" s="39">
        <v>1016.2910000000001</v>
      </c>
      <c r="E168" s="35">
        <v>17323.36</v>
      </c>
      <c r="F168" s="40">
        <f t="shared" si="10"/>
        <v>242</v>
      </c>
      <c r="G168" s="35">
        <v>4418.0200000000004</v>
      </c>
      <c r="H168" s="40">
        <f t="shared" si="11"/>
        <v>453</v>
      </c>
      <c r="I168" s="35">
        <v>12381.28</v>
      </c>
      <c r="J168" s="40">
        <f t="shared" si="12"/>
        <v>30</v>
      </c>
      <c r="K168" s="35">
        <v>426.65</v>
      </c>
      <c r="L168" s="40">
        <f t="shared" si="13"/>
        <v>156</v>
      </c>
      <c r="M168" s="35">
        <v>97.4</v>
      </c>
      <c r="N168" s="40">
        <f t="shared" si="14"/>
        <v>105</v>
      </c>
      <c r="O168" s="34"/>
      <c r="P168" s="34"/>
      <c r="Q168" s="35"/>
      <c r="R168" s="35"/>
    </row>
    <row r="169" spans="1:18" s="32" customFormat="1" ht="11.25" customHeight="1">
      <c r="A169" s="33">
        <v>106172003</v>
      </c>
      <c r="B169" s="34" t="s">
        <v>134</v>
      </c>
      <c r="C169" s="34" t="s">
        <v>135</v>
      </c>
      <c r="D169" s="39">
        <v>3720.741</v>
      </c>
      <c r="E169" s="35">
        <v>15806.72</v>
      </c>
      <c r="F169" s="40">
        <f t="shared" si="10"/>
        <v>364</v>
      </c>
      <c r="G169" s="35">
        <v>7139.66</v>
      </c>
      <c r="H169" s="40">
        <f t="shared" si="11"/>
        <v>325</v>
      </c>
      <c r="I169" s="35">
        <v>7973.37</v>
      </c>
      <c r="J169" s="40">
        <f t="shared" si="12"/>
        <v>218</v>
      </c>
      <c r="K169" s="35">
        <v>526.17999999999995</v>
      </c>
      <c r="L169" s="40">
        <f t="shared" si="13"/>
        <v>110</v>
      </c>
      <c r="M169" s="35">
        <v>167.51</v>
      </c>
      <c r="N169" s="40">
        <f t="shared" si="14"/>
        <v>81</v>
      </c>
      <c r="O169" s="34"/>
      <c r="P169" s="34"/>
      <c r="Q169" s="35"/>
      <c r="R169" s="35"/>
    </row>
    <row r="170" spans="1:18" s="32" customFormat="1" ht="11.25" customHeight="1">
      <c r="A170" s="33">
        <v>110173003</v>
      </c>
      <c r="B170" s="34" t="s">
        <v>232</v>
      </c>
      <c r="C170" s="34" t="s">
        <v>135</v>
      </c>
      <c r="D170" s="39">
        <v>786.77200000000005</v>
      </c>
      <c r="E170" s="35">
        <v>16049.86</v>
      </c>
      <c r="F170" s="40">
        <f t="shared" si="10"/>
        <v>330</v>
      </c>
      <c r="G170" s="35">
        <v>4237.54</v>
      </c>
      <c r="H170" s="40">
        <f t="shared" si="11"/>
        <v>461</v>
      </c>
      <c r="I170" s="35">
        <v>11256.52</v>
      </c>
      <c r="J170" s="40">
        <f t="shared" si="12"/>
        <v>59</v>
      </c>
      <c r="K170" s="35">
        <v>537.73</v>
      </c>
      <c r="L170" s="40">
        <f t="shared" si="13"/>
        <v>104</v>
      </c>
      <c r="M170" s="35">
        <v>18.059999999999999</v>
      </c>
      <c r="N170" s="40">
        <f t="shared" si="14"/>
        <v>160</v>
      </c>
      <c r="O170" s="34"/>
      <c r="P170" s="34"/>
      <c r="Q170" s="35"/>
      <c r="R170" s="35"/>
    </row>
    <row r="171" spans="1:18" s="32" customFormat="1" ht="11.25" customHeight="1">
      <c r="A171" s="33">
        <v>110173504</v>
      </c>
      <c r="B171" s="34" t="s">
        <v>233</v>
      </c>
      <c r="C171" s="34" t="s">
        <v>135</v>
      </c>
      <c r="D171" s="39">
        <v>277.37200000000001</v>
      </c>
      <c r="E171" s="35">
        <v>21905.09</v>
      </c>
      <c r="F171" s="40">
        <f t="shared" si="10"/>
        <v>48</v>
      </c>
      <c r="G171" s="35">
        <v>4725.8100000000004</v>
      </c>
      <c r="H171" s="40">
        <f t="shared" si="11"/>
        <v>442</v>
      </c>
      <c r="I171" s="35">
        <v>15393.12</v>
      </c>
      <c r="J171" s="40">
        <f t="shared" si="12"/>
        <v>5</v>
      </c>
      <c r="K171" s="35">
        <v>1786.15</v>
      </c>
      <c r="L171" s="40">
        <f t="shared" si="13"/>
        <v>2</v>
      </c>
      <c r="M171" s="35">
        <v>0</v>
      </c>
      <c r="N171" s="40">
        <f t="shared" si="14"/>
        <v>281</v>
      </c>
      <c r="O171" s="34"/>
      <c r="P171" s="34"/>
      <c r="Q171" s="35"/>
      <c r="R171" s="35"/>
    </row>
    <row r="172" spans="1:18" s="32" customFormat="1" ht="11.25" customHeight="1">
      <c r="A172" s="33">
        <v>110175003</v>
      </c>
      <c r="B172" s="34" t="s">
        <v>234</v>
      </c>
      <c r="C172" s="34" t="s">
        <v>135</v>
      </c>
      <c r="D172" s="39">
        <v>886.89</v>
      </c>
      <c r="E172" s="35">
        <v>16704.419999999998</v>
      </c>
      <c r="F172" s="40">
        <f t="shared" si="10"/>
        <v>280</v>
      </c>
      <c r="G172" s="35">
        <v>4293.8900000000003</v>
      </c>
      <c r="H172" s="40">
        <f t="shared" si="11"/>
        <v>459</v>
      </c>
      <c r="I172" s="35">
        <v>11979.93</v>
      </c>
      <c r="J172" s="40">
        <f t="shared" si="12"/>
        <v>34</v>
      </c>
      <c r="K172" s="35">
        <v>430.59</v>
      </c>
      <c r="L172" s="40">
        <f t="shared" si="13"/>
        <v>154</v>
      </c>
      <c r="M172" s="35">
        <v>0</v>
      </c>
      <c r="N172" s="40">
        <f t="shared" si="14"/>
        <v>281</v>
      </c>
      <c r="O172" s="34"/>
      <c r="P172" s="34"/>
      <c r="Q172" s="35"/>
      <c r="R172" s="35"/>
    </row>
    <row r="173" spans="1:18" s="32" customFormat="1" ht="11.25" customHeight="1">
      <c r="A173" s="33">
        <v>110177003</v>
      </c>
      <c r="B173" s="34" t="s">
        <v>235</v>
      </c>
      <c r="C173" s="34" t="s">
        <v>135</v>
      </c>
      <c r="D173" s="39">
        <v>1744.9390000000001</v>
      </c>
      <c r="E173" s="35">
        <v>17391.73</v>
      </c>
      <c r="F173" s="40">
        <f t="shared" si="10"/>
        <v>236</v>
      </c>
      <c r="G173" s="35">
        <v>6628.66</v>
      </c>
      <c r="H173" s="40">
        <f t="shared" si="11"/>
        <v>357</v>
      </c>
      <c r="I173" s="35">
        <v>10462.56</v>
      </c>
      <c r="J173" s="40">
        <f t="shared" si="12"/>
        <v>93</v>
      </c>
      <c r="K173" s="35">
        <v>300.04000000000002</v>
      </c>
      <c r="L173" s="40">
        <f t="shared" si="13"/>
        <v>274</v>
      </c>
      <c r="M173" s="35">
        <v>0.47</v>
      </c>
      <c r="N173" s="40">
        <f t="shared" si="14"/>
        <v>258</v>
      </c>
      <c r="O173" s="34"/>
      <c r="P173" s="34"/>
      <c r="Q173" s="35"/>
      <c r="R173" s="35"/>
    </row>
    <row r="174" spans="1:18" s="32" customFormat="1" ht="11.25" customHeight="1">
      <c r="A174" s="33">
        <v>110179003</v>
      </c>
      <c r="B174" s="34" t="s">
        <v>236</v>
      </c>
      <c r="C174" s="34" t="s">
        <v>135</v>
      </c>
      <c r="D174" s="39">
        <v>1033.617</v>
      </c>
      <c r="E174" s="35">
        <v>17248.77</v>
      </c>
      <c r="F174" s="40">
        <f t="shared" si="10"/>
        <v>246</v>
      </c>
      <c r="G174" s="35">
        <v>5301.34</v>
      </c>
      <c r="H174" s="40">
        <f t="shared" si="11"/>
        <v>414</v>
      </c>
      <c r="I174" s="35">
        <v>11380.19</v>
      </c>
      <c r="J174" s="40">
        <f t="shared" si="12"/>
        <v>53</v>
      </c>
      <c r="K174" s="35">
        <v>567.24</v>
      </c>
      <c r="L174" s="40">
        <f t="shared" si="13"/>
        <v>87</v>
      </c>
      <c r="M174" s="35">
        <v>0</v>
      </c>
      <c r="N174" s="40">
        <f t="shared" si="14"/>
        <v>281</v>
      </c>
      <c r="O174" s="34"/>
      <c r="P174" s="34"/>
      <c r="Q174" s="35"/>
      <c r="R174" s="35"/>
    </row>
    <row r="175" spans="1:18" s="32" customFormat="1" ht="11.25" customHeight="1">
      <c r="A175" s="33">
        <v>110183602</v>
      </c>
      <c r="B175" s="34" t="s">
        <v>237</v>
      </c>
      <c r="C175" s="34" t="s">
        <v>30</v>
      </c>
      <c r="D175" s="39">
        <v>4427.0810000000001</v>
      </c>
      <c r="E175" s="35">
        <v>16530.12</v>
      </c>
      <c r="F175" s="40">
        <f t="shared" si="10"/>
        <v>292</v>
      </c>
      <c r="G175" s="35">
        <v>7409.68</v>
      </c>
      <c r="H175" s="40">
        <f t="shared" si="11"/>
        <v>309</v>
      </c>
      <c r="I175" s="35">
        <v>8744.2900000000009</v>
      </c>
      <c r="J175" s="40">
        <f t="shared" si="12"/>
        <v>179</v>
      </c>
      <c r="K175" s="35">
        <v>376.15</v>
      </c>
      <c r="L175" s="40">
        <f t="shared" si="13"/>
        <v>202</v>
      </c>
      <c r="M175" s="35">
        <v>0</v>
      </c>
      <c r="N175" s="40">
        <f t="shared" si="14"/>
        <v>281</v>
      </c>
      <c r="O175" s="34"/>
      <c r="P175" s="34"/>
      <c r="Q175" s="35"/>
      <c r="R175" s="35"/>
    </row>
    <row r="176" spans="1:18" s="32" customFormat="1" ht="11.25" customHeight="1">
      <c r="A176" s="33">
        <v>116191004</v>
      </c>
      <c r="B176" s="34" t="s">
        <v>348</v>
      </c>
      <c r="C176" s="34" t="s">
        <v>349</v>
      </c>
      <c r="D176" s="39">
        <v>718.26400000000001</v>
      </c>
      <c r="E176" s="35">
        <v>17323.900000000001</v>
      </c>
      <c r="F176" s="40">
        <f t="shared" si="10"/>
        <v>241</v>
      </c>
      <c r="G176" s="35">
        <v>8681.8700000000008</v>
      </c>
      <c r="H176" s="40">
        <f t="shared" si="11"/>
        <v>260</v>
      </c>
      <c r="I176" s="35">
        <v>8186.8</v>
      </c>
      <c r="J176" s="40">
        <f t="shared" si="12"/>
        <v>211</v>
      </c>
      <c r="K176" s="35">
        <v>274.2</v>
      </c>
      <c r="L176" s="40">
        <f t="shared" si="13"/>
        <v>298</v>
      </c>
      <c r="M176" s="35">
        <v>181.02</v>
      </c>
      <c r="N176" s="40">
        <f t="shared" si="14"/>
        <v>79</v>
      </c>
      <c r="O176" s="34"/>
      <c r="P176" s="34"/>
      <c r="Q176" s="35"/>
      <c r="R176" s="35"/>
    </row>
    <row r="177" spans="1:18" s="32" customFormat="1" ht="11.25" customHeight="1">
      <c r="A177" s="33">
        <v>116191103</v>
      </c>
      <c r="B177" s="34" t="s">
        <v>350</v>
      </c>
      <c r="C177" s="34" t="s">
        <v>349</v>
      </c>
      <c r="D177" s="39">
        <v>3043.3470000000002</v>
      </c>
      <c r="E177" s="35">
        <v>14851.18</v>
      </c>
      <c r="F177" s="40">
        <f t="shared" si="10"/>
        <v>439</v>
      </c>
      <c r="G177" s="35">
        <v>6278.98</v>
      </c>
      <c r="H177" s="40">
        <f t="shared" si="11"/>
        <v>374</v>
      </c>
      <c r="I177" s="35">
        <v>8041.45</v>
      </c>
      <c r="J177" s="40">
        <f t="shared" si="12"/>
        <v>216</v>
      </c>
      <c r="K177" s="35">
        <v>420.12</v>
      </c>
      <c r="L177" s="40">
        <f t="shared" si="13"/>
        <v>164</v>
      </c>
      <c r="M177" s="35">
        <v>110.63</v>
      </c>
      <c r="N177" s="40">
        <f t="shared" si="14"/>
        <v>95</v>
      </c>
      <c r="O177" s="34"/>
      <c r="P177" s="34"/>
      <c r="Q177" s="35"/>
      <c r="R177" s="35"/>
    </row>
    <row r="178" spans="1:18" s="32" customFormat="1" ht="11.25" customHeight="1">
      <c r="A178" s="33">
        <v>116191203</v>
      </c>
      <c r="B178" s="34" t="s">
        <v>351</v>
      </c>
      <c r="C178" s="34" t="s">
        <v>349</v>
      </c>
      <c r="D178" s="39">
        <v>1641.6849999999999</v>
      </c>
      <c r="E178" s="35">
        <v>15619.33</v>
      </c>
      <c r="F178" s="40">
        <f t="shared" si="10"/>
        <v>381</v>
      </c>
      <c r="G178" s="35">
        <v>9003.2900000000009</v>
      </c>
      <c r="H178" s="40">
        <f t="shared" si="11"/>
        <v>242</v>
      </c>
      <c r="I178" s="35">
        <v>6288.93</v>
      </c>
      <c r="J178" s="40">
        <f t="shared" si="12"/>
        <v>312</v>
      </c>
      <c r="K178" s="35">
        <v>318.86</v>
      </c>
      <c r="L178" s="40">
        <f t="shared" si="13"/>
        <v>247</v>
      </c>
      <c r="M178" s="35">
        <v>8.25</v>
      </c>
      <c r="N178" s="40">
        <f t="shared" si="14"/>
        <v>185</v>
      </c>
      <c r="O178" s="34"/>
      <c r="P178" s="34"/>
      <c r="Q178" s="35"/>
      <c r="R178" s="35"/>
    </row>
    <row r="179" spans="1:18" s="32" customFormat="1" ht="11.25" customHeight="1">
      <c r="A179" s="33">
        <v>116191503</v>
      </c>
      <c r="B179" s="34" t="s">
        <v>352</v>
      </c>
      <c r="C179" s="34" t="s">
        <v>349</v>
      </c>
      <c r="D179" s="39">
        <v>1939.23</v>
      </c>
      <c r="E179" s="35">
        <v>21032.87</v>
      </c>
      <c r="F179" s="40">
        <f t="shared" si="10"/>
        <v>71</v>
      </c>
      <c r="G179" s="35">
        <v>9298.65</v>
      </c>
      <c r="H179" s="40">
        <f t="shared" si="11"/>
        <v>225</v>
      </c>
      <c r="I179" s="35">
        <v>6350.06</v>
      </c>
      <c r="J179" s="40">
        <f t="shared" si="12"/>
        <v>308</v>
      </c>
      <c r="K179" s="35">
        <v>228.59</v>
      </c>
      <c r="L179" s="40">
        <f t="shared" si="13"/>
        <v>340</v>
      </c>
      <c r="M179" s="35">
        <v>5155.57</v>
      </c>
      <c r="N179" s="40">
        <f t="shared" si="14"/>
        <v>9</v>
      </c>
      <c r="O179" s="34"/>
      <c r="P179" s="34"/>
      <c r="Q179" s="35"/>
      <c r="R179" s="35"/>
    </row>
    <row r="180" spans="1:18" s="32" customFormat="1" ht="11.25" customHeight="1">
      <c r="A180" s="33">
        <v>116195004</v>
      </c>
      <c r="B180" s="34" t="s">
        <v>353</v>
      </c>
      <c r="C180" s="34" t="s">
        <v>349</v>
      </c>
      <c r="D180" s="39">
        <v>713.84100000000001</v>
      </c>
      <c r="E180" s="35">
        <v>18820.400000000001</v>
      </c>
      <c r="F180" s="40">
        <f t="shared" si="10"/>
        <v>150</v>
      </c>
      <c r="G180" s="35">
        <v>8065.21</v>
      </c>
      <c r="H180" s="40">
        <f t="shared" si="11"/>
        <v>279</v>
      </c>
      <c r="I180" s="35">
        <v>10423.14</v>
      </c>
      <c r="J180" s="40">
        <f t="shared" si="12"/>
        <v>95</v>
      </c>
      <c r="K180" s="35">
        <v>332.05</v>
      </c>
      <c r="L180" s="40">
        <f t="shared" si="13"/>
        <v>233</v>
      </c>
      <c r="M180" s="35">
        <v>0</v>
      </c>
      <c r="N180" s="40">
        <f t="shared" si="14"/>
        <v>281</v>
      </c>
      <c r="O180" s="34"/>
      <c r="P180" s="34"/>
      <c r="Q180" s="35"/>
      <c r="R180" s="35"/>
    </row>
    <row r="181" spans="1:18" s="32" customFormat="1" ht="11.25" customHeight="1">
      <c r="A181" s="33">
        <v>116197503</v>
      </c>
      <c r="B181" s="34" t="s">
        <v>354</v>
      </c>
      <c r="C181" s="34" t="s">
        <v>349</v>
      </c>
      <c r="D181" s="39">
        <v>1423.1569999999999</v>
      </c>
      <c r="E181" s="35">
        <v>15461.95</v>
      </c>
      <c r="F181" s="40">
        <f t="shared" si="10"/>
        <v>393</v>
      </c>
      <c r="G181" s="35">
        <v>8946.4</v>
      </c>
      <c r="H181" s="40">
        <f t="shared" si="11"/>
        <v>245</v>
      </c>
      <c r="I181" s="35">
        <v>6284.62</v>
      </c>
      <c r="J181" s="40">
        <f t="shared" si="12"/>
        <v>313</v>
      </c>
      <c r="K181" s="35">
        <v>230.93</v>
      </c>
      <c r="L181" s="40">
        <f t="shared" si="13"/>
        <v>337</v>
      </c>
      <c r="M181" s="35">
        <v>0</v>
      </c>
      <c r="N181" s="40">
        <f t="shared" si="14"/>
        <v>281</v>
      </c>
      <c r="O181" s="34"/>
      <c r="P181" s="34"/>
      <c r="Q181" s="35"/>
      <c r="R181" s="35"/>
    </row>
    <row r="182" spans="1:18" s="32" customFormat="1" ht="11.25" customHeight="1">
      <c r="A182" s="33">
        <v>105201033</v>
      </c>
      <c r="B182" s="34" t="s">
        <v>106</v>
      </c>
      <c r="C182" s="34" t="s">
        <v>107</v>
      </c>
      <c r="D182" s="39">
        <v>2091.1390000000001</v>
      </c>
      <c r="E182" s="35">
        <v>18297.72</v>
      </c>
      <c r="F182" s="40">
        <f t="shared" si="10"/>
        <v>177</v>
      </c>
      <c r="G182" s="35">
        <v>8094.53</v>
      </c>
      <c r="H182" s="40">
        <f t="shared" si="11"/>
        <v>276</v>
      </c>
      <c r="I182" s="35">
        <v>9780.6299999999992</v>
      </c>
      <c r="J182" s="40">
        <f t="shared" si="12"/>
        <v>128</v>
      </c>
      <c r="K182" s="35">
        <v>415.4</v>
      </c>
      <c r="L182" s="40">
        <f t="shared" si="13"/>
        <v>168</v>
      </c>
      <c r="M182" s="35">
        <v>7.16</v>
      </c>
      <c r="N182" s="40">
        <f t="shared" si="14"/>
        <v>189</v>
      </c>
      <c r="O182" s="34"/>
      <c r="P182" s="34"/>
      <c r="Q182" s="35"/>
      <c r="R182" s="35"/>
    </row>
    <row r="183" spans="1:18" s="32" customFormat="1" ht="11.25" customHeight="1">
      <c r="A183" s="33">
        <v>105201352</v>
      </c>
      <c r="B183" s="34" t="s">
        <v>108</v>
      </c>
      <c r="C183" s="34" t="s">
        <v>107</v>
      </c>
      <c r="D183" s="39">
        <v>3758.2959999999998</v>
      </c>
      <c r="E183" s="35">
        <v>15915.01</v>
      </c>
      <c r="F183" s="40">
        <f t="shared" si="10"/>
        <v>347</v>
      </c>
      <c r="G183" s="35">
        <v>7134.76</v>
      </c>
      <c r="H183" s="40">
        <f t="shared" si="11"/>
        <v>326</v>
      </c>
      <c r="I183" s="35">
        <v>8215.31</v>
      </c>
      <c r="J183" s="40">
        <f t="shared" si="12"/>
        <v>205</v>
      </c>
      <c r="K183" s="35">
        <v>468.36</v>
      </c>
      <c r="L183" s="40">
        <f t="shared" si="13"/>
        <v>131</v>
      </c>
      <c r="M183" s="35">
        <v>96.58</v>
      </c>
      <c r="N183" s="40">
        <f t="shared" si="14"/>
        <v>107</v>
      </c>
      <c r="O183" s="34"/>
      <c r="P183" s="34"/>
      <c r="Q183" s="35"/>
      <c r="R183" s="35"/>
    </row>
    <row r="184" spans="1:18" s="32" customFormat="1" ht="11.25" customHeight="1">
      <c r="A184" s="33">
        <v>105204703</v>
      </c>
      <c r="B184" s="34" t="s">
        <v>109</v>
      </c>
      <c r="C184" s="34" t="s">
        <v>107</v>
      </c>
      <c r="D184" s="39">
        <v>2911.7310000000002</v>
      </c>
      <c r="E184" s="35">
        <v>17944.71</v>
      </c>
      <c r="F184" s="40">
        <f t="shared" si="10"/>
        <v>196</v>
      </c>
      <c r="G184" s="35">
        <v>6525.82</v>
      </c>
      <c r="H184" s="40">
        <f t="shared" si="11"/>
        <v>362</v>
      </c>
      <c r="I184" s="35">
        <v>10836</v>
      </c>
      <c r="J184" s="40">
        <f t="shared" si="12"/>
        <v>75</v>
      </c>
      <c r="K184" s="35">
        <v>553.70000000000005</v>
      </c>
      <c r="L184" s="40">
        <f t="shared" si="13"/>
        <v>91</v>
      </c>
      <c r="M184" s="35">
        <v>29.19</v>
      </c>
      <c r="N184" s="40">
        <f t="shared" si="14"/>
        <v>148</v>
      </c>
      <c r="O184" s="34"/>
      <c r="P184" s="34"/>
      <c r="Q184" s="35"/>
      <c r="R184" s="35"/>
    </row>
    <row r="185" spans="1:18" s="32" customFormat="1" ht="11.25" customHeight="1">
      <c r="A185" s="33">
        <v>115210503</v>
      </c>
      <c r="B185" s="34" t="s">
        <v>322</v>
      </c>
      <c r="C185" s="34" t="s">
        <v>321</v>
      </c>
      <c r="D185" s="39">
        <v>2591.1840000000002</v>
      </c>
      <c r="E185" s="35">
        <v>19220.86</v>
      </c>
      <c r="F185" s="40">
        <f t="shared" si="10"/>
        <v>129</v>
      </c>
      <c r="G185" s="35">
        <v>11831.78</v>
      </c>
      <c r="H185" s="40">
        <f t="shared" si="11"/>
        <v>137</v>
      </c>
      <c r="I185" s="35">
        <v>7183.09</v>
      </c>
      <c r="J185" s="40">
        <f t="shared" si="12"/>
        <v>252</v>
      </c>
      <c r="K185" s="35">
        <v>206</v>
      </c>
      <c r="L185" s="40">
        <f t="shared" si="13"/>
        <v>375</v>
      </c>
      <c r="M185" s="35">
        <v>0</v>
      </c>
      <c r="N185" s="40">
        <f t="shared" si="14"/>
        <v>281</v>
      </c>
      <c r="O185" s="34"/>
      <c r="P185" s="34"/>
      <c r="Q185" s="35"/>
      <c r="R185" s="35"/>
    </row>
    <row r="186" spans="1:18" s="32" customFormat="1" ht="11.25" customHeight="1">
      <c r="A186" s="33">
        <v>115211003</v>
      </c>
      <c r="B186" s="34" t="s">
        <v>323</v>
      </c>
      <c r="C186" s="34" t="s">
        <v>321</v>
      </c>
      <c r="D186" s="39">
        <v>1329.056</v>
      </c>
      <c r="E186" s="35">
        <v>17471.509999999998</v>
      </c>
      <c r="F186" s="40">
        <f t="shared" si="10"/>
        <v>231</v>
      </c>
      <c r="G186" s="35">
        <v>13922.3</v>
      </c>
      <c r="H186" s="40">
        <f t="shared" si="11"/>
        <v>75</v>
      </c>
      <c r="I186" s="35">
        <v>3457.44</v>
      </c>
      <c r="J186" s="40">
        <f t="shared" si="12"/>
        <v>488</v>
      </c>
      <c r="K186" s="35">
        <v>88.88</v>
      </c>
      <c r="L186" s="40">
        <f t="shared" si="13"/>
        <v>479</v>
      </c>
      <c r="M186" s="35">
        <v>2.89</v>
      </c>
      <c r="N186" s="40">
        <f t="shared" si="14"/>
        <v>222</v>
      </c>
      <c r="O186" s="34"/>
      <c r="P186" s="34"/>
      <c r="Q186" s="35"/>
      <c r="R186" s="35"/>
    </row>
    <row r="187" spans="1:18" s="32" customFormat="1" ht="11.25" customHeight="1">
      <c r="A187" s="33">
        <v>115211103</v>
      </c>
      <c r="B187" s="34" t="s">
        <v>324</v>
      </c>
      <c r="C187" s="34" t="s">
        <v>321</v>
      </c>
      <c r="D187" s="39">
        <v>5164.5119999999997</v>
      </c>
      <c r="E187" s="35">
        <v>16110.12</v>
      </c>
      <c r="F187" s="40">
        <f t="shared" si="10"/>
        <v>324</v>
      </c>
      <c r="G187" s="35">
        <v>10731.05</v>
      </c>
      <c r="H187" s="40">
        <f t="shared" si="11"/>
        <v>173</v>
      </c>
      <c r="I187" s="35">
        <v>5049.41</v>
      </c>
      <c r="J187" s="40">
        <f t="shared" si="12"/>
        <v>382</v>
      </c>
      <c r="K187" s="35">
        <v>329.66</v>
      </c>
      <c r="L187" s="40">
        <f t="shared" si="13"/>
        <v>235</v>
      </c>
      <c r="M187" s="35">
        <v>0</v>
      </c>
      <c r="N187" s="40">
        <f t="shared" si="14"/>
        <v>281</v>
      </c>
      <c r="O187" s="34"/>
      <c r="P187" s="34"/>
      <c r="Q187" s="35"/>
      <c r="R187" s="35"/>
    </row>
    <row r="188" spans="1:18" s="32" customFormat="1" ht="11.25" customHeight="1">
      <c r="A188" s="33">
        <v>115211603</v>
      </c>
      <c r="B188" s="34" t="s">
        <v>325</v>
      </c>
      <c r="C188" s="34" t="s">
        <v>321</v>
      </c>
      <c r="D188" s="39">
        <v>9206.6290000000008</v>
      </c>
      <c r="E188" s="35">
        <v>14600.71</v>
      </c>
      <c r="F188" s="40">
        <f t="shared" si="10"/>
        <v>450</v>
      </c>
      <c r="G188" s="35">
        <v>11129.99</v>
      </c>
      <c r="H188" s="40">
        <f t="shared" si="11"/>
        <v>155</v>
      </c>
      <c r="I188" s="35">
        <v>3356.66</v>
      </c>
      <c r="J188" s="40">
        <f t="shared" si="12"/>
        <v>492</v>
      </c>
      <c r="K188" s="35">
        <v>113.66</v>
      </c>
      <c r="L188" s="40">
        <f t="shared" si="13"/>
        <v>465</v>
      </c>
      <c r="M188" s="35">
        <v>0.4</v>
      </c>
      <c r="N188" s="40">
        <f t="shared" si="14"/>
        <v>261</v>
      </c>
      <c r="O188" s="34"/>
      <c r="P188" s="34"/>
      <c r="Q188" s="35"/>
      <c r="R188" s="35"/>
    </row>
    <row r="189" spans="1:18" s="32" customFormat="1" ht="11.25" customHeight="1">
      <c r="A189" s="33">
        <v>115212503</v>
      </c>
      <c r="B189" s="34" t="s">
        <v>326</v>
      </c>
      <c r="C189" s="34" t="s">
        <v>321</v>
      </c>
      <c r="D189" s="39">
        <v>2800.4189999999999</v>
      </c>
      <c r="E189" s="35">
        <v>14888.52</v>
      </c>
      <c r="F189" s="40">
        <f t="shared" si="10"/>
        <v>435</v>
      </c>
      <c r="G189" s="35">
        <v>10125.19</v>
      </c>
      <c r="H189" s="40">
        <f t="shared" si="11"/>
        <v>195</v>
      </c>
      <c r="I189" s="35">
        <v>4363.0200000000004</v>
      </c>
      <c r="J189" s="40">
        <f t="shared" si="12"/>
        <v>425</v>
      </c>
      <c r="K189" s="35">
        <v>149.33000000000001</v>
      </c>
      <c r="L189" s="40">
        <f t="shared" si="13"/>
        <v>433</v>
      </c>
      <c r="M189" s="35">
        <v>250.98</v>
      </c>
      <c r="N189" s="40">
        <f t="shared" si="14"/>
        <v>61</v>
      </c>
      <c r="O189" s="34"/>
      <c r="P189" s="34"/>
      <c r="Q189" s="35"/>
      <c r="R189" s="35"/>
    </row>
    <row r="190" spans="1:18" s="32" customFormat="1" ht="11.25" customHeight="1">
      <c r="A190" s="33">
        <v>115216503</v>
      </c>
      <c r="B190" s="34" t="s">
        <v>327</v>
      </c>
      <c r="C190" s="34" t="s">
        <v>321</v>
      </c>
      <c r="D190" s="39">
        <v>4277.4750000000004</v>
      </c>
      <c r="E190" s="35">
        <v>15747.11</v>
      </c>
      <c r="F190" s="40">
        <f t="shared" si="10"/>
        <v>369</v>
      </c>
      <c r="G190" s="35">
        <v>11691.12</v>
      </c>
      <c r="H190" s="40">
        <f t="shared" si="11"/>
        <v>143</v>
      </c>
      <c r="I190" s="35">
        <v>3924.79</v>
      </c>
      <c r="J190" s="40">
        <f t="shared" si="12"/>
        <v>470</v>
      </c>
      <c r="K190" s="35">
        <v>131.05000000000001</v>
      </c>
      <c r="L190" s="40">
        <f t="shared" si="13"/>
        <v>450</v>
      </c>
      <c r="M190" s="35">
        <v>0.15</v>
      </c>
      <c r="N190" s="40">
        <f t="shared" si="14"/>
        <v>274</v>
      </c>
      <c r="O190" s="34"/>
      <c r="P190" s="34"/>
      <c r="Q190" s="35"/>
      <c r="R190" s="35"/>
    </row>
    <row r="191" spans="1:18" s="32" customFormat="1" ht="11.25" customHeight="1">
      <c r="A191" s="33">
        <v>115218003</v>
      </c>
      <c r="B191" s="34" t="s">
        <v>328</v>
      </c>
      <c r="C191" s="34" t="s">
        <v>321</v>
      </c>
      <c r="D191" s="39">
        <v>3490.3110000000001</v>
      </c>
      <c r="E191" s="35">
        <v>14914.79</v>
      </c>
      <c r="F191" s="40">
        <f t="shared" si="10"/>
        <v>433</v>
      </c>
      <c r="G191" s="35">
        <v>8296.68</v>
      </c>
      <c r="H191" s="40">
        <f t="shared" si="11"/>
        <v>269</v>
      </c>
      <c r="I191" s="35">
        <v>5460.56</v>
      </c>
      <c r="J191" s="40">
        <f t="shared" si="12"/>
        <v>364</v>
      </c>
      <c r="K191" s="35">
        <v>334.7</v>
      </c>
      <c r="L191" s="40">
        <f t="shared" si="13"/>
        <v>228</v>
      </c>
      <c r="M191" s="35">
        <v>822.85</v>
      </c>
      <c r="N191" s="40">
        <f t="shared" si="14"/>
        <v>42</v>
      </c>
      <c r="O191" s="34"/>
      <c r="P191" s="34"/>
      <c r="Q191" s="35"/>
      <c r="R191" s="35"/>
    </row>
    <row r="192" spans="1:18" s="32" customFormat="1" ht="11.25" customHeight="1">
      <c r="A192" s="33">
        <v>115218303</v>
      </c>
      <c r="B192" s="34" t="s">
        <v>329</v>
      </c>
      <c r="C192" s="34" t="s">
        <v>321</v>
      </c>
      <c r="D192" s="39">
        <v>2171.0909999999999</v>
      </c>
      <c r="E192" s="35">
        <v>16858.13</v>
      </c>
      <c r="F192" s="40">
        <f t="shared" si="10"/>
        <v>269</v>
      </c>
      <c r="G192" s="35">
        <v>11962.38</v>
      </c>
      <c r="H192" s="40">
        <f t="shared" si="11"/>
        <v>131</v>
      </c>
      <c r="I192" s="35">
        <v>4777.7700000000004</v>
      </c>
      <c r="J192" s="40">
        <f t="shared" si="12"/>
        <v>396</v>
      </c>
      <c r="K192" s="35">
        <v>117.97</v>
      </c>
      <c r="L192" s="40">
        <f t="shared" si="13"/>
        <v>460</v>
      </c>
      <c r="M192" s="35">
        <v>0</v>
      </c>
      <c r="N192" s="40">
        <f t="shared" si="14"/>
        <v>281</v>
      </c>
      <c r="O192" s="34"/>
      <c r="P192" s="34"/>
      <c r="Q192" s="35"/>
      <c r="R192" s="35"/>
    </row>
    <row r="193" spans="1:18" s="32" customFormat="1" ht="11.25" customHeight="1">
      <c r="A193" s="33">
        <v>115221402</v>
      </c>
      <c r="B193" s="34" t="s">
        <v>332</v>
      </c>
      <c r="C193" s="34" t="s">
        <v>331</v>
      </c>
      <c r="D193" s="39">
        <v>12659.816999999999</v>
      </c>
      <c r="E193" s="35">
        <v>15570.97</v>
      </c>
      <c r="F193" s="40">
        <f t="shared" si="10"/>
        <v>385</v>
      </c>
      <c r="G193" s="35">
        <v>11143.84</v>
      </c>
      <c r="H193" s="40">
        <f t="shared" si="11"/>
        <v>154</v>
      </c>
      <c r="I193" s="35">
        <v>3798.31</v>
      </c>
      <c r="J193" s="40">
        <f t="shared" si="12"/>
        <v>480</v>
      </c>
      <c r="K193" s="35">
        <v>248.39</v>
      </c>
      <c r="L193" s="40">
        <f t="shared" si="13"/>
        <v>327</v>
      </c>
      <c r="M193" s="35">
        <v>380.43</v>
      </c>
      <c r="N193" s="40">
        <f t="shared" si="14"/>
        <v>55</v>
      </c>
      <c r="O193" s="34"/>
      <c r="P193" s="34"/>
      <c r="Q193" s="35"/>
      <c r="R193" s="35"/>
    </row>
    <row r="194" spans="1:18" s="32" customFormat="1" ht="11.25" customHeight="1">
      <c r="A194" s="33">
        <v>115221753</v>
      </c>
      <c r="B194" s="34" t="s">
        <v>333</v>
      </c>
      <c r="C194" s="34" t="s">
        <v>331</v>
      </c>
      <c r="D194" s="39">
        <v>3497.806</v>
      </c>
      <c r="E194" s="35">
        <v>18097.25</v>
      </c>
      <c r="F194" s="40">
        <f t="shared" si="10"/>
        <v>185</v>
      </c>
      <c r="G194" s="35">
        <v>13822.07</v>
      </c>
      <c r="H194" s="40">
        <f t="shared" si="11"/>
        <v>78</v>
      </c>
      <c r="I194" s="35">
        <v>3305.19</v>
      </c>
      <c r="J194" s="40">
        <f t="shared" si="12"/>
        <v>496</v>
      </c>
      <c r="K194" s="35">
        <v>250.97</v>
      </c>
      <c r="L194" s="40">
        <f t="shared" si="13"/>
        <v>323</v>
      </c>
      <c r="M194" s="35">
        <v>719.02</v>
      </c>
      <c r="N194" s="40">
        <f t="shared" si="14"/>
        <v>44</v>
      </c>
      <c r="O194" s="34"/>
      <c r="P194" s="34"/>
      <c r="Q194" s="35"/>
      <c r="R194" s="35"/>
    </row>
    <row r="195" spans="1:18" s="32" customFormat="1" ht="11.25" customHeight="1">
      <c r="A195" s="33">
        <v>115222504</v>
      </c>
      <c r="B195" s="34" t="s">
        <v>334</v>
      </c>
      <c r="C195" s="34" t="s">
        <v>331</v>
      </c>
      <c r="D195" s="39">
        <v>1082.0219999999999</v>
      </c>
      <c r="E195" s="35">
        <v>18862.48</v>
      </c>
      <c r="F195" s="40">
        <f t="shared" ref="F195:F258" si="15">RANK(E195,$E$2:$E$501)</f>
        <v>148</v>
      </c>
      <c r="G195" s="35">
        <v>9147.57</v>
      </c>
      <c r="H195" s="40">
        <f t="shared" ref="H195:H258" si="16">RANK(G195,$G$2:$G$501)</f>
        <v>235</v>
      </c>
      <c r="I195" s="35">
        <v>9438.9</v>
      </c>
      <c r="J195" s="40">
        <f t="shared" ref="J195:J258" si="17">RANK(I195,$I$2:$I$501)</f>
        <v>146</v>
      </c>
      <c r="K195" s="35">
        <v>275.70999999999998</v>
      </c>
      <c r="L195" s="40">
        <f t="shared" ref="L195:L258" si="18">RANK(K195,$K$2:$K$501)</f>
        <v>297</v>
      </c>
      <c r="M195" s="35">
        <v>0.28999999999999998</v>
      </c>
      <c r="N195" s="40">
        <f t="shared" ref="N195:N258" si="19">RANK(M195,$M$2:$M$501)</f>
        <v>267</v>
      </c>
      <c r="O195" s="34"/>
      <c r="P195" s="34"/>
      <c r="Q195" s="35"/>
      <c r="R195" s="35"/>
    </row>
    <row r="196" spans="1:18" s="32" customFormat="1" ht="11.25" customHeight="1">
      <c r="A196" s="33">
        <v>115222752</v>
      </c>
      <c r="B196" s="34" t="s">
        <v>335</v>
      </c>
      <c r="C196" s="34" t="s">
        <v>331</v>
      </c>
      <c r="D196" s="39">
        <v>7736.8220000000001</v>
      </c>
      <c r="E196" s="35">
        <v>18985.55</v>
      </c>
      <c r="F196" s="40">
        <f t="shared" si="15"/>
        <v>144</v>
      </c>
      <c r="G196" s="35">
        <v>7043.79</v>
      </c>
      <c r="H196" s="40">
        <f t="shared" si="16"/>
        <v>338</v>
      </c>
      <c r="I196" s="35">
        <v>10170.620000000001</v>
      </c>
      <c r="J196" s="40">
        <f t="shared" si="17"/>
        <v>112</v>
      </c>
      <c r="K196" s="35">
        <v>1766.15</v>
      </c>
      <c r="L196" s="40">
        <f t="shared" si="18"/>
        <v>3</v>
      </c>
      <c r="M196" s="35">
        <v>4.99</v>
      </c>
      <c r="N196" s="40">
        <f t="shared" si="19"/>
        <v>205</v>
      </c>
      <c r="O196" s="34"/>
      <c r="P196" s="34"/>
      <c r="Q196" s="35"/>
      <c r="R196" s="35"/>
    </row>
    <row r="197" spans="1:18" s="32" customFormat="1" ht="11.25" customHeight="1">
      <c r="A197" s="33">
        <v>115224003</v>
      </c>
      <c r="B197" s="34" t="s">
        <v>336</v>
      </c>
      <c r="C197" s="34" t="s">
        <v>331</v>
      </c>
      <c r="D197" s="39">
        <v>3869.3380000000002</v>
      </c>
      <c r="E197" s="35">
        <v>15940.25</v>
      </c>
      <c r="F197" s="40">
        <f t="shared" si="15"/>
        <v>343</v>
      </c>
      <c r="G197" s="35">
        <v>10080.209999999999</v>
      </c>
      <c r="H197" s="40">
        <f t="shared" si="16"/>
        <v>196</v>
      </c>
      <c r="I197" s="35">
        <v>5567.07</v>
      </c>
      <c r="J197" s="40">
        <f t="shared" si="17"/>
        <v>357</v>
      </c>
      <c r="K197" s="35">
        <v>170.28</v>
      </c>
      <c r="L197" s="40">
        <f t="shared" si="18"/>
        <v>403</v>
      </c>
      <c r="M197" s="35">
        <v>122.69</v>
      </c>
      <c r="N197" s="40">
        <f t="shared" si="19"/>
        <v>91</v>
      </c>
      <c r="O197" s="34"/>
      <c r="P197" s="34"/>
      <c r="Q197" s="35"/>
      <c r="R197" s="35"/>
    </row>
    <row r="198" spans="1:18" s="32" customFormat="1" ht="11.25" customHeight="1">
      <c r="A198" s="33">
        <v>115226003</v>
      </c>
      <c r="B198" s="34" t="s">
        <v>337</v>
      </c>
      <c r="C198" s="34" t="s">
        <v>331</v>
      </c>
      <c r="D198" s="39">
        <v>2484.4569999999999</v>
      </c>
      <c r="E198" s="35">
        <v>18598.29</v>
      </c>
      <c r="F198" s="40">
        <f t="shared" si="15"/>
        <v>168</v>
      </c>
      <c r="G198" s="35">
        <v>11590.5</v>
      </c>
      <c r="H198" s="40">
        <f t="shared" si="16"/>
        <v>148</v>
      </c>
      <c r="I198" s="35">
        <v>6447.91</v>
      </c>
      <c r="J198" s="40">
        <f t="shared" si="17"/>
        <v>299</v>
      </c>
      <c r="K198" s="35">
        <v>409.44</v>
      </c>
      <c r="L198" s="40">
        <f t="shared" si="18"/>
        <v>175</v>
      </c>
      <c r="M198" s="35">
        <v>150.43</v>
      </c>
      <c r="N198" s="40">
        <f t="shared" si="19"/>
        <v>82</v>
      </c>
      <c r="O198" s="34"/>
      <c r="P198" s="34"/>
      <c r="Q198" s="35"/>
      <c r="R198" s="35"/>
    </row>
    <row r="199" spans="1:18" s="32" customFormat="1" ht="11.25" customHeight="1">
      <c r="A199" s="33">
        <v>115226103</v>
      </c>
      <c r="B199" s="34" t="s">
        <v>338</v>
      </c>
      <c r="C199" s="34" t="s">
        <v>331</v>
      </c>
      <c r="D199" s="39">
        <v>817.65700000000004</v>
      </c>
      <c r="E199" s="35">
        <v>17766.25</v>
      </c>
      <c r="F199" s="40">
        <f t="shared" si="15"/>
        <v>207</v>
      </c>
      <c r="G199" s="35">
        <v>9453.5400000000009</v>
      </c>
      <c r="H199" s="40">
        <f t="shared" si="16"/>
        <v>220</v>
      </c>
      <c r="I199" s="35">
        <v>8080.21</v>
      </c>
      <c r="J199" s="40">
        <f t="shared" si="17"/>
        <v>215</v>
      </c>
      <c r="K199" s="35">
        <v>232.5</v>
      </c>
      <c r="L199" s="40">
        <f t="shared" si="18"/>
        <v>334</v>
      </c>
      <c r="M199" s="35">
        <v>0</v>
      </c>
      <c r="N199" s="40">
        <f t="shared" si="19"/>
        <v>281</v>
      </c>
      <c r="O199" s="34"/>
      <c r="P199" s="34"/>
      <c r="Q199" s="35"/>
      <c r="R199" s="35"/>
    </row>
    <row r="200" spans="1:18" s="32" customFormat="1" ht="11.25" customHeight="1">
      <c r="A200" s="33">
        <v>115228003</v>
      </c>
      <c r="B200" s="34" t="s">
        <v>339</v>
      </c>
      <c r="C200" s="34" t="s">
        <v>331</v>
      </c>
      <c r="D200" s="39">
        <v>1558.136</v>
      </c>
      <c r="E200" s="35">
        <v>14453.67</v>
      </c>
      <c r="F200" s="40">
        <f t="shared" si="15"/>
        <v>457</v>
      </c>
      <c r="G200" s="35">
        <v>4480.13</v>
      </c>
      <c r="H200" s="40">
        <f t="shared" si="16"/>
        <v>448</v>
      </c>
      <c r="I200" s="35">
        <v>9260.77</v>
      </c>
      <c r="J200" s="40">
        <f t="shared" si="17"/>
        <v>155</v>
      </c>
      <c r="K200" s="35">
        <v>712.76</v>
      </c>
      <c r="L200" s="40">
        <f t="shared" si="18"/>
        <v>51</v>
      </c>
      <c r="M200" s="35">
        <v>0</v>
      </c>
      <c r="N200" s="40">
        <f t="shared" si="19"/>
        <v>281</v>
      </c>
      <c r="O200" s="34"/>
      <c r="P200" s="34"/>
      <c r="Q200" s="35"/>
      <c r="R200" s="35"/>
    </row>
    <row r="201" spans="1:18" s="32" customFormat="1" ht="11.25" customHeight="1">
      <c r="A201" s="33">
        <v>115228303</v>
      </c>
      <c r="B201" s="34" t="s">
        <v>340</v>
      </c>
      <c r="C201" s="34" t="s">
        <v>331</v>
      </c>
      <c r="D201" s="39">
        <v>3131.9679999999998</v>
      </c>
      <c r="E201" s="35">
        <v>15894.47</v>
      </c>
      <c r="F201" s="40">
        <f t="shared" si="15"/>
        <v>350</v>
      </c>
      <c r="G201" s="35">
        <v>12078.03</v>
      </c>
      <c r="H201" s="40">
        <f t="shared" si="16"/>
        <v>126</v>
      </c>
      <c r="I201" s="35">
        <v>3436.72</v>
      </c>
      <c r="J201" s="40">
        <f t="shared" si="17"/>
        <v>489</v>
      </c>
      <c r="K201" s="35">
        <v>230.05</v>
      </c>
      <c r="L201" s="40">
        <f t="shared" si="18"/>
        <v>338</v>
      </c>
      <c r="M201" s="35">
        <v>149.66999999999999</v>
      </c>
      <c r="N201" s="40">
        <f t="shared" si="19"/>
        <v>84</v>
      </c>
      <c r="O201" s="34"/>
      <c r="P201" s="34"/>
      <c r="Q201" s="35"/>
      <c r="R201" s="35"/>
    </row>
    <row r="202" spans="1:18" s="32" customFormat="1" ht="11.25" customHeight="1">
      <c r="A202" s="33">
        <v>115229003</v>
      </c>
      <c r="B202" s="34" t="s">
        <v>341</v>
      </c>
      <c r="C202" s="34" t="s">
        <v>331</v>
      </c>
      <c r="D202" s="39">
        <v>1200.586</v>
      </c>
      <c r="E202" s="35">
        <v>16661.62</v>
      </c>
      <c r="F202" s="40">
        <f t="shared" si="15"/>
        <v>284</v>
      </c>
      <c r="G202" s="35">
        <v>7744.28</v>
      </c>
      <c r="H202" s="40">
        <f t="shared" si="16"/>
        <v>294</v>
      </c>
      <c r="I202" s="35">
        <v>8476.16</v>
      </c>
      <c r="J202" s="40">
        <f t="shared" si="17"/>
        <v>193</v>
      </c>
      <c r="K202" s="35">
        <v>433.43</v>
      </c>
      <c r="L202" s="40">
        <f t="shared" si="18"/>
        <v>151</v>
      </c>
      <c r="M202" s="35">
        <v>7.75</v>
      </c>
      <c r="N202" s="40">
        <f t="shared" si="19"/>
        <v>188</v>
      </c>
      <c r="O202" s="34"/>
      <c r="P202" s="34"/>
      <c r="Q202" s="35"/>
      <c r="R202" s="35"/>
    </row>
    <row r="203" spans="1:18" s="32" customFormat="1" ht="11.25" customHeight="1">
      <c r="A203" s="33">
        <v>125231232</v>
      </c>
      <c r="B203" s="34" t="s">
        <v>511</v>
      </c>
      <c r="C203" s="34" t="s">
        <v>510</v>
      </c>
      <c r="D203" s="39">
        <v>6890.8779999999997</v>
      </c>
      <c r="E203" s="35">
        <v>18671.400000000001</v>
      </c>
      <c r="F203" s="40">
        <f t="shared" si="15"/>
        <v>161</v>
      </c>
      <c r="G203" s="35">
        <v>3725.35</v>
      </c>
      <c r="H203" s="40">
        <f t="shared" si="16"/>
        <v>483</v>
      </c>
      <c r="I203" s="35">
        <v>14137.28</v>
      </c>
      <c r="J203" s="40">
        <f t="shared" si="17"/>
        <v>10</v>
      </c>
      <c r="K203" s="35">
        <v>808.04</v>
      </c>
      <c r="L203" s="40">
        <f t="shared" si="18"/>
        <v>34</v>
      </c>
      <c r="M203" s="35">
        <v>0.72</v>
      </c>
      <c r="N203" s="40">
        <f t="shared" si="19"/>
        <v>250</v>
      </c>
      <c r="O203" s="34"/>
      <c r="P203" s="34"/>
      <c r="Q203" s="35"/>
      <c r="R203" s="35"/>
    </row>
    <row r="204" spans="1:18" s="32" customFormat="1" ht="11.25" customHeight="1">
      <c r="A204" s="33">
        <v>125231303</v>
      </c>
      <c r="B204" s="34" t="s">
        <v>512</v>
      </c>
      <c r="C204" s="34" t="s">
        <v>510</v>
      </c>
      <c r="D204" s="39">
        <v>3358.665</v>
      </c>
      <c r="E204" s="35">
        <v>22324.31</v>
      </c>
      <c r="F204" s="40">
        <f t="shared" si="15"/>
        <v>38</v>
      </c>
      <c r="G204" s="35">
        <v>14389.76</v>
      </c>
      <c r="H204" s="40">
        <f t="shared" si="16"/>
        <v>58</v>
      </c>
      <c r="I204" s="35">
        <v>7516.62</v>
      </c>
      <c r="J204" s="40">
        <f t="shared" si="17"/>
        <v>238</v>
      </c>
      <c r="K204" s="35">
        <v>411.14</v>
      </c>
      <c r="L204" s="40">
        <f t="shared" si="18"/>
        <v>170</v>
      </c>
      <c r="M204" s="35">
        <v>6.79</v>
      </c>
      <c r="N204" s="40">
        <f t="shared" si="19"/>
        <v>191</v>
      </c>
      <c r="O204" s="34"/>
      <c r="P204" s="34"/>
      <c r="Q204" s="35"/>
      <c r="R204" s="35"/>
    </row>
    <row r="205" spans="1:18" s="32" customFormat="1" ht="11.25" customHeight="1">
      <c r="A205" s="33">
        <v>125234103</v>
      </c>
      <c r="B205" s="34" t="s">
        <v>513</v>
      </c>
      <c r="C205" s="34" t="s">
        <v>510</v>
      </c>
      <c r="D205" s="39">
        <v>4845.6580000000004</v>
      </c>
      <c r="E205" s="35">
        <v>21552.44</v>
      </c>
      <c r="F205" s="40">
        <f t="shared" si="15"/>
        <v>57</v>
      </c>
      <c r="G205" s="35">
        <v>17566.63</v>
      </c>
      <c r="H205" s="40">
        <f t="shared" si="16"/>
        <v>22</v>
      </c>
      <c r="I205" s="35">
        <v>3893.21</v>
      </c>
      <c r="J205" s="40">
        <f t="shared" si="17"/>
        <v>474</v>
      </c>
      <c r="K205" s="35">
        <v>91.75</v>
      </c>
      <c r="L205" s="40">
        <f t="shared" si="18"/>
        <v>477</v>
      </c>
      <c r="M205" s="35">
        <v>0.85</v>
      </c>
      <c r="N205" s="40">
        <f t="shared" si="19"/>
        <v>248</v>
      </c>
      <c r="O205" s="34"/>
      <c r="P205" s="34"/>
      <c r="Q205" s="35"/>
      <c r="R205" s="35"/>
    </row>
    <row r="206" spans="1:18" s="32" customFormat="1" ht="11.25" customHeight="1">
      <c r="A206" s="33">
        <v>125234502</v>
      </c>
      <c r="B206" s="34" t="s">
        <v>514</v>
      </c>
      <c r="C206" s="34" t="s">
        <v>510</v>
      </c>
      <c r="D206" s="39">
        <v>6274.4229999999998</v>
      </c>
      <c r="E206" s="35">
        <v>19013.34</v>
      </c>
      <c r="F206" s="40">
        <f t="shared" si="15"/>
        <v>142</v>
      </c>
      <c r="G206" s="35">
        <v>15596.11</v>
      </c>
      <c r="H206" s="40">
        <f t="shared" si="16"/>
        <v>39</v>
      </c>
      <c r="I206" s="35">
        <v>3279.82</v>
      </c>
      <c r="J206" s="40">
        <f t="shared" si="17"/>
        <v>497</v>
      </c>
      <c r="K206" s="35">
        <v>136.91999999999999</v>
      </c>
      <c r="L206" s="40">
        <f t="shared" si="18"/>
        <v>446</v>
      </c>
      <c r="M206" s="35">
        <v>0.49</v>
      </c>
      <c r="N206" s="40">
        <f t="shared" si="19"/>
        <v>257</v>
      </c>
      <c r="O206" s="34"/>
      <c r="P206" s="34"/>
      <c r="Q206" s="35"/>
      <c r="R206" s="35"/>
    </row>
    <row r="207" spans="1:18" s="32" customFormat="1" ht="11.25" customHeight="1">
      <c r="A207" s="33">
        <v>125235103</v>
      </c>
      <c r="B207" s="34" t="s">
        <v>515</v>
      </c>
      <c r="C207" s="34" t="s">
        <v>510</v>
      </c>
      <c r="D207" s="39">
        <v>3405.4960000000001</v>
      </c>
      <c r="E207" s="35">
        <v>19012.62</v>
      </c>
      <c r="F207" s="40">
        <f t="shared" si="15"/>
        <v>143</v>
      </c>
      <c r="G207" s="35">
        <v>12342.26</v>
      </c>
      <c r="H207" s="40">
        <f t="shared" si="16"/>
        <v>120</v>
      </c>
      <c r="I207" s="35">
        <v>6405.51</v>
      </c>
      <c r="J207" s="40">
        <f t="shared" si="17"/>
        <v>304</v>
      </c>
      <c r="K207" s="35">
        <v>264.85000000000002</v>
      </c>
      <c r="L207" s="40">
        <f t="shared" si="18"/>
        <v>307</v>
      </c>
      <c r="M207" s="35">
        <v>0</v>
      </c>
      <c r="N207" s="40">
        <f t="shared" si="19"/>
        <v>281</v>
      </c>
      <c r="O207" s="34"/>
      <c r="P207" s="34"/>
      <c r="Q207" s="35"/>
      <c r="R207" s="35"/>
    </row>
    <row r="208" spans="1:18" s="32" customFormat="1" ht="11.25" customHeight="1">
      <c r="A208" s="33">
        <v>125235502</v>
      </c>
      <c r="B208" s="34" t="s">
        <v>516</v>
      </c>
      <c r="C208" s="34" t="s">
        <v>510</v>
      </c>
      <c r="D208" s="39">
        <v>3383.8009999999999</v>
      </c>
      <c r="E208" s="35">
        <v>24875.119999999999</v>
      </c>
      <c r="F208" s="40">
        <f t="shared" si="15"/>
        <v>16</v>
      </c>
      <c r="G208" s="35">
        <v>20277.689999999999</v>
      </c>
      <c r="H208" s="40">
        <f t="shared" si="16"/>
        <v>8</v>
      </c>
      <c r="I208" s="35">
        <v>4342.7</v>
      </c>
      <c r="J208" s="40">
        <f t="shared" si="17"/>
        <v>428</v>
      </c>
      <c r="K208" s="35">
        <v>254.73</v>
      </c>
      <c r="L208" s="40">
        <f t="shared" si="18"/>
        <v>319</v>
      </c>
      <c r="M208" s="35">
        <v>0</v>
      </c>
      <c r="N208" s="40">
        <f t="shared" si="19"/>
        <v>281</v>
      </c>
      <c r="O208" s="34"/>
      <c r="P208" s="34"/>
      <c r="Q208" s="35"/>
      <c r="R208" s="35"/>
    </row>
    <row r="209" spans="1:18" s="32" customFormat="1" ht="11.25" customHeight="1">
      <c r="A209" s="33">
        <v>125236903</v>
      </c>
      <c r="B209" s="34" t="s">
        <v>517</v>
      </c>
      <c r="C209" s="34" t="s">
        <v>510</v>
      </c>
      <c r="D209" s="39">
        <v>3503.415</v>
      </c>
      <c r="E209" s="35">
        <v>16769.09</v>
      </c>
      <c r="F209" s="40">
        <f t="shared" si="15"/>
        <v>274</v>
      </c>
      <c r="G209" s="35">
        <v>12088.28</v>
      </c>
      <c r="H209" s="40">
        <f t="shared" si="16"/>
        <v>125</v>
      </c>
      <c r="I209" s="35">
        <v>4570.91</v>
      </c>
      <c r="J209" s="40">
        <f t="shared" si="17"/>
        <v>411</v>
      </c>
      <c r="K209" s="35">
        <v>109.9</v>
      </c>
      <c r="L209" s="40">
        <f t="shared" si="18"/>
        <v>467</v>
      </c>
      <c r="M209" s="35">
        <v>0</v>
      </c>
      <c r="N209" s="40">
        <f t="shared" si="19"/>
        <v>281</v>
      </c>
      <c r="O209" s="34"/>
      <c r="P209" s="34"/>
      <c r="Q209" s="35"/>
      <c r="R209" s="35"/>
    </row>
    <row r="210" spans="1:18" s="32" customFormat="1" ht="11.25" customHeight="1">
      <c r="A210" s="33">
        <v>125237603</v>
      </c>
      <c r="B210" s="34" t="s">
        <v>518</v>
      </c>
      <c r="C210" s="34" t="s">
        <v>510</v>
      </c>
      <c r="D210" s="39">
        <v>3719.1840000000002</v>
      </c>
      <c r="E210" s="35">
        <v>25736.77</v>
      </c>
      <c r="F210" s="40">
        <f t="shared" si="15"/>
        <v>10</v>
      </c>
      <c r="G210" s="35">
        <v>21548.53</v>
      </c>
      <c r="H210" s="40">
        <f t="shared" si="16"/>
        <v>4</v>
      </c>
      <c r="I210" s="35">
        <v>3999.16</v>
      </c>
      <c r="J210" s="40">
        <f t="shared" si="17"/>
        <v>464</v>
      </c>
      <c r="K210" s="35">
        <v>187.02</v>
      </c>
      <c r="L210" s="40">
        <f t="shared" si="18"/>
        <v>390</v>
      </c>
      <c r="M210" s="35">
        <v>2.06</v>
      </c>
      <c r="N210" s="40">
        <f t="shared" si="19"/>
        <v>231</v>
      </c>
      <c r="O210" s="34"/>
      <c r="P210" s="34"/>
      <c r="Q210" s="35"/>
      <c r="R210" s="35"/>
    </row>
    <row r="211" spans="1:18" s="32" customFormat="1" ht="11.25" customHeight="1">
      <c r="A211" s="33">
        <v>125237702</v>
      </c>
      <c r="B211" s="34" t="s">
        <v>519</v>
      </c>
      <c r="C211" s="34" t="s">
        <v>510</v>
      </c>
      <c r="D211" s="39">
        <v>5562.4359999999997</v>
      </c>
      <c r="E211" s="35">
        <v>19159.29</v>
      </c>
      <c r="F211" s="40">
        <f t="shared" si="15"/>
        <v>132</v>
      </c>
      <c r="G211" s="35">
        <v>13492.53</v>
      </c>
      <c r="H211" s="40">
        <f t="shared" si="16"/>
        <v>85</v>
      </c>
      <c r="I211" s="35">
        <v>5414.18</v>
      </c>
      <c r="J211" s="40">
        <f t="shared" si="17"/>
        <v>367</v>
      </c>
      <c r="K211" s="35">
        <v>252.57</v>
      </c>
      <c r="L211" s="40">
        <f t="shared" si="18"/>
        <v>321</v>
      </c>
      <c r="M211" s="35">
        <v>0</v>
      </c>
      <c r="N211" s="40">
        <f t="shared" si="19"/>
        <v>281</v>
      </c>
      <c r="O211" s="34"/>
      <c r="P211" s="34"/>
      <c r="Q211" s="35"/>
      <c r="R211" s="35"/>
    </row>
    <row r="212" spans="1:18" s="32" customFormat="1" ht="11.25" customHeight="1">
      <c r="A212" s="33">
        <v>125237903</v>
      </c>
      <c r="B212" s="34" t="s">
        <v>520</v>
      </c>
      <c r="C212" s="34" t="s">
        <v>510</v>
      </c>
      <c r="D212" s="39">
        <v>3916.509</v>
      </c>
      <c r="E212" s="35">
        <v>23613.54</v>
      </c>
      <c r="F212" s="40">
        <f t="shared" si="15"/>
        <v>28</v>
      </c>
      <c r="G212" s="35">
        <v>19423.939999999999</v>
      </c>
      <c r="H212" s="40">
        <f t="shared" si="16"/>
        <v>13</v>
      </c>
      <c r="I212" s="35">
        <v>4004.9</v>
      </c>
      <c r="J212" s="40">
        <f t="shared" si="17"/>
        <v>463</v>
      </c>
      <c r="K212" s="35">
        <v>131.44999999999999</v>
      </c>
      <c r="L212" s="40">
        <f t="shared" si="18"/>
        <v>449</v>
      </c>
      <c r="M212" s="35">
        <v>53.25</v>
      </c>
      <c r="N212" s="40">
        <f t="shared" si="19"/>
        <v>128</v>
      </c>
      <c r="O212" s="34"/>
      <c r="P212" s="34"/>
      <c r="Q212" s="35"/>
      <c r="R212" s="35"/>
    </row>
    <row r="213" spans="1:18" s="32" customFormat="1" ht="11.25" customHeight="1">
      <c r="A213" s="33">
        <v>125238402</v>
      </c>
      <c r="B213" s="34" t="s">
        <v>521</v>
      </c>
      <c r="C213" s="34" t="s">
        <v>510</v>
      </c>
      <c r="D213" s="39">
        <v>4692.165</v>
      </c>
      <c r="E213" s="35">
        <v>16681.7</v>
      </c>
      <c r="F213" s="40">
        <f t="shared" si="15"/>
        <v>282</v>
      </c>
      <c r="G213" s="35">
        <v>8475.82</v>
      </c>
      <c r="H213" s="40">
        <f t="shared" si="16"/>
        <v>266</v>
      </c>
      <c r="I213" s="35">
        <v>7321.15</v>
      </c>
      <c r="J213" s="40">
        <f t="shared" si="17"/>
        <v>247</v>
      </c>
      <c r="K213" s="35">
        <v>884.72</v>
      </c>
      <c r="L213" s="40">
        <f t="shared" si="18"/>
        <v>29</v>
      </c>
      <c r="M213" s="35">
        <v>0</v>
      </c>
      <c r="N213" s="40">
        <f t="shared" si="19"/>
        <v>281</v>
      </c>
      <c r="O213" s="34"/>
      <c r="P213" s="34"/>
      <c r="Q213" s="35"/>
      <c r="R213" s="35"/>
    </row>
    <row r="214" spans="1:18" s="32" customFormat="1" ht="11.25" customHeight="1">
      <c r="A214" s="33">
        <v>125238502</v>
      </c>
      <c r="B214" s="34" t="s">
        <v>522</v>
      </c>
      <c r="C214" s="34" t="s">
        <v>510</v>
      </c>
      <c r="D214" s="39">
        <v>4121.7139999999999</v>
      </c>
      <c r="E214" s="35">
        <v>17639.810000000001</v>
      </c>
      <c r="F214" s="40">
        <f t="shared" si="15"/>
        <v>219</v>
      </c>
      <c r="G214" s="35">
        <v>14443.96</v>
      </c>
      <c r="H214" s="40">
        <f t="shared" si="16"/>
        <v>57</v>
      </c>
      <c r="I214" s="35">
        <v>3141.19</v>
      </c>
      <c r="J214" s="40">
        <f t="shared" si="17"/>
        <v>500</v>
      </c>
      <c r="K214" s="35">
        <v>54.66</v>
      </c>
      <c r="L214" s="40">
        <f t="shared" si="18"/>
        <v>489</v>
      </c>
      <c r="M214" s="35">
        <v>0</v>
      </c>
      <c r="N214" s="40">
        <f t="shared" si="19"/>
        <v>281</v>
      </c>
      <c r="O214" s="34"/>
      <c r="P214" s="34"/>
      <c r="Q214" s="35"/>
      <c r="R214" s="35"/>
    </row>
    <row r="215" spans="1:18" s="32" customFormat="1" ht="11.25" customHeight="1">
      <c r="A215" s="33">
        <v>125239452</v>
      </c>
      <c r="B215" s="34" t="s">
        <v>523</v>
      </c>
      <c r="C215" s="34" t="s">
        <v>510</v>
      </c>
      <c r="D215" s="39">
        <v>13255.44</v>
      </c>
      <c r="E215" s="35">
        <v>14749.67</v>
      </c>
      <c r="F215" s="40">
        <f t="shared" si="15"/>
        <v>447</v>
      </c>
      <c r="G215" s="35">
        <v>8075.49</v>
      </c>
      <c r="H215" s="40">
        <f t="shared" si="16"/>
        <v>277</v>
      </c>
      <c r="I215" s="35">
        <v>5983.2</v>
      </c>
      <c r="J215" s="40">
        <f t="shared" si="17"/>
        <v>332</v>
      </c>
      <c r="K215" s="35">
        <v>484.86</v>
      </c>
      <c r="L215" s="40">
        <f t="shared" si="18"/>
        <v>127</v>
      </c>
      <c r="M215" s="35">
        <v>206.12</v>
      </c>
      <c r="N215" s="40">
        <f t="shared" si="19"/>
        <v>72</v>
      </c>
      <c r="O215" s="34"/>
      <c r="P215" s="34"/>
      <c r="Q215" s="35"/>
      <c r="R215" s="35"/>
    </row>
    <row r="216" spans="1:18" s="32" customFormat="1" ht="11.25" customHeight="1">
      <c r="A216" s="33">
        <v>125239603</v>
      </c>
      <c r="B216" s="34" t="s">
        <v>524</v>
      </c>
      <c r="C216" s="34" t="s">
        <v>510</v>
      </c>
      <c r="D216" s="39">
        <v>3709.0149999999999</v>
      </c>
      <c r="E216" s="35">
        <v>21124.57</v>
      </c>
      <c r="F216" s="40">
        <f t="shared" si="15"/>
        <v>65</v>
      </c>
      <c r="G216" s="35">
        <v>16890.46</v>
      </c>
      <c r="H216" s="40">
        <f t="shared" si="16"/>
        <v>28</v>
      </c>
      <c r="I216" s="35">
        <v>4189.7299999999996</v>
      </c>
      <c r="J216" s="40">
        <f t="shared" si="17"/>
        <v>448</v>
      </c>
      <c r="K216" s="35">
        <v>44.38</v>
      </c>
      <c r="L216" s="40">
        <f t="shared" si="18"/>
        <v>491</v>
      </c>
      <c r="M216" s="35">
        <v>0</v>
      </c>
      <c r="N216" s="40">
        <f t="shared" si="19"/>
        <v>281</v>
      </c>
      <c r="O216" s="34"/>
      <c r="P216" s="34"/>
      <c r="Q216" s="35"/>
      <c r="R216" s="35"/>
    </row>
    <row r="217" spans="1:18" s="32" customFormat="1" ht="11.25" customHeight="1">
      <c r="A217" s="33">
        <v>125239652</v>
      </c>
      <c r="B217" s="34" t="s">
        <v>525</v>
      </c>
      <c r="C217" s="34" t="s">
        <v>510</v>
      </c>
      <c r="D217" s="39">
        <v>5769.4290000000001</v>
      </c>
      <c r="E217" s="35">
        <v>16796.86</v>
      </c>
      <c r="F217" s="40">
        <f t="shared" si="15"/>
        <v>273</v>
      </c>
      <c r="G217" s="35">
        <v>8546.17</v>
      </c>
      <c r="H217" s="40">
        <f t="shared" si="16"/>
        <v>265</v>
      </c>
      <c r="I217" s="35">
        <v>7586.49</v>
      </c>
      <c r="J217" s="40">
        <f t="shared" si="17"/>
        <v>234</v>
      </c>
      <c r="K217" s="35">
        <v>664.2</v>
      </c>
      <c r="L217" s="40">
        <f t="shared" si="18"/>
        <v>62</v>
      </c>
      <c r="M217" s="35">
        <v>0</v>
      </c>
      <c r="N217" s="40">
        <f t="shared" si="19"/>
        <v>281</v>
      </c>
      <c r="O217" s="34"/>
      <c r="P217" s="34"/>
      <c r="Q217" s="35"/>
      <c r="R217" s="35"/>
    </row>
    <row r="218" spans="1:18" s="32" customFormat="1" ht="11.25" customHeight="1">
      <c r="A218" s="33">
        <v>109243503</v>
      </c>
      <c r="B218" s="34" t="s">
        <v>210</v>
      </c>
      <c r="C218" s="34" t="s">
        <v>211</v>
      </c>
      <c r="D218" s="39">
        <v>576.16200000000003</v>
      </c>
      <c r="E218" s="35">
        <v>18761.91</v>
      </c>
      <c r="F218" s="40">
        <f t="shared" si="15"/>
        <v>154</v>
      </c>
      <c r="G218" s="35">
        <v>4810.8900000000003</v>
      </c>
      <c r="H218" s="40">
        <f t="shared" si="16"/>
        <v>437</v>
      </c>
      <c r="I218" s="35">
        <v>13499.22</v>
      </c>
      <c r="J218" s="40">
        <f t="shared" si="17"/>
        <v>17</v>
      </c>
      <c r="K218" s="35">
        <v>451.8</v>
      </c>
      <c r="L218" s="40">
        <f t="shared" si="18"/>
        <v>139</v>
      </c>
      <c r="M218" s="35">
        <v>0</v>
      </c>
      <c r="N218" s="40">
        <f t="shared" si="19"/>
        <v>281</v>
      </c>
      <c r="O218" s="34"/>
      <c r="P218" s="34"/>
      <c r="Q218" s="35"/>
      <c r="R218" s="35"/>
    </row>
    <row r="219" spans="1:18" s="32" customFormat="1" ht="11.25" customHeight="1">
      <c r="A219" s="33">
        <v>109246003</v>
      </c>
      <c r="B219" s="34" t="s">
        <v>212</v>
      </c>
      <c r="C219" s="34" t="s">
        <v>211</v>
      </c>
      <c r="D219" s="39">
        <v>802.19899999999996</v>
      </c>
      <c r="E219" s="35">
        <v>16809.060000000001</v>
      </c>
      <c r="F219" s="40">
        <f t="shared" si="15"/>
        <v>271</v>
      </c>
      <c r="G219" s="35">
        <v>6584.02</v>
      </c>
      <c r="H219" s="40">
        <f t="shared" si="16"/>
        <v>360</v>
      </c>
      <c r="I219" s="35">
        <v>10122.65</v>
      </c>
      <c r="J219" s="40">
        <f t="shared" si="17"/>
        <v>114</v>
      </c>
      <c r="K219" s="35">
        <v>102.39</v>
      </c>
      <c r="L219" s="40">
        <f t="shared" si="18"/>
        <v>474</v>
      </c>
      <c r="M219" s="35">
        <v>0</v>
      </c>
      <c r="N219" s="40">
        <f t="shared" si="19"/>
        <v>281</v>
      </c>
      <c r="O219" s="34"/>
      <c r="P219" s="34"/>
      <c r="Q219" s="35"/>
      <c r="R219" s="35"/>
    </row>
    <row r="220" spans="1:18" s="32" customFormat="1" ht="11.25" customHeight="1">
      <c r="A220" s="33">
        <v>109248003</v>
      </c>
      <c r="B220" s="34" t="s">
        <v>213</v>
      </c>
      <c r="C220" s="34" t="s">
        <v>211</v>
      </c>
      <c r="D220" s="39">
        <v>2070.7800000000002</v>
      </c>
      <c r="E220" s="35">
        <v>13433.27</v>
      </c>
      <c r="F220" s="40">
        <f t="shared" si="15"/>
        <v>487</v>
      </c>
      <c r="G220" s="35">
        <v>7304.13</v>
      </c>
      <c r="H220" s="40">
        <f t="shared" si="16"/>
        <v>313</v>
      </c>
      <c r="I220" s="35">
        <v>5859.71</v>
      </c>
      <c r="J220" s="40">
        <f t="shared" si="17"/>
        <v>340</v>
      </c>
      <c r="K220" s="35">
        <v>269.43</v>
      </c>
      <c r="L220" s="40">
        <f t="shared" si="18"/>
        <v>304</v>
      </c>
      <c r="M220" s="35">
        <v>0</v>
      </c>
      <c r="N220" s="40">
        <f t="shared" si="19"/>
        <v>281</v>
      </c>
      <c r="O220" s="34"/>
      <c r="P220" s="34"/>
      <c r="Q220" s="35"/>
      <c r="R220" s="35"/>
    </row>
    <row r="221" spans="1:18" s="32" customFormat="1" ht="11.25" customHeight="1">
      <c r="A221" s="33">
        <v>105251453</v>
      </c>
      <c r="B221" s="34" t="s">
        <v>110</v>
      </c>
      <c r="C221" s="34" t="s">
        <v>105</v>
      </c>
      <c r="D221" s="39">
        <v>2041.105</v>
      </c>
      <c r="E221" s="35">
        <v>15912.6</v>
      </c>
      <c r="F221" s="40">
        <f t="shared" si="15"/>
        <v>348</v>
      </c>
      <c r="G221" s="35">
        <v>4456.05</v>
      </c>
      <c r="H221" s="40">
        <f t="shared" si="16"/>
        <v>451</v>
      </c>
      <c r="I221" s="35">
        <v>10738.77</v>
      </c>
      <c r="J221" s="40">
        <f t="shared" si="17"/>
        <v>80</v>
      </c>
      <c r="K221" s="35">
        <v>717.78</v>
      </c>
      <c r="L221" s="40">
        <f t="shared" si="18"/>
        <v>49</v>
      </c>
      <c r="M221" s="35">
        <v>0</v>
      </c>
      <c r="N221" s="40">
        <f t="shared" si="19"/>
        <v>281</v>
      </c>
      <c r="O221" s="34"/>
      <c r="P221" s="34"/>
      <c r="Q221" s="35"/>
      <c r="R221" s="35"/>
    </row>
    <row r="222" spans="1:18" s="32" customFormat="1" ht="11.25" customHeight="1">
      <c r="A222" s="33">
        <v>105252602</v>
      </c>
      <c r="B222" s="34" t="s">
        <v>111</v>
      </c>
      <c r="C222" s="34" t="s">
        <v>105</v>
      </c>
      <c r="D222" s="39">
        <v>12926.582</v>
      </c>
      <c r="E222" s="35">
        <v>16382.44</v>
      </c>
      <c r="F222" s="40">
        <f t="shared" si="15"/>
        <v>304</v>
      </c>
      <c r="G222" s="35">
        <v>4764.3900000000003</v>
      </c>
      <c r="H222" s="40">
        <f t="shared" si="16"/>
        <v>441</v>
      </c>
      <c r="I222" s="35">
        <v>9799.42</v>
      </c>
      <c r="J222" s="40">
        <f t="shared" si="17"/>
        <v>126</v>
      </c>
      <c r="K222" s="35">
        <v>1122.78</v>
      </c>
      <c r="L222" s="40">
        <f t="shared" si="18"/>
        <v>18</v>
      </c>
      <c r="M222" s="35">
        <v>695.86</v>
      </c>
      <c r="N222" s="40">
        <f t="shared" si="19"/>
        <v>45</v>
      </c>
      <c r="O222" s="34"/>
      <c r="P222" s="34"/>
      <c r="Q222" s="35"/>
      <c r="R222" s="35"/>
    </row>
    <row r="223" spans="1:18" s="32" customFormat="1" ht="11.25" customHeight="1">
      <c r="A223" s="33">
        <v>105253303</v>
      </c>
      <c r="B223" s="34" t="s">
        <v>113</v>
      </c>
      <c r="C223" s="34" t="s">
        <v>105</v>
      </c>
      <c r="D223" s="39">
        <v>1715.693</v>
      </c>
      <c r="E223" s="35">
        <v>15260.81</v>
      </c>
      <c r="F223" s="40">
        <f t="shared" si="15"/>
        <v>410</v>
      </c>
      <c r="G223" s="35">
        <v>10815.4</v>
      </c>
      <c r="H223" s="40">
        <f t="shared" si="16"/>
        <v>169</v>
      </c>
      <c r="I223" s="35">
        <v>4303.3</v>
      </c>
      <c r="J223" s="40">
        <f t="shared" si="17"/>
        <v>434</v>
      </c>
      <c r="K223" s="35">
        <v>141.41999999999999</v>
      </c>
      <c r="L223" s="40">
        <f t="shared" si="18"/>
        <v>442</v>
      </c>
      <c r="M223" s="35">
        <v>0.7</v>
      </c>
      <c r="N223" s="40">
        <f t="shared" si="19"/>
        <v>251</v>
      </c>
      <c r="O223" s="34"/>
      <c r="P223" s="34"/>
      <c r="Q223" s="35"/>
      <c r="R223" s="35"/>
    </row>
    <row r="224" spans="1:18" s="32" customFormat="1" ht="11.25" customHeight="1">
      <c r="A224" s="33">
        <v>105253553</v>
      </c>
      <c r="B224" s="34" t="s">
        <v>114</v>
      </c>
      <c r="C224" s="34" t="s">
        <v>105</v>
      </c>
      <c r="D224" s="39">
        <v>2197.877</v>
      </c>
      <c r="E224" s="35">
        <v>15229.67</v>
      </c>
      <c r="F224" s="40">
        <f t="shared" si="15"/>
        <v>412</v>
      </c>
      <c r="G224" s="35">
        <v>8585.5499999999993</v>
      </c>
      <c r="H224" s="40">
        <f t="shared" si="16"/>
        <v>263</v>
      </c>
      <c r="I224" s="35">
        <v>6350.1</v>
      </c>
      <c r="J224" s="40">
        <f t="shared" si="17"/>
        <v>307</v>
      </c>
      <c r="K224" s="35">
        <v>287.73</v>
      </c>
      <c r="L224" s="40">
        <f t="shared" si="18"/>
        <v>285</v>
      </c>
      <c r="M224" s="35">
        <v>6.29</v>
      </c>
      <c r="N224" s="40">
        <f t="shared" si="19"/>
        <v>194</v>
      </c>
      <c r="O224" s="34"/>
      <c r="P224" s="34"/>
      <c r="Q224" s="35"/>
      <c r="R224" s="35"/>
    </row>
    <row r="225" spans="1:18" s="32" customFormat="1" ht="11.25" customHeight="1">
      <c r="A225" s="33">
        <v>105253903</v>
      </c>
      <c r="B225" s="34" t="s">
        <v>115</v>
      </c>
      <c r="C225" s="34" t="s">
        <v>105</v>
      </c>
      <c r="D225" s="39">
        <v>2183.7370000000001</v>
      </c>
      <c r="E225" s="35">
        <v>14891.88</v>
      </c>
      <c r="F225" s="40">
        <f t="shared" si="15"/>
        <v>434</v>
      </c>
      <c r="G225" s="35">
        <v>6753.73</v>
      </c>
      <c r="H225" s="40">
        <f t="shared" si="16"/>
        <v>351</v>
      </c>
      <c r="I225" s="35">
        <v>7883.14</v>
      </c>
      <c r="J225" s="40">
        <f t="shared" si="17"/>
        <v>223</v>
      </c>
      <c r="K225" s="35">
        <v>227.84</v>
      </c>
      <c r="L225" s="40">
        <f t="shared" si="18"/>
        <v>341</v>
      </c>
      <c r="M225" s="35">
        <v>27.17</v>
      </c>
      <c r="N225" s="40">
        <f t="shared" si="19"/>
        <v>155</v>
      </c>
      <c r="O225" s="34"/>
      <c r="P225" s="34"/>
      <c r="Q225" s="35"/>
      <c r="R225" s="35"/>
    </row>
    <row r="226" spans="1:18" s="32" customFormat="1" ht="11.25" customHeight="1">
      <c r="A226" s="33">
        <v>105254053</v>
      </c>
      <c r="B226" s="34" t="s">
        <v>116</v>
      </c>
      <c r="C226" s="34" t="s">
        <v>105</v>
      </c>
      <c r="D226" s="39">
        <v>1706.663</v>
      </c>
      <c r="E226" s="35">
        <v>19971.38</v>
      </c>
      <c r="F226" s="40">
        <f t="shared" si="15"/>
        <v>105</v>
      </c>
      <c r="G226" s="35">
        <v>6036.82</v>
      </c>
      <c r="H226" s="40">
        <f t="shared" si="16"/>
        <v>386</v>
      </c>
      <c r="I226" s="35">
        <v>9178.8700000000008</v>
      </c>
      <c r="J226" s="40">
        <f t="shared" si="17"/>
        <v>162</v>
      </c>
      <c r="K226" s="35">
        <v>522.28</v>
      </c>
      <c r="L226" s="40">
        <f t="shared" si="18"/>
        <v>112</v>
      </c>
      <c r="M226" s="35">
        <v>4233.41</v>
      </c>
      <c r="N226" s="40">
        <f t="shared" si="19"/>
        <v>15</v>
      </c>
      <c r="O226" s="34"/>
      <c r="P226" s="34"/>
      <c r="Q226" s="35"/>
      <c r="R226" s="35"/>
    </row>
    <row r="227" spans="1:18" s="32" customFormat="1" ht="11.25" customHeight="1">
      <c r="A227" s="33">
        <v>105254353</v>
      </c>
      <c r="B227" s="34" t="s">
        <v>117</v>
      </c>
      <c r="C227" s="34" t="s">
        <v>105</v>
      </c>
      <c r="D227" s="39">
        <v>2188.252</v>
      </c>
      <c r="E227" s="35">
        <v>15775.54</v>
      </c>
      <c r="F227" s="40">
        <f t="shared" si="15"/>
        <v>368</v>
      </c>
      <c r="G227" s="35">
        <v>8140.13</v>
      </c>
      <c r="H227" s="40">
        <f t="shared" si="16"/>
        <v>274</v>
      </c>
      <c r="I227" s="35">
        <v>7477.63</v>
      </c>
      <c r="J227" s="40">
        <f t="shared" si="17"/>
        <v>241</v>
      </c>
      <c r="K227" s="35">
        <v>157.79</v>
      </c>
      <c r="L227" s="40">
        <f t="shared" si="18"/>
        <v>424</v>
      </c>
      <c r="M227" s="35">
        <v>0</v>
      </c>
      <c r="N227" s="40">
        <f t="shared" si="19"/>
        <v>281</v>
      </c>
      <c r="O227" s="34"/>
      <c r="P227" s="34"/>
      <c r="Q227" s="35"/>
      <c r="R227" s="35"/>
    </row>
    <row r="228" spans="1:18" s="32" customFormat="1" ht="11.25" customHeight="1">
      <c r="A228" s="33">
        <v>105256553</v>
      </c>
      <c r="B228" s="34" t="s">
        <v>118</v>
      </c>
      <c r="C228" s="34" t="s">
        <v>105</v>
      </c>
      <c r="D228" s="39">
        <v>1254.193</v>
      </c>
      <c r="E228" s="35">
        <v>15863.99</v>
      </c>
      <c r="F228" s="40">
        <f t="shared" si="15"/>
        <v>352</v>
      </c>
      <c r="G228" s="35">
        <v>5149.71</v>
      </c>
      <c r="H228" s="40">
        <f t="shared" si="16"/>
        <v>422</v>
      </c>
      <c r="I228" s="35">
        <v>10437.620000000001</v>
      </c>
      <c r="J228" s="40">
        <f t="shared" si="17"/>
        <v>94</v>
      </c>
      <c r="K228" s="35">
        <v>276.66000000000003</v>
      </c>
      <c r="L228" s="40">
        <f t="shared" si="18"/>
        <v>296</v>
      </c>
      <c r="M228" s="35">
        <v>0</v>
      </c>
      <c r="N228" s="40">
        <f t="shared" si="19"/>
        <v>281</v>
      </c>
      <c r="O228" s="34"/>
      <c r="P228" s="34"/>
      <c r="Q228" s="35"/>
      <c r="R228" s="35"/>
    </row>
    <row r="229" spans="1:18" s="32" customFormat="1" ht="11.25" customHeight="1">
      <c r="A229" s="33">
        <v>105257602</v>
      </c>
      <c r="B229" s="34" t="s">
        <v>119</v>
      </c>
      <c r="C229" s="34" t="s">
        <v>105</v>
      </c>
      <c r="D229" s="39">
        <v>6636.2790000000005</v>
      </c>
      <c r="E229" s="35">
        <v>14833.11</v>
      </c>
      <c r="F229" s="40">
        <f t="shared" si="15"/>
        <v>441</v>
      </c>
      <c r="G229" s="35">
        <v>9938.32</v>
      </c>
      <c r="H229" s="40">
        <f t="shared" si="16"/>
        <v>201</v>
      </c>
      <c r="I229" s="35">
        <v>4532.33</v>
      </c>
      <c r="J229" s="40">
        <f t="shared" si="17"/>
        <v>413</v>
      </c>
      <c r="K229" s="35">
        <v>362.46</v>
      </c>
      <c r="L229" s="40">
        <f t="shared" si="18"/>
        <v>210</v>
      </c>
      <c r="M229" s="35">
        <v>0</v>
      </c>
      <c r="N229" s="40">
        <f t="shared" si="19"/>
        <v>281</v>
      </c>
      <c r="O229" s="34"/>
      <c r="P229" s="34"/>
      <c r="Q229" s="35"/>
      <c r="R229" s="35"/>
    </row>
    <row r="230" spans="1:18" s="32" customFormat="1" ht="11.25" customHeight="1">
      <c r="A230" s="33">
        <v>105258303</v>
      </c>
      <c r="B230" s="34" t="s">
        <v>120</v>
      </c>
      <c r="C230" s="34" t="s">
        <v>105</v>
      </c>
      <c r="D230" s="39">
        <v>1692.395</v>
      </c>
      <c r="E230" s="35">
        <v>14616.15</v>
      </c>
      <c r="F230" s="40">
        <f t="shared" si="15"/>
        <v>449</v>
      </c>
      <c r="G230" s="35">
        <v>5783.66</v>
      </c>
      <c r="H230" s="40">
        <f t="shared" si="16"/>
        <v>398</v>
      </c>
      <c r="I230" s="35">
        <v>8423.73</v>
      </c>
      <c r="J230" s="40">
        <f t="shared" si="17"/>
        <v>195</v>
      </c>
      <c r="K230" s="35">
        <v>408.76</v>
      </c>
      <c r="L230" s="40">
        <f t="shared" si="18"/>
        <v>176</v>
      </c>
      <c r="M230" s="35">
        <v>0</v>
      </c>
      <c r="N230" s="40">
        <f t="shared" si="19"/>
        <v>281</v>
      </c>
      <c r="O230" s="34"/>
      <c r="P230" s="34"/>
      <c r="Q230" s="35"/>
      <c r="R230" s="35"/>
    </row>
    <row r="231" spans="1:18" s="32" customFormat="1" ht="11.25" customHeight="1">
      <c r="A231" s="33">
        <v>105258503</v>
      </c>
      <c r="B231" s="34" t="s">
        <v>121</v>
      </c>
      <c r="C231" s="34" t="s">
        <v>105</v>
      </c>
      <c r="D231" s="39">
        <v>1399.5060000000001</v>
      </c>
      <c r="E231" s="35">
        <v>14971.08</v>
      </c>
      <c r="F231" s="40">
        <f t="shared" si="15"/>
        <v>429</v>
      </c>
      <c r="G231" s="35">
        <v>4235.67</v>
      </c>
      <c r="H231" s="40">
        <f t="shared" si="16"/>
        <v>462</v>
      </c>
      <c r="I231" s="35">
        <v>10247.56</v>
      </c>
      <c r="J231" s="40">
        <f t="shared" si="17"/>
        <v>107</v>
      </c>
      <c r="K231" s="35">
        <v>487.85</v>
      </c>
      <c r="L231" s="40">
        <f t="shared" si="18"/>
        <v>126</v>
      </c>
      <c r="M231" s="35">
        <v>0</v>
      </c>
      <c r="N231" s="40">
        <f t="shared" si="19"/>
        <v>281</v>
      </c>
      <c r="O231" s="34"/>
      <c r="P231" s="34"/>
      <c r="Q231" s="35"/>
      <c r="R231" s="35"/>
    </row>
    <row r="232" spans="1:18" s="32" customFormat="1" ht="11.25" customHeight="1">
      <c r="A232" s="33">
        <v>105259103</v>
      </c>
      <c r="B232" s="34" t="s">
        <v>122</v>
      </c>
      <c r="C232" s="34" t="s">
        <v>105</v>
      </c>
      <c r="D232" s="39">
        <v>1136.749</v>
      </c>
      <c r="E232" s="35">
        <v>16254.34</v>
      </c>
      <c r="F232" s="40">
        <f t="shared" si="15"/>
        <v>312</v>
      </c>
      <c r="G232" s="35">
        <v>3459.83</v>
      </c>
      <c r="H232" s="40">
        <f t="shared" si="16"/>
        <v>488</v>
      </c>
      <c r="I232" s="35">
        <v>12417.24</v>
      </c>
      <c r="J232" s="40">
        <f t="shared" si="17"/>
        <v>29</v>
      </c>
      <c r="K232" s="35">
        <v>377.28</v>
      </c>
      <c r="L232" s="40">
        <f t="shared" si="18"/>
        <v>201</v>
      </c>
      <c r="M232" s="35">
        <v>0</v>
      </c>
      <c r="N232" s="40">
        <f t="shared" si="19"/>
        <v>281</v>
      </c>
      <c r="O232" s="34"/>
      <c r="P232" s="34"/>
      <c r="Q232" s="35"/>
      <c r="R232" s="35"/>
    </row>
    <row r="233" spans="1:18" s="32" customFormat="1" ht="11.25" customHeight="1">
      <c r="A233" s="33">
        <v>105259703</v>
      </c>
      <c r="B233" s="34" t="s">
        <v>123</v>
      </c>
      <c r="C233" s="34" t="s">
        <v>105</v>
      </c>
      <c r="D233" s="39">
        <v>1380.692</v>
      </c>
      <c r="E233" s="35">
        <v>18079.63</v>
      </c>
      <c r="F233" s="40">
        <f t="shared" si="15"/>
        <v>188</v>
      </c>
      <c r="G233" s="35">
        <v>8960.24</v>
      </c>
      <c r="H233" s="40">
        <f t="shared" si="16"/>
        <v>243</v>
      </c>
      <c r="I233" s="35">
        <v>8857.2800000000007</v>
      </c>
      <c r="J233" s="40">
        <f t="shared" si="17"/>
        <v>176</v>
      </c>
      <c r="K233" s="35">
        <v>262.12</v>
      </c>
      <c r="L233" s="40">
        <f t="shared" si="18"/>
        <v>309</v>
      </c>
      <c r="M233" s="35">
        <v>0</v>
      </c>
      <c r="N233" s="40">
        <f t="shared" si="19"/>
        <v>281</v>
      </c>
      <c r="O233" s="34"/>
      <c r="P233" s="34"/>
      <c r="Q233" s="35"/>
      <c r="R233" s="35"/>
    </row>
    <row r="234" spans="1:18" s="32" customFormat="1" ht="11.25" customHeight="1">
      <c r="A234" s="33">
        <v>101260303</v>
      </c>
      <c r="B234" s="34" t="s">
        <v>3</v>
      </c>
      <c r="C234" s="34" t="s">
        <v>4</v>
      </c>
      <c r="D234" s="39">
        <v>3353.1010000000001</v>
      </c>
      <c r="E234" s="35">
        <v>15613.97</v>
      </c>
      <c r="F234" s="40">
        <f t="shared" si="15"/>
        <v>382</v>
      </c>
      <c r="G234" s="35">
        <v>3869.89</v>
      </c>
      <c r="H234" s="40">
        <f t="shared" si="16"/>
        <v>478</v>
      </c>
      <c r="I234" s="35">
        <v>11142.2</v>
      </c>
      <c r="J234" s="40">
        <f t="shared" si="17"/>
        <v>61</v>
      </c>
      <c r="K234" s="35">
        <v>553.15</v>
      </c>
      <c r="L234" s="40">
        <f t="shared" si="18"/>
        <v>92</v>
      </c>
      <c r="M234" s="35">
        <v>48.73</v>
      </c>
      <c r="N234" s="40">
        <f t="shared" si="19"/>
        <v>134</v>
      </c>
      <c r="O234" s="34"/>
      <c r="P234" s="34"/>
      <c r="Q234" s="35"/>
      <c r="R234" s="35"/>
    </row>
    <row r="235" spans="1:18" s="32" customFormat="1" ht="11.25" customHeight="1">
      <c r="A235" s="33">
        <v>101260803</v>
      </c>
      <c r="B235" s="34" t="s">
        <v>5</v>
      </c>
      <c r="C235" s="34" t="s">
        <v>4</v>
      </c>
      <c r="D235" s="39">
        <v>1718.6030000000001</v>
      </c>
      <c r="E235" s="35">
        <v>22412.03</v>
      </c>
      <c r="F235" s="40">
        <f t="shared" si="15"/>
        <v>36</v>
      </c>
      <c r="G235" s="35">
        <v>4184.62</v>
      </c>
      <c r="H235" s="40">
        <f t="shared" si="16"/>
        <v>465</v>
      </c>
      <c r="I235" s="35">
        <v>11629</v>
      </c>
      <c r="J235" s="40">
        <f t="shared" si="17"/>
        <v>43</v>
      </c>
      <c r="K235" s="35">
        <v>529.52</v>
      </c>
      <c r="L235" s="40">
        <f t="shared" si="18"/>
        <v>108</v>
      </c>
      <c r="M235" s="35">
        <v>6068.88</v>
      </c>
      <c r="N235" s="40">
        <f t="shared" si="19"/>
        <v>7</v>
      </c>
      <c r="O235" s="34"/>
      <c r="P235" s="34"/>
      <c r="Q235" s="35"/>
      <c r="R235" s="35"/>
    </row>
    <row r="236" spans="1:18" s="32" customFormat="1" ht="11.25" customHeight="1">
      <c r="A236" s="33">
        <v>101261302</v>
      </c>
      <c r="B236" s="34" t="s">
        <v>6</v>
      </c>
      <c r="C236" s="34" t="s">
        <v>4</v>
      </c>
      <c r="D236" s="39">
        <v>4456.232</v>
      </c>
      <c r="E236" s="35">
        <v>16408.45</v>
      </c>
      <c r="F236" s="40">
        <f t="shared" si="15"/>
        <v>300</v>
      </c>
      <c r="G236" s="35">
        <v>4468.71</v>
      </c>
      <c r="H236" s="40">
        <f t="shared" si="16"/>
        <v>450</v>
      </c>
      <c r="I236" s="35">
        <v>11193.05</v>
      </c>
      <c r="J236" s="40">
        <f t="shared" si="17"/>
        <v>60</v>
      </c>
      <c r="K236" s="35">
        <v>667.99</v>
      </c>
      <c r="L236" s="40">
        <f t="shared" si="18"/>
        <v>61</v>
      </c>
      <c r="M236" s="35">
        <v>78.69</v>
      </c>
      <c r="N236" s="40">
        <f t="shared" si="19"/>
        <v>116</v>
      </c>
      <c r="O236" s="34"/>
      <c r="P236" s="34"/>
      <c r="Q236" s="35"/>
      <c r="R236" s="35"/>
    </row>
    <row r="237" spans="1:18" s="32" customFormat="1" ht="11.25" customHeight="1">
      <c r="A237" s="33">
        <v>101262903</v>
      </c>
      <c r="B237" s="34" t="s">
        <v>7</v>
      </c>
      <c r="C237" s="34" t="s">
        <v>4</v>
      </c>
      <c r="D237" s="39">
        <v>1212.3499999999999</v>
      </c>
      <c r="E237" s="35">
        <v>14585.56</v>
      </c>
      <c r="F237" s="40">
        <f t="shared" si="15"/>
        <v>451</v>
      </c>
      <c r="G237" s="35">
        <v>5100.84</v>
      </c>
      <c r="H237" s="40">
        <f t="shared" si="16"/>
        <v>423</v>
      </c>
      <c r="I237" s="35">
        <v>9190.57</v>
      </c>
      <c r="J237" s="40">
        <f t="shared" si="17"/>
        <v>161</v>
      </c>
      <c r="K237" s="35">
        <v>294.16000000000003</v>
      </c>
      <c r="L237" s="40">
        <f t="shared" si="18"/>
        <v>279</v>
      </c>
      <c r="M237" s="35">
        <v>0</v>
      </c>
      <c r="N237" s="40">
        <f t="shared" si="19"/>
        <v>281</v>
      </c>
      <c r="O237" s="34"/>
      <c r="P237" s="34"/>
      <c r="Q237" s="35"/>
      <c r="R237" s="35"/>
    </row>
    <row r="238" spans="1:18" s="32" customFormat="1" ht="11.25" customHeight="1">
      <c r="A238" s="33">
        <v>101264003</v>
      </c>
      <c r="B238" s="34" t="s">
        <v>8</v>
      </c>
      <c r="C238" s="34" t="s">
        <v>4</v>
      </c>
      <c r="D238" s="39">
        <v>3066.2460000000001</v>
      </c>
      <c r="E238" s="35">
        <v>16017.26</v>
      </c>
      <c r="F238" s="40">
        <f t="shared" si="15"/>
        <v>332</v>
      </c>
      <c r="G238" s="35">
        <v>7182.71</v>
      </c>
      <c r="H238" s="40">
        <f t="shared" si="16"/>
        <v>323</v>
      </c>
      <c r="I238" s="35">
        <v>8196.67</v>
      </c>
      <c r="J238" s="40">
        <f t="shared" si="17"/>
        <v>210</v>
      </c>
      <c r="K238" s="35">
        <v>637.88</v>
      </c>
      <c r="L238" s="40">
        <f t="shared" si="18"/>
        <v>68</v>
      </c>
      <c r="M238" s="35">
        <v>0</v>
      </c>
      <c r="N238" s="40">
        <f t="shared" si="19"/>
        <v>281</v>
      </c>
      <c r="O238" s="34"/>
      <c r="P238" s="34"/>
      <c r="Q238" s="35"/>
      <c r="R238" s="35"/>
    </row>
    <row r="239" spans="1:18" s="32" customFormat="1" ht="11.25" customHeight="1">
      <c r="A239" s="33">
        <v>101268003</v>
      </c>
      <c r="B239" s="34" t="s">
        <v>9</v>
      </c>
      <c r="C239" s="34" t="s">
        <v>4</v>
      </c>
      <c r="D239" s="39">
        <v>2859.0859999999998</v>
      </c>
      <c r="E239" s="35">
        <v>15847.77</v>
      </c>
      <c r="F239" s="40">
        <f t="shared" si="15"/>
        <v>354</v>
      </c>
      <c r="G239" s="35">
        <v>5683.8</v>
      </c>
      <c r="H239" s="40">
        <f t="shared" si="16"/>
        <v>402</v>
      </c>
      <c r="I239" s="35">
        <v>9315.3799999999992</v>
      </c>
      <c r="J239" s="40">
        <f t="shared" si="17"/>
        <v>148</v>
      </c>
      <c r="K239" s="35">
        <v>848.59</v>
      </c>
      <c r="L239" s="40">
        <f t="shared" si="18"/>
        <v>30</v>
      </c>
      <c r="M239" s="35">
        <v>0</v>
      </c>
      <c r="N239" s="40">
        <f t="shared" si="19"/>
        <v>281</v>
      </c>
      <c r="O239" s="34"/>
      <c r="P239" s="34"/>
      <c r="Q239" s="35"/>
      <c r="R239" s="35"/>
    </row>
    <row r="240" spans="1:18" s="32" customFormat="1" ht="11.25" customHeight="1">
      <c r="A240" s="33">
        <v>106272003</v>
      </c>
      <c r="B240" s="34" t="s">
        <v>136</v>
      </c>
      <c r="C240" s="34" t="s">
        <v>137</v>
      </c>
      <c r="D240" s="39">
        <v>464.88799999999998</v>
      </c>
      <c r="E240" s="35">
        <v>27345.01</v>
      </c>
      <c r="F240" s="40">
        <f t="shared" si="15"/>
        <v>7</v>
      </c>
      <c r="G240" s="35">
        <v>15284.63</v>
      </c>
      <c r="H240" s="40">
        <f t="shared" si="16"/>
        <v>42</v>
      </c>
      <c r="I240" s="35">
        <v>11137.14</v>
      </c>
      <c r="J240" s="40">
        <f t="shared" si="17"/>
        <v>62</v>
      </c>
      <c r="K240" s="35">
        <v>725.08</v>
      </c>
      <c r="L240" s="40">
        <f t="shared" si="18"/>
        <v>48</v>
      </c>
      <c r="M240" s="35">
        <v>198.16</v>
      </c>
      <c r="N240" s="40">
        <f t="shared" si="19"/>
        <v>78</v>
      </c>
      <c r="O240" s="34"/>
      <c r="P240" s="34"/>
      <c r="Q240" s="35"/>
      <c r="R240" s="35"/>
    </row>
    <row r="241" spans="1:18" s="32" customFormat="1" ht="11.25" customHeight="1">
      <c r="A241" s="33">
        <v>112281302</v>
      </c>
      <c r="B241" s="34" t="s">
        <v>257</v>
      </c>
      <c r="C241" s="34" t="s">
        <v>258</v>
      </c>
      <c r="D241" s="39">
        <v>9658.2049999999999</v>
      </c>
      <c r="E241" s="35">
        <v>13953.51</v>
      </c>
      <c r="F241" s="40">
        <f t="shared" si="15"/>
        <v>482</v>
      </c>
      <c r="G241" s="35">
        <v>8864.2099999999991</v>
      </c>
      <c r="H241" s="40">
        <f t="shared" si="16"/>
        <v>249</v>
      </c>
      <c r="I241" s="35">
        <v>4647.3100000000004</v>
      </c>
      <c r="J241" s="40">
        <f t="shared" si="17"/>
        <v>403</v>
      </c>
      <c r="K241" s="35">
        <v>378.05</v>
      </c>
      <c r="L241" s="40">
        <f t="shared" si="18"/>
        <v>199</v>
      </c>
      <c r="M241" s="35">
        <v>63.94</v>
      </c>
      <c r="N241" s="40">
        <f t="shared" si="19"/>
        <v>124</v>
      </c>
      <c r="O241" s="34"/>
      <c r="P241" s="34"/>
      <c r="Q241" s="35"/>
      <c r="R241" s="35"/>
    </row>
    <row r="242" spans="1:18" s="32" customFormat="1" ht="11.25" customHeight="1">
      <c r="A242" s="33">
        <v>112282004</v>
      </c>
      <c r="B242" s="34" t="s">
        <v>259</v>
      </c>
      <c r="C242" s="34" t="s">
        <v>258</v>
      </c>
      <c r="D242" s="39">
        <v>485.05200000000002</v>
      </c>
      <c r="E242" s="35">
        <v>16149.52</v>
      </c>
      <c r="F242" s="40">
        <f t="shared" si="15"/>
        <v>318</v>
      </c>
      <c r="G242" s="35">
        <v>7294.86</v>
      </c>
      <c r="H242" s="40">
        <f t="shared" si="16"/>
        <v>314</v>
      </c>
      <c r="I242" s="35">
        <v>8201.86</v>
      </c>
      <c r="J242" s="40">
        <f t="shared" si="17"/>
        <v>208</v>
      </c>
      <c r="K242" s="35">
        <v>652.80999999999995</v>
      </c>
      <c r="L242" s="40">
        <f t="shared" si="18"/>
        <v>66</v>
      </c>
      <c r="M242" s="35">
        <v>0</v>
      </c>
      <c r="N242" s="40">
        <f t="shared" si="19"/>
        <v>281</v>
      </c>
      <c r="O242" s="34"/>
      <c r="P242" s="34"/>
      <c r="Q242" s="35"/>
      <c r="R242" s="35"/>
    </row>
    <row r="243" spans="1:18" s="32" customFormat="1" ht="11.25" customHeight="1">
      <c r="A243" s="33">
        <v>112283003</v>
      </c>
      <c r="B243" s="34" t="s">
        <v>260</v>
      </c>
      <c r="C243" s="34" t="s">
        <v>258</v>
      </c>
      <c r="D243" s="39">
        <v>3048.9059999999999</v>
      </c>
      <c r="E243" s="35">
        <v>13058.83</v>
      </c>
      <c r="F243" s="40">
        <f t="shared" si="15"/>
        <v>495</v>
      </c>
      <c r="G243" s="35">
        <v>8566.3700000000008</v>
      </c>
      <c r="H243" s="40">
        <f t="shared" si="16"/>
        <v>264</v>
      </c>
      <c r="I243" s="35">
        <v>4240.6499999999996</v>
      </c>
      <c r="J243" s="40">
        <f t="shared" si="17"/>
        <v>443</v>
      </c>
      <c r="K243" s="35">
        <v>246.96</v>
      </c>
      <c r="L243" s="40">
        <f t="shared" si="18"/>
        <v>328</v>
      </c>
      <c r="M243" s="35">
        <v>4.84</v>
      </c>
      <c r="N243" s="40">
        <f t="shared" si="19"/>
        <v>206</v>
      </c>
      <c r="O243" s="34"/>
      <c r="P243" s="34"/>
      <c r="Q243" s="35"/>
      <c r="R243" s="35"/>
    </row>
    <row r="244" spans="1:18" s="32" customFormat="1" ht="11.25" customHeight="1">
      <c r="A244" s="33">
        <v>112286003</v>
      </c>
      <c r="B244" s="34" t="s">
        <v>261</v>
      </c>
      <c r="C244" s="34" t="s">
        <v>258</v>
      </c>
      <c r="D244" s="39">
        <v>2424.444</v>
      </c>
      <c r="E244" s="35">
        <v>16567.43</v>
      </c>
      <c r="F244" s="40">
        <f t="shared" si="15"/>
        <v>289</v>
      </c>
      <c r="G244" s="35">
        <v>8743.92</v>
      </c>
      <c r="H244" s="40">
        <f t="shared" si="16"/>
        <v>259</v>
      </c>
      <c r="I244" s="35">
        <v>6980.47</v>
      </c>
      <c r="J244" s="40">
        <f t="shared" si="17"/>
        <v>261</v>
      </c>
      <c r="K244" s="35">
        <v>214.03</v>
      </c>
      <c r="L244" s="40">
        <f t="shared" si="18"/>
        <v>364</v>
      </c>
      <c r="M244" s="35">
        <v>629.01</v>
      </c>
      <c r="N244" s="40">
        <f t="shared" si="19"/>
        <v>49</v>
      </c>
      <c r="O244" s="34"/>
      <c r="P244" s="34"/>
      <c r="Q244" s="35"/>
      <c r="R244" s="35"/>
    </row>
    <row r="245" spans="1:18" s="32" customFormat="1" ht="11.25" customHeight="1">
      <c r="A245" s="33">
        <v>112289003</v>
      </c>
      <c r="B245" s="34" t="s">
        <v>262</v>
      </c>
      <c r="C245" s="34" t="s">
        <v>258</v>
      </c>
      <c r="D245" s="39">
        <v>4381.1790000000001</v>
      </c>
      <c r="E245" s="35">
        <v>13138.89</v>
      </c>
      <c r="F245" s="40">
        <f t="shared" si="15"/>
        <v>494</v>
      </c>
      <c r="G245" s="35">
        <v>7162.67</v>
      </c>
      <c r="H245" s="40">
        <f t="shared" si="16"/>
        <v>324</v>
      </c>
      <c r="I245" s="35">
        <v>5620.74</v>
      </c>
      <c r="J245" s="40">
        <f t="shared" si="17"/>
        <v>353</v>
      </c>
      <c r="K245" s="35">
        <v>279.89</v>
      </c>
      <c r="L245" s="40">
        <f t="shared" si="18"/>
        <v>292</v>
      </c>
      <c r="M245" s="35">
        <v>75.59</v>
      </c>
      <c r="N245" s="40">
        <f t="shared" si="19"/>
        <v>118</v>
      </c>
      <c r="O245" s="34"/>
      <c r="P245" s="34"/>
      <c r="Q245" s="35"/>
      <c r="R245" s="35"/>
    </row>
    <row r="246" spans="1:18" s="32" customFormat="1" ht="11.25" customHeight="1">
      <c r="A246" s="33">
        <v>111291304</v>
      </c>
      <c r="B246" s="34" t="s">
        <v>239</v>
      </c>
      <c r="C246" s="34" t="s">
        <v>240</v>
      </c>
      <c r="D246" s="39">
        <v>1062.528</v>
      </c>
      <c r="E246" s="35">
        <v>15035.81</v>
      </c>
      <c r="F246" s="40">
        <f t="shared" si="15"/>
        <v>424</v>
      </c>
      <c r="G246" s="35">
        <v>5645.89</v>
      </c>
      <c r="H246" s="40">
        <f t="shared" si="16"/>
        <v>406</v>
      </c>
      <c r="I246" s="35">
        <v>8617.94</v>
      </c>
      <c r="J246" s="40">
        <f t="shared" si="17"/>
        <v>187</v>
      </c>
      <c r="K246" s="35">
        <v>771.97</v>
      </c>
      <c r="L246" s="40">
        <f t="shared" si="18"/>
        <v>39</v>
      </c>
      <c r="M246" s="35">
        <v>0</v>
      </c>
      <c r="N246" s="40">
        <f t="shared" si="19"/>
        <v>281</v>
      </c>
      <c r="O246" s="34"/>
      <c r="P246" s="34"/>
      <c r="Q246" s="35"/>
      <c r="R246" s="35"/>
    </row>
    <row r="247" spans="1:18" s="32" customFormat="1" ht="11.25" customHeight="1">
      <c r="A247" s="33">
        <v>111292304</v>
      </c>
      <c r="B247" s="34" t="s">
        <v>241</v>
      </c>
      <c r="C247" s="34" t="s">
        <v>240</v>
      </c>
      <c r="D247" s="39">
        <v>384.11200000000002</v>
      </c>
      <c r="E247" s="35">
        <v>19104.38</v>
      </c>
      <c r="F247" s="40">
        <f t="shared" si="15"/>
        <v>137</v>
      </c>
      <c r="G247" s="35">
        <v>6980.96</v>
      </c>
      <c r="H247" s="40">
        <f t="shared" si="16"/>
        <v>343</v>
      </c>
      <c r="I247" s="35">
        <v>11667.04</v>
      </c>
      <c r="J247" s="40">
        <f t="shared" si="17"/>
        <v>40</v>
      </c>
      <c r="K247" s="35">
        <v>456.38</v>
      </c>
      <c r="L247" s="40">
        <f t="shared" si="18"/>
        <v>135</v>
      </c>
      <c r="M247" s="35">
        <v>0</v>
      </c>
      <c r="N247" s="40">
        <f t="shared" si="19"/>
        <v>281</v>
      </c>
      <c r="O247" s="34"/>
      <c r="P247" s="34"/>
      <c r="Q247" s="35"/>
      <c r="R247" s="35"/>
    </row>
    <row r="248" spans="1:18" s="32" customFormat="1" ht="11.25" customHeight="1">
      <c r="A248" s="33">
        <v>111297504</v>
      </c>
      <c r="B248" s="34" t="s">
        <v>242</v>
      </c>
      <c r="C248" s="34" t="s">
        <v>240</v>
      </c>
      <c r="D248" s="39">
        <v>735.41399999999999</v>
      </c>
      <c r="E248" s="35">
        <v>24668.45</v>
      </c>
      <c r="F248" s="40">
        <f t="shared" si="15"/>
        <v>17</v>
      </c>
      <c r="G248" s="35">
        <v>6252.81</v>
      </c>
      <c r="H248" s="40">
        <f t="shared" si="16"/>
        <v>376</v>
      </c>
      <c r="I248" s="35">
        <v>10302.35</v>
      </c>
      <c r="J248" s="40">
        <f t="shared" si="17"/>
        <v>104</v>
      </c>
      <c r="K248" s="35">
        <v>347.78</v>
      </c>
      <c r="L248" s="40">
        <f t="shared" si="18"/>
        <v>219</v>
      </c>
      <c r="M248" s="35">
        <v>7765.51</v>
      </c>
      <c r="N248" s="40">
        <f t="shared" si="19"/>
        <v>2</v>
      </c>
      <c r="O248" s="34"/>
      <c r="P248" s="34"/>
      <c r="Q248" s="35"/>
      <c r="R248" s="35"/>
    </row>
    <row r="249" spans="1:18" s="32" customFormat="1" ht="11.25" customHeight="1">
      <c r="A249" s="33">
        <v>101301303</v>
      </c>
      <c r="B249" s="34" t="s">
        <v>10</v>
      </c>
      <c r="C249" s="34" t="s">
        <v>11</v>
      </c>
      <c r="D249" s="39">
        <v>1104.2739999999999</v>
      </c>
      <c r="E249" s="35">
        <v>15721.35</v>
      </c>
      <c r="F249" s="40">
        <f t="shared" si="15"/>
        <v>370</v>
      </c>
      <c r="G249" s="35">
        <v>4640.1899999999996</v>
      </c>
      <c r="H249" s="40">
        <f t="shared" si="16"/>
        <v>445</v>
      </c>
      <c r="I249" s="35">
        <v>10671.63</v>
      </c>
      <c r="J249" s="40">
        <f t="shared" si="17"/>
        <v>87</v>
      </c>
      <c r="K249" s="35">
        <v>409.53</v>
      </c>
      <c r="L249" s="40">
        <f t="shared" si="18"/>
        <v>174</v>
      </c>
      <c r="M249" s="35">
        <v>0</v>
      </c>
      <c r="N249" s="40">
        <f t="shared" si="19"/>
        <v>281</v>
      </c>
      <c r="O249" s="34"/>
      <c r="P249" s="34"/>
      <c r="Q249" s="35"/>
      <c r="R249" s="35"/>
    </row>
    <row r="250" spans="1:18" s="32" customFormat="1" ht="11.25" customHeight="1">
      <c r="A250" s="33">
        <v>101301403</v>
      </c>
      <c r="B250" s="34" t="s">
        <v>12</v>
      </c>
      <c r="C250" s="34" t="s">
        <v>11</v>
      </c>
      <c r="D250" s="39">
        <v>1790.5150000000001</v>
      </c>
      <c r="E250" s="35">
        <v>20686.580000000002</v>
      </c>
      <c r="F250" s="40">
        <f t="shared" si="15"/>
        <v>84</v>
      </c>
      <c r="G250" s="35">
        <v>11638.43</v>
      </c>
      <c r="H250" s="40">
        <f t="shared" si="16"/>
        <v>146</v>
      </c>
      <c r="I250" s="35">
        <v>8534.91</v>
      </c>
      <c r="J250" s="40">
        <f t="shared" si="17"/>
        <v>190</v>
      </c>
      <c r="K250" s="35">
        <v>509.64</v>
      </c>
      <c r="L250" s="40">
        <f t="shared" si="18"/>
        <v>117</v>
      </c>
      <c r="M250" s="35">
        <v>3.61</v>
      </c>
      <c r="N250" s="40">
        <f t="shared" si="19"/>
        <v>218</v>
      </c>
      <c r="O250" s="34"/>
      <c r="P250" s="34"/>
      <c r="Q250" s="35"/>
      <c r="R250" s="35"/>
    </row>
    <row r="251" spans="1:18" s="32" customFormat="1" ht="11.25" customHeight="1">
      <c r="A251" s="33">
        <v>101303503</v>
      </c>
      <c r="B251" s="34" t="s">
        <v>13</v>
      </c>
      <c r="C251" s="34" t="s">
        <v>11</v>
      </c>
      <c r="D251" s="39">
        <v>787.721</v>
      </c>
      <c r="E251" s="35">
        <v>18983.96</v>
      </c>
      <c r="F251" s="40">
        <f t="shared" si="15"/>
        <v>145</v>
      </c>
      <c r="G251" s="35">
        <v>7258.09</v>
      </c>
      <c r="H251" s="40">
        <f t="shared" si="16"/>
        <v>316</v>
      </c>
      <c r="I251" s="35">
        <v>11285.16</v>
      </c>
      <c r="J251" s="40">
        <f t="shared" si="17"/>
        <v>57</v>
      </c>
      <c r="K251" s="35">
        <v>440.72</v>
      </c>
      <c r="L251" s="40">
        <f t="shared" si="18"/>
        <v>146</v>
      </c>
      <c r="M251" s="35">
        <v>0</v>
      </c>
      <c r="N251" s="40">
        <f t="shared" si="19"/>
        <v>281</v>
      </c>
      <c r="O251" s="34"/>
      <c r="P251" s="34"/>
      <c r="Q251" s="35"/>
      <c r="R251" s="35"/>
    </row>
    <row r="252" spans="1:18" s="32" customFormat="1" ht="11.25" customHeight="1">
      <c r="A252" s="33">
        <v>101306503</v>
      </c>
      <c r="B252" s="34" t="s">
        <v>14</v>
      </c>
      <c r="C252" s="34" t="s">
        <v>11</v>
      </c>
      <c r="D252" s="39">
        <v>617.40599999999995</v>
      </c>
      <c r="E252" s="35">
        <v>18608.11</v>
      </c>
      <c r="F252" s="40">
        <f t="shared" si="15"/>
        <v>167</v>
      </c>
      <c r="G252" s="35">
        <v>5235.2</v>
      </c>
      <c r="H252" s="40">
        <f t="shared" si="16"/>
        <v>418</v>
      </c>
      <c r="I252" s="35">
        <v>12779.74</v>
      </c>
      <c r="J252" s="40">
        <f t="shared" si="17"/>
        <v>24</v>
      </c>
      <c r="K252" s="35">
        <v>383.1</v>
      </c>
      <c r="L252" s="40">
        <f t="shared" si="18"/>
        <v>195</v>
      </c>
      <c r="M252" s="35">
        <v>210.07</v>
      </c>
      <c r="N252" s="40">
        <f t="shared" si="19"/>
        <v>70</v>
      </c>
      <c r="O252" s="34"/>
      <c r="P252" s="34"/>
      <c r="Q252" s="35"/>
      <c r="R252" s="35"/>
    </row>
    <row r="253" spans="1:18" s="32" customFormat="1" ht="11.25" customHeight="1">
      <c r="A253" s="33">
        <v>101308503</v>
      </c>
      <c r="B253" s="34" t="s">
        <v>15</v>
      </c>
      <c r="C253" s="34" t="s">
        <v>11</v>
      </c>
      <c r="D253" s="39">
        <v>713.529</v>
      </c>
      <c r="E253" s="35">
        <v>29238.21</v>
      </c>
      <c r="F253" s="40">
        <f t="shared" si="15"/>
        <v>4</v>
      </c>
      <c r="G253" s="35">
        <v>19675.39</v>
      </c>
      <c r="H253" s="40">
        <f t="shared" si="16"/>
        <v>11</v>
      </c>
      <c r="I253" s="35">
        <v>9023.2099999999991</v>
      </c>
      <c r="J253" s="40">
        <f t="shared" si="17"/>
        <v>167</v>
      </c>
      <c r="K253" s="35">
        <v>539.61</v>
      </c>
      <c r="L253" s="40">
        <f t="shared" si="18"/>
        <v>101</v>
      </c>
      <c r="M253" s="35">
        <v>0</v>
      </c>
      <c r="N253" s="40">
        <f t="shared" si="19"/>
        <v>281</v>
      </c>
      <c r="O253" s="34"/>
      <c r="P253" s="34"/>
      <c r="Q253" s="35"/>
      <c r="R253" s="35"/>
    </row>
    <row r="254" spans="1:18" s="32" customFormat="1" ht="11.25" customHeight="1">
      <c r="A254" s="33">
        <v>111312503</v>
      </c>
      <c r="B254" s="34" t="s">
        <v>243</v>
      </c>
      <c r="C254" s="34" t="s">
        <v>244</v>
      </c>
      <c r="D254" s="39">
        <v>1986.828</v>
      </c>
      <c r="E254" s="35">
        <v>14337.71</v>
      </c>
      <c r="F254" s="40">
        <f t="shared" si="15"/>
        <v>463</v>
      </c>
      <c r="G254" s="35">
        <v>6380.07</v>
      </c>
      <c r="H254" s="40">
        <f t="shared" si="16"/>
        <v>367</v>
      </c>
      <c r="I254" s="35">
        <v>7438.5</v>
      </c>
      <c r="J254" s="40">
        <f t="shared" si="17"/>
        <v>245</v>
      </c>
      <c r="K254" s="35">
        <v>505.3</v>
      </c>
      <c r="L254" s="40">
        <f t="shared" si="18"/>
        <v>119</v>
      </c>
      <c r="M254" s="35">
        <v>13.84</v>
      </c>
      <c r="N254" s="40">
        <f t="shared" si="19"/>
        <v>172</v>
      </c>
      <c r="O254" s="34"/>
      <c r="P254" s="34"/>
      <c r="Q254" s="35"/>
      <c r="R254" s="35"/>
    </row>
    <row r="255" spans="1:18" s="32" customFormat="1" ht="11.25" customHeight="1">
      <c r="A255" s="33">
        <v>111312804</v>
      </c>
      <c r="B255" s="34" t="s">
        <v>245</v>
      </c>
      <c r="C255" s="34" t="s">
        <v>244</v>
      </c>
      <c r="D255" s="39">
        <v>743.22799999999995</v>
      </c>
      <c r="E255" s="35">
        <v>16751.419999999998</v>
      </c>
      <c r="F255" s="40">
        <f t="shared" si="15"/>
        <v>275</v>
      </c>
      <c r="G255" s="35">
        <v>5927.31</v>
      </c>
      <c r="H255" s="40">
        <f t="shared" si="16"/>
        <v>392</v>
      </c>
      <c r="I255" s="35">
        <v>10411.14</v>
      </c>
      <c r="J255" s="40">
        <f t="shared" si="17"/>
        <v>96</v>
      </c>
      <c r="K255" s="35">
        <v>409.75</v>
      </c>
      <c r="L255" s="40">
        <f t="shared" si="18"/>
        <v>173</v>
      </c>
      <c r="M255" s="35">
        <v>3.22</v>
      </c>
      <c r="N255" s="40">
        <f t="shared" si="19"/>
        <v>220</v>
      </c>
      <c r="O255" s="34"/>
      <c r="P255" s="34"/>
      <c r="Q255" s="35"/>
      <c r="R255" s="35"/>
    </row>
    <row r="256" spans="1:18" s="32" customFormat="1" ht="11.25" customHeight="1">
      <c r="A256" s="33">
        <v>111316003</v>
      </c>
      <c r="B256" s="34" t="s">
        <v>246</v>
      </c>
      <c r="C256" s="34" t="s">
        <v>244</v>
      </c>
      <c r="D256" s="39">
        <v>1449.6880000000001</v>
      </c>
      <c r="E256" s="35">
        <v>21744.23</v>
      </c>
      <c r="F256" s="40">
        <f t="shared" si="15"/>
        <v>50</v>
      </c>
      <c r="G256" s="35">
        <v>4077.37</v>
      </c>
      <c r="H256" s="40">
        <f t="shared" si="16"/>
        <v>470</v>
      </c>
      <c r="I256" s="35">
        <v>9937.36</v>
      </c>
      <c r="J256" s="40">
        <f t="shared" si="17"/>
        <v>120</v>
      </c>
      <c r="K256" s="35">
        <v>1117.05</v>
      </c>
      <c r="L256" s="40">
        <f t="shared" si="18"/>
        <v>19</v>
      </c>
      <c r="M256" s="35">
        <v>6612.46</v>
      </c>
      <c r="N256" s="40">
        <f t="shared" si="19"/>
        <v>4</v>
      </c>
      <c r="O256" s="34"/>
      <c r="P256" s="34"/>
      <c r="Q256" s="35"/>
      <c r="R256" s="35"/>
    </row>
    <row r="257" spans="1:18" s="32" customFormat="1" ht="11.25" customHeight="1">
      <c r="A257" s="33">
        <v>111317503</v>
      </c>
      <c r="B257" s="34" t="s">
        <v>247</v>
      </c>
      <c r="C257" s="34" t="s">
        <v>244</v>
      </c>
      <c r="D257" s="39">
        <v>1185.3579999999999</v>
      </c>
      <c r="E257" s="35">
        <v>14549.43</v>
      </c>
      <c r="F257" s="40">
        <f t="shared" si="15"/>
        <v>453</v>
      </c>
      <c r="G257" s="35">
        <v>4799.3500000000004</v>
      </c>
      <c r="H257" s="40">
        <f t="shared" si="16"/>
        <v>438</v>
      </c>
      <c r="I257" s="35">
        <v>9304.9599999999991</v>
      </c>
      <c r="J257" s="40">
        <f t="shared" si="17"/>
        <v>149</v>
      </c>
      <c r="K257" s="35">
        <v>445.13</v>
      </c>
      <c r="L257" s="40">
        <f t="shared" si="18"/>
        <v>144</v>
      </c>
      <c r="M257" s="35">
        <v>0</v>
      </c>
      <c r="N257" s="40">
        <f t="shared" si="19"/>
        <v>281</v>
      </c>
      <c r="O257" s="34"/>
      <c r="P257" s="34"/>
      <c r="Q257" s="35"/>
      <c r="R257" s="35"/>
    </row>
    <row r="258" spans="1:18" s="32" customFormat="1" ht="11.25" customHeight="1">
      <c r="A258" s="33">
        <v>128321103</v>
      </c>
      <c r="B258" s="34" t="s">
        <v>548</v>
      </c>
      <c r="C258" s="34" t="s">
        <v>542</v>
      </c>
      <c r="D258" s="39">
        <v>1568.3789999999999</v>
      </c>
      <c r="E258" s="35">
        <v>20778.04</v>
      </c>
      <c r="F258" s="40">
        <f t="shared" si="15"/>
        <v>80</v>
      </c>
      <c r="G258" s="35">
        <v>8609.67</v>
      </c>
      <c r="H258" s="40">
        <f t="shared" si="16"/>
        <v>262</v>
      </c>
      <c r="I258" s="35">
        <v>11485.84</v>
      </c>
      <c r="J258" s="40">
        <f t="shared" si="17"/>
        <v>50</v>
      </c>
      <c r="K258" s="35">
        <v>682.53</v>
      </c>
      <c r="L258" s="40">
        <f t="shared" si="18"/>
        <v>56</v>
      </c>
      <c r="M258" s="35">
        <v>0</v>
      </c>
      <c r="N258" s="40">
        <f t="shared" si="19"/>
        <v>281</v>
      </c>
      <c r="O258" s="34"/>
      <c r="P258" s="34"/>
      <c r="Q258" s="35"/>
      <c r="R258" s="35"/>
    </row>
    <row r="259" spans="1:18" s="32" customFormat="1" ht="11.25" customHeight="1">
      <c r="A259" s="33">
        <v>128323303</v>
      </c>
      <c r="B259" s="34" t="s">
        <v>549</v>
      </c>
      <c r="C259" s="34" t="s">
        <v>542</v>
      </c>
      <c r="D259" s="39">
        <v>888.279</v>
      </c>
      <c r="E259" s="35">
        <v>18330.73</v>
      </c>
      <c r="F259" s="40">
        <f t="shared" ref="F259:F322" si="20">RANK(E259,$E$2:$E$501)</f>
        <v>175</v>
      </c>
      <c r="G259" s="35">
        <v>7689.96</v>
      </c>
      <c r="H259" s="40">
        <f t="shared" ref="H259:H322" si="21">RANK(G259,$G$2:$G$501)</f>
        <v>301</v>
      </c>
      <c r="I259" s="35">
        <v>10309.39</v>
      </c>
      <c r="J259" s="40">
        <f t="shared" ref="J259:J322" si="22">RANK(I259,$I$2:$I$501)</f>
        <v>103</v>
      </c>
      <c r="K259" s="35">
        <v>324.75</v>
      </c>
      <c r="L259" s="40">
        <f t="shared" ref="L259:L322" si="23">RANK(K259,$K$2:$K$501)</f>
        <v>243</v>
      </c>
      <c r="M259" s="35">
        <v>6.64</v>
      </c>
      <c r="N259" s="40">
        <f t="shared" ref="N259:N322" si="24">RANK(M259,$M$2:$M$501)</f>
        <v>193</v>
      </c>
      <c r="O259" s="34"/>
      <c r="P259" s="34"/>
      <c r="Q259" s="35"/>
      <c r="R259" s="35"/>
    </row>
    <row r="260" spans="1:18" s="32" customFormat="1" ht="11.25" customHeight="1">
      <c r="A260" s="33">
        <v>128323703</v>
      </c>
      <c r="B260" s="34" t="s">
        <v>550</v>
      </c>
      <c r="C260" s="34" t="s">
        <v>542</v>
      </c>
      <c r="D260" s="39">
        <v>2866.8090000000002</v>
      </c>
      <c r="E260" s="35">
        <v>19083.009999999998</v>
      </c>
      <c r="F260" s="40">
        <f t="shared" si="20"/>
        <v>139</v>
      </c>
      <c r="G260" s="35">
        <v>12274.11</v>
      </c>
      <c r="H260" s="40">
        <f t="shared" si="21"/>
        <v>122</v>
      </c>
      <c r="I260" s="35">
        <v>6557.71</v>
      </c>
      <c r="J260" s="40">
        <f t="shared" si="22"/>
        <v>290</v>
      </c>
      <c r="K260" s="35">
        <v>249.51</v>
      </c>
      <c r="L260" s="40">
        <f t="shared" si="23"/>
        <v>325</v>
      </c>
      <c r="M260" s="35">
        <v>1.69</v>
      </c>
      <c r="N260" s="40">
        <f t="shared" si="24"/>
        <v>234</v>
      </c>
      <c r="O260" s="34"/>
      <c r="P260" s="34"/>
      <c r="Q260" s="35"/>
      <c r="R260" s="35"/>
    </row>
    <row r="261" spans="1:18" s="32" customFormat="1" ht="11.25" customHeight="1">
      <c r="A261" s="33">
        <v>128325203</v>
      </c>
      <c r="B261" s="34" t="s">
        <v>551</v>
      </c>
      <c r="C261" s="34" t="s">
        <v>542</v>
      </c>
      <c r="D261" s="39">
        <v>1324.373</v>
      </c>
      <c r="E261" s="35">
        <v>18389.240000000002</v>
      </c>
      <c r="F261" s="40">
        <f t="shared" si="20"/>
        <v>172</v>
      </c>
      <c r="G261" s="35">
        <v>5938.99</v>
      </c>
      <c r="H261" s="40">
        <f t="shared" si="21"/>
        <v>389</v>
      </c>
      <c r="I261" s="35">
        <v>11988.59</v>
      </c>
      <c r="J261" s="40">
        <f t="shared" si="22"/>
        <v>33</v>
      </c>
      <c r="K261" s="35">
        <v>451.84</v>
      </c>
      <c r="L261" s="40">
        <f t="shared" si="23"/>
        <v>138</v>
      </c>
      <c r="M261" s="35">
        <v>9.82</v>
      </c>
      <c r="N261" s="40">
        <f t="shared" si="24"/>
        <v>179</v>
      </c>
      <c r="O261" s="34"/>
      <c r="P261" s="34"/>
      <c r="Q261" s="35"/>
      <c r="R261" s="35"/>
    </row>
    <row r="262" spans="1:18" s="32" customFormat="1" ht="11.25" customHeight="1">
      <c r="A262" s="33">
        <v>128326303</v>
      </c>
      <c r="B262" s="34" t="s">
        <v>552</v>
      </c>
      <c r="C262" s="34" t="s">
        <v>542</v>
      </c>
      <c r="D262" s="39">
        <v>846.37599999999998</v>
      </c>
      <c r="E262" s="35">
        <v>20499.849999999999</v>
      </c>
      <c r="F262" s="40">
        <f t="shared" si="20"/>
        <v>90</v>
      </c>
      <c r="G262" s="35">
        <v>5892.12</v>
      </c>
      <c r="H262" s="40">
        <f t="shared" si="21"/>
        <v>394</v>
      </c>
      <c r="I262" s="35">
        <v>14077.3</v>
      </c>
      <c r="J262" s="40">
        <f t="shared" si="22"/>
        <v>11</v>
      </c>
      <c r="K262" s="35">
        <v>530.41999999999996</v>
      </c>
      <c r="L262" s="40">
        <f t="shared" si="23"/>
        <v>106</v>
      </c>
      <c r="M262" s="35">
        <v>0</v>
      </c>
      <c r="N262" s="40">
        <f t="shared" si="24"/>
        <v>281</v>
      </c>
      <c r="O262" s="34"/>
      <c r="P262" s="34"/>
      <c r="Q262" s="35"/>
      <c r="R262" s="35"/>
    </row>
    <row r="263" spans="1:18" s="32" customFormat="1" ht="11.25" customHeight="1">
      <c r="A263" s="33">
        <v>128327303</v>
      </c>
      <c r="B263" s="34" t="s">
        <v>553</v>
      </c>
      <c r="C263" s="34" t="s">
        <v>542</v>
      </c>
      <c r="D263" s="39">
        <v>883.51400000000001</v>
      </c>
      <c r="E263" s="35">
        <v>20620.73</v>
      </c>
      <c r="F263" s="40">
        <f t="shared" si="20"/>
        <v>85</v>
      </c>
      <c r="G263" s="35">
        <v>4006.46</v>
      </c>
      <c r="H263" s="40">
        <f t="shared" si="21"/>
        <v>472</v>
      </c>
      <c r="I263" s="35">
        <v>15577.65</v>
      </c>
      <c r="J263" s="40">
        <f t="shared" si="22"/>
        <v>3</v>
      </c>
      <c r="K263" s="35">
        <v>1036.6099999999999</v>
      </c>
      <c r="L263" s="40">
        <f t="shared" si="23"/>
        <v>22</v>
      </c>
      <c r="M263" s="35">
        <v>0</v>
      </c>
      <c r="N263" s="40">
        <f t="shared" si="24"/>
        <v>281</v>
      </c>
      <c r="O263" s="34"/>
      <c r="P263" s="34"/>
      <c r="Q263" s="35"/>
      <c r="R263" s="35"/>
    </row>
    <row r="264" spans="1:18" s="32" customFormat="1" ht="11.25" customHeight="1">
      <c r="A264" s="33">
        <v>128328003</v>
      </c>
      <c r="B264" s="34" t="s">
        <v>554</v>
      </c>
      <c r="C264" s="34" t="s">
        <v>542</v>
      </c>
      <c r="D264" s="39">
        <v>1056.9090000000001</v>
      </c>
      <c r="E264" s="35">
        <v>20334.349999999999</v>
      </c>
      <c r="F264" s="40">
        <f t="shared" si="20"/>
        <v>96</v>
      </c>
      <c r="G264" s="35">
        <v>5766.93</v>
      </c>
      <c r="H264" s="40">
        <f t="shared" si="21"/>
        <v>399</v>
      </c>
      <c r="I264" s="35">
        <v>13835.92</v>
      </c>
      <c r="J264" s="40">
        <f t="shared" si="22"/>
        <v>13</v>
      </c>
      <c r="K264" s="35">
        <v>731.5</v>
      </c>
      <c r="L264" s="40">
        <f t="shared" si="23"/>
        <v>44</v>
      </c>
      <c r="M264" s="35">
        <v>0</v>
      </c>
      <c r="N264" s="40">
        <f t="shared" si="24"/>
        <v>281</v>
      </c>
      <c r="O264" s="34"/>
      <c r="P264" s="34"/>
      <c r="Q264" s="35"/>
      <c r="R264" s="35"/>
    </row>
    <row r="265" spans="1:18" s="32" customFormat="1" ht="11.25" customHeight="1">
      <c r="A265" s="33">
        <v>106330703</v>
      </c>
      <c r="B265" s="34" t="s">
        <v>138</v>
      </c>
      <c r="C265" s="34" t="s">
        <v>139</v>
      </c>
      <c r="D265" s="39">
        <v>1025.123</v>
      </c>
      <c r="E265" s="35">
        <v>15392.99</v>
      </c>
      <c r="F265" s="40">
        <f t="shared" si="20"/>
        <v>400</v>
      </c>
      <c r="G265" s="35">
        <v>3901.61</v>
      </c>
      <c r="H265" s="40">
        <f t="shared" si="21"/>
        <v>477</v>
      </c>
      <c r="I265" s="35">
        <v>11088.9</v>
      </c>
      <c r="J265" s="40">
        <f t="shared" si="22"/>
        <v>64</v>
      </c>
      <c r="K265" s="35">
        <v>397.79</v>
      </c>
      <c r="L265" s="40">
        <f t="shared" si="23"/>
        <v>182</v>
      </c>
      <c r="M265" s="35">
        <v>4.6900000000000004</v>
      </c>
      <c r="N265" s="40">
        <f t="shared" si="24"/>
        <v>208</v>
      </c>
      <c r="O265" s="34"/>
      <c r="P265" s="34"/>
      <c r="Q265" s="35"/>
      <c r="R265" s="35"/>
    </row>
    <row r="266" spans="1:18" s="32" customFormat="1" ht="11.25" customHeight="1">
      <c r="A266" s="33">
        <v>106330803</v>
      </c>
      <c r="B266" s="34" t="s">
        <v>140</v>
      </c>
      <c r="C266" s="34" t="s">
        <v>139</v>
      </c>
      <c r="D266" s="39">
        <v>1559.538</v>
      </c>
      <c r="E266" s="35">
        <v>16068.77</v>
      </c>
      <c r="F266" s="40">
        <f t="shared" si="20"/>
        <v>328</v>
      </c>
      <c r="G266" s="35">
        <v>5855.01</v>
      </c>
      <c r="H266" s="40">
        <f t="shared" si="21"/>
        <v>397</v>
      </c>
      <c r="I266" s="35">
        <v>9796.4</v>
      </c>
      <c r="J266" s="40">
        <f t="shared" si="22"/>
        <v>127</v>
      </c>
      <c r="K266" s="35">
        <v>417.36</v>
      </c>
      <c r="L266" s="40">
        <f t="shared" si="23"/>
        <v>165</v>
      </c>
      <c r="M266" s="35">
        <v>0</v>
      </c>
      <c r="N266" s="40">
        <f t="shared" si="24"/>
        <v>281</v>
      </c>
      <c r="O266" s="34"/>
      <c r="P266" s="34"/>
      <c r="Q266" s="35"/>
      <c r="R266" s="35"/>
    </row>
    <row r="267" spans="1:18" s="32" customFormat="1" ht="11.25" customHeight="1">
      <c r="A267" s="33">
        <v>106338003</v>
      </c>
      <c r="B267" s="34" t="s">
        <v>141</v>
      </c>
      <c r="C267" s="34" t="s">
        <v>139</v>
      </c>
      <c r="D267" s="39">
        <v>2247.8110000000001</v>
      </c>
      <c r="E267" s="35">
        <v>17177.07</v>
      </c>
      <c r="F267" s="40">
        <f t="shared" si="20"/>
        <v>252</v>
      </c>
      <c r="G267" s="35">
        <v>5212.47</v>
      </c>
      <c r="H267" s="40">
        <f t="shared" si="21"/>
        <v>420</v>
      </c>
      <c r="I267" s="35">
        <v>11413.18</v>
      </c>
      <c r="J267" s="40">
        <f t="shared" si="22"/>
        <v>52</v>
      </c>
      <c r="K267" s="35">
        <v>547.20000000000005</v>
      </c>
      <c r="L267" s="40">
        <f t="shared" si="23"/>
        <v>98</v>
      </c>
      <c r="M267" s="35">
        <v>4.22</v>
      </c>
      <c r="N267" s="40">
        <f t="shared" si="24"/>
        <v>212</v>
      </c>
      <c r="O267" s="34"/>
      <c r="P267" s="34"/>
      <c r="Q267" s="35"/>
      <c r="R267" s="35"/>
    </row>
    <row r="268" spans="1:18" s="32" customFormat="1" ht="11.25" customHeight="1">
      <c r="A268" s="33">
        <v>111343603</v>
      </c>
      <c r="B268" s="34" t="s">
        <v>248</v>
      </c>
      <c r="C268" s="34" t="s">
        <v>249</v>
      </c>
      <c r="D268" s="39">
        <v>2889.6619999999998</v>
      </c>
      <c r="E268" s="35">
        <v>13231.13</v>
      </c>
      <c r="F268" s="40">
        <f t="shared" si="20"/>
        <v>490</v>
      </c>
      <c r="G268" s="35">
        <v>6153.01</v>
      </c>
      <c r="H268" s="40">
        <f t="shared" si="21"/>
        <v>382</v>
      </c>
      <c r="I268" s="35">
        <v>6669.72</v>
      </c>
      <c r="J268" s="40">
        <f t="shared" si="22"/>
        <v>286</v>
      </c>
      <c r="K268" s="35">
        <v>402.84</v>
      </c>
      <c r="L268" s="40">
        <f t="shared" si="23"/>
        <v>178</v>
      </c>
      <c r="M268" s="35">
        <v>5.56</v>
      </c>
      <c r="N268" s="40">
        <f t="shared" si="24"/>
        <v>202</v>
      </c>
      <c r="O268" s="34"/>
      <c r="P268" s="34"/>
      <c r="Q268" s="35"/>
      <c r="R268" s="35"/>
    </row>
    <row r="269" spans="1:18" s="32" customFormat="1" ht="11.25" customHeight="1">
      <c r="A269" s="33">
        <v>119350303</v>
      </c>
      <c r="B269" s="34" t="s">
        <v>407</v>
      </c>
      <c r="C269" s="34" t="s">
        <v>406</v>
      </c>
      <c r="D269" s="39">
        <v>3469.8310000000001</v>
      </c>
      <c r="E269" s="35">
        <v>13897.45</v>
      </c>
      <c r="F269" s="40">
        <f t="shared" si="20"/>
        <v>484</v>
      </c>
      <c r="G269" s="35">
        <v>9388.76</v>
      </c>
      <c r="H269" s="40">
        <f t="shared" si="21"/>
        <v>222</v>
      </c>
      <c r="I269" s="35">
        <v>4345.78</v>
      </c>
      <c r="J269" s="40">
        <f t="shared" si="22"/>
        <v>427</v>
      </c>
      <c r="K269" s="35">
        <v>162.91</v>
      </c>
      <c r="L269" s="40">
        <f t="shared" si="23"/>
        <v>411</v>
      </c>
      <c r="M269" s="35">
        <v>0</v>
      </c>
      <c r="N269" s="40">
        <f t="shared" si="24"/>
        <v>281</v>
      </c>
      <c r="O269" s="34"/>
      <c r="P269" s="34"/>
      <c r="Q269" s="35"/>
      <c r="R269" s="35"/>
    </row>
    <row r="270" spans="1:18" s="32" customFormat="1" ht="11.25" customHeight="1">
      <c r="A270" s="33">
        <v>119351303</v>
      </c>
      <c r="B270" s="34" t="s">
        <v>408</v>
      </c>
      <c r="C270" s="34" t="s">
        <v>406</v>
      </c>
      <c r="D270" s="39">
        <v>1704.0809999999999</v>
      </c>
      <c r="E270" s="35">
        <v>14307.61</v>
      </c>
      <c r="F270" s="40">
        <f t="shared" si="20"/>
        <v>465</v>
      </c>
      <c r="G270" s="35">
        <v>4605.54</v>
      </c>
      <c r="H270" s="40">
        <f t="shared" si="21"/>
        <v>446</v>
      </c>
      <c r="I270" s="35">
        <v>8701.14</v>
      </c>
      <c r="J270" s="40">
        <f t="shared" si="22"/>
        <v>181</v>
      </c>
      <c r="K270" s="35">
        <v>1000.93</v>
      </c>
      <c r="L270" s="40">
        <f t="shared" si="23"/>
        <v>23</v>
      </c>
      <c r="M270" s="35">
        <v>0</v>
      </c>
      <c r="N270" s="40">
        <f t="shared" si="24"/>
        <v>281</v>
      </c>
      <c r="O270" s="34"/>
      <c r="P270" s="34"/>
      <c r="Q270" s="35"/>
      <c r="R270" s="35"/>
    </row>
    <row r="271" spans="1:18" s="32" customFormat="1" ht="11.25" customHeight="1">
      <c r="A271" s="33">
        <v>119352203</v>
      </c>
      <c r="B271" s="34" t="s">
        <v>409</v>
      </c>
      <c r="C271" s="34" t="s">
        <v>406</v>
      </c>
      <c r="D271" s="39">
        <v>1563.6849999999999</v>
      </c>
      <c r="E271" s="35">
        <v>13356.83</v>
      </c>
      <c r="F271" s="40">
        <f t="shared" si="20"/>
        <v>488</v>
      </c>
      <c r="G271" s="35">
        <v>7943.42</v>
      </c>
      <c r="H271" s="40">
        <f t="shared" si="21"/>
        <v>287</v>
      </c>
      <c r="I271" s="35">
        <v>5065.9799999999996</v>
      </c>
      <c r="J271" s="40">
        <f t="shared" si="22"/>
        <v>381</v>
      </c>
      <c r="K271" s="35">
        <v>347.43</v>
      </c>
      <c r="L271" s="40">
        <f t="shared" si="23"/>
        <v>220</v>
      </c>
      <c r="M271" s="35">
        <v>0</v>
      </c>
      <c r="N271" s="40">
        <f t="shared" si="24"/>
        <v>281</v>
      </c>
      <c r="O271" s="34"/>
      <c r="P271" s="34"/>
      <c r="Q271" s="35"/>
      <c r="R271" s="35"/>
    </row>
    <row r="272" spans="1:18" s="32" customFormat="1" ht="11.25" customHeight="1">
      <c r="A272" s="33">
        <v>119354603</v>
      </c>
      <c r="B272" s="34" t="s">
        <v>410</v>
      </c>
      <c r="C272" s="34" t="s">
        <v>406</v>
      </c>
      <c r="D272" s="39">
        <v>1534.2950000000001</v>
      </c>
      <c r="E272" s="35">
        <v>14966.33</v>
      </c>
      <c r="F272" s="40">
        <f t="shared" si="20"/>
        <v>430</v>
      </c>
      <c r="G272" s="35">
        <v>7899.75</v>
      </c>
      <c r="H272" s="40">
        <f t="shared" si="21"/>
        <v>289</v>
      </c>
      <c r="I272" s="35">
        <v>6807.56</v>
      </c>
      <c r="J272" s="40">
        <f t="shared" si="22"/>
        <v>276</v>
      </c>
      <c r="K272" s="35">
        <v>209.79</v>
      </c>
      <c r="L272" s="40">
        <f t="shared" si="23"/>
        <v>369</v>
      </c>
      <c r="M272" s="35">
        <v>49.24</v>
      </c>
      <c r="N272" s="40">
        <f t="shared" si="24"/>
        <v>133</v>
      </c>
      <c r="O272" s="34"/>
      <c r="P272" s="34"/>
      <c r="Q272" s="35"/>
      <c r="R272" s="35"/>
    </row>
    <row r="273" spans="1:18" s="32" customFormat="1" ht="11.25" customHeight="1">
      <c r="A273" s="33">
        <v>119355503</v>
      </c>
      <c r="B273" s="34" t="s">
        <v>411</v>
      </c>
      <c r="C273" s="34" t="s">
        <v>406</v>
      </c>
      <c r="D273" s="39">
        <v>1882.9829999999999</v>
      </c>
      <c r="E273" s="35">
        <v>14500.59</v>
      </c>
      <c r="F273" s="40">
        <f t="shared" si="20"/>
        <v>455</v>
      </c>
      <c r="G273" s="35">
        <v>9522.23</v>
      </c>
      <c r="H273" s="40">
        <f t="shared" si="21"/>
        <v>217</v>
      </c>
      <c r="I273" s="35">
        <v>4489.91</v>
      </c>
      <c r="J273" s="40">
        <f t="shared" si="22"/>
        <v>417</v>
      </c>
      <c r="K273" s="35">
        <v>382.39</v>
      </c>
      <c r="L273" s="40">
        <f t="shared" si="23"/>
        <v>196</v>
      </c>
      <c r="M273" s="35">
        <v>106.05</v>
      </c>
      <c r="N273" s="40">
        <f t="shared" si="24"/>
        <v>100</v>
      </c>
      <c r="O273" s="34"/>
      <c r="P273" s="34"/>
      <c r="Q273" s="35"/>
      <c r="R273" s="35"/>
    </row>
    <row r="274" spans="1:18" s="32" customFormat="1" ht="11.25" customHeight="1">
      <c r="A274" s="33">
        <v>119356503</v>
      </c>
      <c r="B274" s="34" t="s">
        <v>412</v>
      </c>
      <c r="C274" s="34" t="s">
        <v>406</v>
      </c>
      <c r="D274" s="39">
        <v>3063.8690000000001</v>
      </c>
      <c r="E274" s="35">
        <v>17077.05</v>
      </c>
      <c r="F274" s="40">
        <f t="shared" si="20"/>
        <v>257</v>
      </c>
      <c r="G274" s="35">
        <v>10775.71</v>
      </c>
      <c r="H274" s="40">
        <f t="shared" si="21"/>
        <v>172</v>
      </c>
      <c r="I274" s="35">
        <v>6091.35</v>
      </c>
      <c r="J274" s="40">
        <f t="shared" si="22"/>
        <v>324</v>
      </c>
      <c r="K274" s="35">
        <v>209.99</v>
      </c>
      <c r="L274" s="40">
        <f t="shared" si="23"/>
        <v>368</v>
      </c>
      <c r="M274" s="35">
        <v>0</v>
      </c>
      <c r="N274" s="40">
        <f t="shared" si="24"/>
        <v>281</v>
      </c>
      <c r="O274" s="34"/>
      <c r="P274" s="34"/>
      <c r="Q274" s="35"/>
      <c r="R274" s="35"/>
    </row>
    <row r="275" spans="1:18" s="32" customFormat="1" ht="11.25" customHeight="1">
      <c r="A275" s="33">
        <v>119356603</v>
      </c>
      <c r="B275" s="34" t="s">
        <v>413</v>
      </c>
      <c r="C275" s="34" t="s">
        <v>406</v>
      </c>
      <c r="D275" s="39">
        <v>1010.835</v>
      </c>
      <c r="E275" s="35">
        <v>12967.19</v>
      </c>
      <c r="F275" s="40">
        <f t="shared" si="20"/>
        <v>496</v>
      </c>
      <c r="G275" s="35">
        <v>7469.7</v>
      </c>
      <c r="H275" s="40">
        <f t="shared" si="21"/>
        <v>307</v>
      </c>
      <c r="I275" s="35">
        <v>5188.1000000000004</v>
      </c>
      <c r="J275" s="40">
        <f t="shared" si="22"/>
        <v>376</v>
      </c>
      <c r="K275" s="35">
        <v>309.39</v>
      </c>
      <c r="L275" s="40">
        <f t="shared" si="23"/>
        <v>261</v>
      </c>
      <c r="M275" s="35">
        <v>0</v>
      </c>
      <c r="N275" s="40">
        <f t="shared" si="24"/>
        <v>281</v>
      </c>
      <c r="O275" s="34"/>
      <c r="P275" s="34"/>
      <c r="Q275" s="35"/>
      <c r="R275" s="35"/>
    </row>
    <row r="276" spans="1:18" s="32" customFormat="1" ht="11.25" customHeight="1">
      <c r="A276" s="33">
        <v>119357003</v>
      </c>
      <c r="B276" s="34" t="s">
        <v>414</v>
      </c>
      <c r="C276" s="34" t="s">
        <v>406</v>
      </c>
      <c r="D276" s="39">
        <v>1574.4690000000001</v>
      </c>
      <c r="E276" s="35">
        <v>16152.36</v>
      </c>
      <c r="F276" s="40">
        <f t="shared" si="20"/>
        <v>317</v>
      </c>
      <c r="G276" s="35">
        <v>9837.77</v>
      </c>
      <c r="H276" s="40">
        <f t="shared" si="21"/>
        <v>205</v>
      </c>
      <c r="I276" s="35">
        <v>5990.52</v>
      </c>
      <c r="J276" s="40">
        <f t="shared" si="22"/>
        <v>331</v>
      </c>
      <c r="K276" s="35">
        <v>324.07</v>
      </c>
      <c r="L276" s="40">
        <f t="shared" si="23"/>
        <v>244</v>
      </c>
      <c r="M276" s="35">
        <v>0</v>
      </c>
      <c r="N276" s="40">
        <f t="shared" si="24"/>
        <v>281</v>
      </c>
      <c r="O276" s="34"/>
      <c r="P276" s="34"/>
      <c r="Q276" s="35"/>
      <c r="R276" s="35"/>
    </row>
    <row r="277" spans="1:18" s="32" customFormat="1" ht="11.25" customHeight="1">
      <c r="A277" s="33">
        <v>119357402</v>
      </c>
      <c r="B277" s="34" t="s">
        <v>415</v>
      </c>
      <c r="C277" s="34" t="s">
        <v>406</v>
      </c>
      <c r="D277" s="39">
        <v>10392.040999999999</v>
      </c>
      <c r="E277" s="35">
        <v>14515.63</v>
      </c>
      <c r="F277" s="40">
        <f t="shared" si="20"/>
        <v>454</v>
      </c>
      <c r="G277" s="35">
        <v>6404.96</v>
      </c>
      <c r="H277" s="40">
        <f t="shared" si="21"/>
        <v>365</v>
      </c>
      <c r="I277" s="35">
        <v>7474.56</v>
      </c>
      <c r="J277" s="40">
        <f t="shared" si="22"/>
        <v>242</v>
      </c>
      <c r="K277" s="35">
        <v>592.04</v>
      </c>
      <c r="L277" s="40">
        <f t="shared" si="23"/>
        <v>79</v>
      </c>
      <c r="M277" s="35">
        <v>44.07</v>
      </c>
      <c r="N277" s="40">
        <f t="shared" si="24"/>
        <v>136</v>
      </c>
      <c r="O277" s="34"/>
      <c r="P277" s="34"/>
      <c r="Q277" s="35"/>
      <c r="R277" s="35"/>
    </row>
    <row r="278" spans="1:18" s="32" customFormat="1" ht="11.25" customHeight="1">
      <c r="A278" s="33">
        <v>119358403</v>
      </c>
      <c r="B278" s="34" t="s">
        <v>416</v>
      </c>
      <c r="C278" s="34" t="s">
        <v>406</v>
      </c>
      <c r="D278" s="39">
        <v>2435.2620000000002</v>
      </c>
      <c r="E278" s="35">
        <v>13237.96</v>
      </c>
      <c r="F278" s="40">
        <f t="shared" si="20"/>
        <v>489</v>
      </c>
      <c r="G278" s="35">
        <v>6808.65</v>
      </c>
      <c r="H278" s="40">
        <f t="shared" si="21"/>
        <v>349</v>
      </c>
      <c r="I278" s="35">
        <v>6121.1</v>
      </c>
      <c r="J278" s="40">
        <f t="shared" si="22"/>
        <v>321</v>
      </c>
      <c r="K278" s="35">
        <v>308.2</v>
      </c>
      <c r="L278" s="40">
        <f t="shared" si="23"/>
        <v>264</v>
      </c>
      <c r="M278" s="35">
        <v>0</v>
      </c>
      <c r="N278" s="40">
        <f t="shared" si="24"/>
        <v>281</v>
      </c>
      <c r="O278" s="34"/>
      <c r="P278" s="34"/>
      <c r="Q278" s="35"/>
      <c r="R278" s="35"/>
    </row>
    <row r="279" spans="1:18" s="32" customFormat="1" ht="11.25" customHeight="1">
      <c r="A279" s="33">
        <v>113361303</v>
      </c>
      <c r="B279" s="34" t="s">
        <v>279</v>
      </c>
      <c r="C279" s="34" t="s">
        <v>278</v>
      </c>
      <c r="D279" s="39">
        <v>3118.0770000000002</v>
      </c>
      <c r="E279" s="35">
        <v>18054.939999999999</v>
      </c>
      <c r="F279" s="40">
        <f t="shared" si="20"/>
        <v>191</v>
      </c>
      <c r="G279" s="35">
        <v>12372.4</v>
      </c>
      <c r="H279" s="40">
        <f t="shared" si="21"/>
        <v>118</v>
      </c>
      <c r="I279" s="35">
        <v>5349.22</v>
      </c>
      <c r="J279" s="40">
        <f t="shared" si="22"/>
        <v>372</v>
      </c>
      <c r="K279" s="35">
        <v>292.04000000000002</v>
      </c>
      <c r="L279" s="40">
        <f t="shared" si="23"/>
        <v>281</v>
      </c>
      <c r="M279" s="35">
        <v>41.28</v>
      </c>
      <c r="N279" s="40">
        <f t="shared" si="24"/>
        <v>137</v>
      </c>
      <c r="O279" s="34"/>
      <c r="P279" s="34"/>
      <c r="Q279" s="35"/>
      <c r="R279" s="35"/>
    </row>
    <row r="280" spans="1:18" s="32" customFormat="1" ht="11.25" customHeight="1">
      <c r="A280" s="33">
        <v>113361503</v>
      </c>
      <c r="B280" s="34" t="s">
        <v>280</v>
      </c>
      <c r="C280" s="34" t="s">
        <v>278</v>
      </c>
      <c r="D280" s="39">
        <v>1495.4059999999999</v>
      </c>
      <c r="E280" s="35">
        <v>16971.86</v>
      </c>
      <c r="F280" s="40">
        <f t="shared" si="20"/>
        <v>262</v>
      </c>
      <c r="G280" s="35">
        <v>7967.84</v>
      </c>
      <c r="H280" s="40">
        <f t="shared" si="21"/>
        <v>284</v>
      </c>
      <c r="I280" s="35">
        <v>8373.77</v>
      </c>
      <c r="J280" s="40">
        <f t="shared" si="22"/>
        <v>200</v>
      </c>
      <c r="K280" s="35">
        <v>629.80999999999995</v>
      </c>
      <c r="L280" s="40">
        <f t="shared" si="23"/>
        <v>69</v>
      </c>
      <c r="M280" s="35">
        <v>0.44</v>
      </c>
      <c r="N280" s="40">
        <f t="shared" si="24"/>
        <v>260</v>
      </c>
      <c r="O280" s="34"/>
      <c r="P280" s="34"/>
      <c r="Q280" s="35"/>
      <c r="R280" s="35"/>
    </row>
    <row r="281" spans="1:18" s="32" customFormat="1" ht="11.25" customHeight="1">
      <c r="A281" s="33">
        <v>113361703</v>
      </c>
      <c r="B281" s="34" t="s">
        <v>281</v>
      </c>
      <c r="C281" s="34" t="s">
        <v>278</v>
      </c>
      <c r="D281" s="39">
        <v>4361.7830000000004</v>
      </c>
      <c r="E281" s="35">
        <v>15648.26</v>
      </c>
      <c r="F281" s="40">
        <f t="shared" si="20"/>
        <v>379</v>
      </c>
      <c r="G281" s="35">
        <v>11807.93</v>
      </c>
      <c r="H281" s="40">
        <f t="shared" si="21"/>
        <v>138</v>
      </c>
      <c r="I281" s="35">
        <v>3346.04</v>
      </c>
      <c r="J281" s="40">
        <f t="shared" si="22"/>
        <v>493</v>
      </c>
      <c r="K281" s="35">
        <v>488.19</v>
      </c>
      <c r="L281" s="40">
        <f t="shared" si="23"/>
        <v>125</v>
      </c>
      <c r="M281" s="35">
        <v>6.1</v>
      </c>
      <c r="N281" s="40">
        <f t="shared" si="24"/>
        <v>197</v>
      </c>
      <c r="O281" s="34"/>
      <c r="P281" s="34"/>
      <c r="Q281" s="35"/>
      <c r="R281" s="35"/>
    </row>
    <row r="282" spans="1:18" s="32" customFormat="1" ht="11.25" customHeight="1">
      <c r="A282" s="33">
        <v>113362203</v>
      </c>
      <c r="B282" s="34" t="s">
        <v>282</v>
      </c>
      <c r="C282" s="34" t="s">
        <v>278</v>
      </c>
      <c r="D282" s="39">
        <v>3135.2919999999999</v>
      </c>
      <c r="E282" s="35">
        <v>16069.7</v>
      </c>
      <c r="F282" s="40">
        <f t="shared" si="20"/>
        <v>327</v>
      </c>
      <c r="G282" s="35">
        <v>10447.370000000001</v>
      </c>
      <c r="H282" s="40">
        <f t="shared" si="21"/>
        <v>184</v>
      </c>
      <c r="I282" s="35">
        <v>5067.03</v>
      </c>
      <c r="J282" s="40">
        <f t="shared" si="22"/>
        <v>380</v>
      </c>
      <c r="K282" s="35">
        <v>552.54999999999995</v>
      </c>
      <c r="L282" s="40">
        <f t="shared" si="23"/>
        <v>93</v>
      </c>
      <c r="M282" s="35">
        <v>2.74</v>
      </c>
      <c r="N282" s="40">
        <f t="shared" si="24"/>
        <v>223</v>
      </c>
      <c r="O282" s="34"/>
      <c r="P282" s="34"/>
      <c r="Q282" s="35"/>
      <c r="R282" s="35"/>
    </row>
    <row r="283" spans="1:18" s="32" customFormat="1" ht="11.25" customHeight="1">
      <c r="A283" s="33">
        <v>113362303</v>
      </c>
      <c r="B283" s="34" t="s">
        <v>283</v>
      </c>
      <c r="C283" s="34" t="s">
        <v>278</v>
      </c>
      <c r="D283" s="39">
        <v>3116.4059999999999</v>
      </c>
      <c r="E283" s="35">
        <v>18040.71</v>
      </c>
      <c r="F283" s="40">
        <f t="shared" si="20"/>
        <v>192</v>
      </c>
      <c r="G283" s="35">
        <v>13217.56</v>
      </c>
      <c r="H283" s="40">
        <f t="shared" si="21"/>
        <v>91</v>
      </c>
      <c r="I283" s="35">
        <v>4321.05</v>
      </c>
      <c r="J283" s="40">
        <f t="shared" si="22"/>
        <v>432</v>
      </c>
      <c r="K283" s="35">
        <v>389.03</v>
      </c>
      <c r="L283" s="40">
        <f t="shared" si="23"/>
        <v>190</v>
      </c>
      <c r="M283" s="35">
        <v>113.06</v>
      </c>
      <c r="N283" s="40">
        <f t="shared" si="24"/>
        <v>94</v>
      </c>
      <c r="O283" s="34"/>
      <c r="P283" s="34"/>
      <c r="Q283" s="35"/>
      <c r="R283" s="35"/>
    </row>
    <row r="284" spans="1:18" s="32" customFormat="1" ht="11.25" customHeight="1">
      <c r="A284" s="33">
        <v>113362403</v>
      </c>
      <c r="B284" s="34" t="s">
        <v>284</v>
      </c>
      <c r="C284" s="34" t="s">
        <v>278</v>
      </c>
      <c r="D284" s="39">
        <v>3906.3220000000001</v>
      </c>
      <c r="E284" s="35">
        <v>15623.43</v>
      </c>
      <c r="F284" s="40">
        <f t="shared" si="20"/>
        <v>380</v>
      </c>
      <c r="G284" s="35">
        <v>10497.13</v>
      </c>
      <c r="H284" s="40">
        <f t="shared" si="21"/>
        <v>181</v>
      </c>
      <c r="I284" s="35">
        <v>4912.49</v>
      </c>
      <c r="J284" s="40">
        <f t="shared" si="22"/>
        <v>390</v>
      </c>
      <c r="K284" s="35">
        <v>209.42</v>
      </c>
      <c r="L284" s="40">
        <f t="shared" si="23"/>
        <v>371</v>
      </c>
      <c r="M284" s="35">
        <v>4.3899999999999997</v>
      </c>
      <c r="N284" s="40">
        <f t="shared" si="24"/>
        <v>209</v>
      </c>
      <c r="O284" s="34"/>
      <c r="P284" s="34"/>
      <c r="Q284" s="35"/>
      <c r="R284" s="35"/>
    </row>
    <row r="285" spans="1:18" s="32" customFormat="1" ht="11.25" customHeight="1">
      <c r="A285" s="33">
        <v>113362603</v>
      </c>
      <c r="B285" s="34" t="s">
        <v>285</v>
      </c>
      <c r="C285" s="34" t="s">
        <v>278</v>
      </c>
      <c r="D285" s="39">
        <v>4221.5349999999999</v>
      </c>
      <c r="E285" s="35">
        <v>16030.83</v>
      </c>
      <c r="F285" s="40">
        <f t="shared" si="20"/>
        <v>331</v>
      </c>
      <c r="G285" s="35">
        <v>10955.72</v>
      </c>
      <c r="H285" s="40">
        <f t="shared" si="21"/>
        <v>163</v>
      </c>
      <c r="I285" s="35">
        <v>4806.08</v>
      </c>
      <c r="J285" s="40">
        <f t="shared" si="22"/>
        <v>395</v>
      </c>
      <c r="K285" s="35">
        <v>268.73</v>
      </c>
      <c r="L285" s="40">
        <f t="shared" si="23"/>
        <v>305</v>
      </c>
      <c r="M285" s="35">
        <v>0.3</v>
      </c>
      <c r="N285" s="40">
        <f t="shared" si="24"/>
        <v>265</v>
      </c>
      <c r="O285" s="34"/>
      <c r="P285" s="34"/>
      <c r="Q285" s="35"/>
      <c r="R285" s="35"/>
    </row>
    <row r="286" spans="1:18" s="32" customFormat="1" ht="11.25" customHeight="1">
      <c r="A286" s="33">
        <v>113363103</v>
      </c>
      <c r="B286" s="34" t="s">
        <v>286</v>
      </c>
      <c r="C286" s="34" t="s">
        <v>278</v>
      </c>
      <c r="D286" s="39">
        <v>6950.2259999999997</v>
      </c>
      <c r="E286" s="35">
        <v>17235.900000000001</v>
      </c>
      <c r="F286" s="40">
        <f t="shared" si="20"/>
        <v>247</v>
      </c>
      <c r="G286" s="35">
        <v>12363.58</v>
      </c>
      <c r="H286" s="40">
        <f t="shared" si="21"/>
        <v>119</v>
      </c>
      <c r="I286" s="35">
        <v>4630.51</v>
      </c>
      <c r="J286" s="40">
        <f t="shared" si="22"/>
        <v>405</v>
      </c>
      <c r="K286" s="35">
        <v>225.44</v>
      </c>
      <c r="L286" s="40">
        <f t="shared" si="23"/>
        <v>345</v>
      </c>
      <c r="M286" s="35">
        <v>16.38</v>
      </c>
      <c r="N286" s="40">
        <f t="shared" si="24"/>
        <v>162</v>
      </c>
      <c r="O286" s="34"/>
      <c r="P286" s="34"/>
      <c r="Q286" s="35"/>
      <c r="R286" s="35"/>
    </row>
    <row r="287" spans="1:18" s="32" customFormat="1" ht="11.25" customHeight="1">
      <c r="A287" s="33">
        <v>113363603</v>
      </c>
      <c r="B287" s="34" t="s">
        <v>287</v>
      </c>
      <c r="C287" s="34" t="s">
        <v>278</v>
      </c>
      <c r="D287" s="39">
        <v>3129.422</v>
      </c>
      <c r="E287" s="35">
        <v>16610.060000000001</v>
      </c>
      <c r="F287" s="40">
        <f t="shared" si="20"/>
        <v>285</v>
      </c>
      <c r="G287" s="35">
        <v>12540.75</v>
      </c>
      <c r="H287" s="40">
        <f t="shared" si="21"/>
        <v>112</v>
      </c>
      <c r="I287" s="35">
        <v>3908.37</v>
      </c>
      <c r="J287" s="40">
        <f t="shared" si="22"/>
        <v>472</v>
      </c>
      <c r="K287" s="35">
        <v>160.94</v>
      </c>
      <c r="L287" s="40">
        <f t="shared" si="23"/>
        <v>418</v>
      </c>
      <c r="M287" s="35">
        <v>0</v>
      </c>
      <c r="N287" s="40">
        <f t="shared" si="24"/>
        <v>281</v>
      </c>
      <c r="O287" s="34"/>
      <c r="P287" s="34"/>
      <c r="Q287" s="35"/>
      <c r="R287" s="35"/>
    </row>
    <row r="288" spans="1:18" s="32" customFormat="1" ht="11.25" customHeight="1">
      <c r="A288" s="33">
        <v>113364002</v>
      </c>
      <c r="B288" s="34" t="s">
        <v>288</v>
      </c>
      <c r="C288" s="34" t="s">
        <v>278</v>
      </c>
      <c r="D288" s="39">
        <v>11385.608</v>
      </c>
      <c r="E288" s="35">
        <v>19425.73</v>
      </c>
      <c r="F288" s="40">
        <f t="shared" si="20"/>
        <v>122</v>
      </c>
      <c r="G288" s="35">
        <v>7708</v>
      </c>
      <c r="H288" s="40">
        <f t="shared" si="21"/>
        <v>300</v>
      </c>
      <c r="I288" s="35">
        <v>9692.83</v>
      </c>
      <c r="J288" s="40">
        <f t="shared" si="22"/>
        <v>134</v>
      </c>
      <c r="K288" s="35">
        <v>1630.23</v>
      </c>
      <c r="L288" s="40">
        <f t="shared" si="23"/>
        <v>5</v>
      </c>
      <c r="M288" s="35">
        <v>394.67</v>
      </c>
      <c r="N288" s="40">
        <f t="shared" si="24"/>
        <v>54</v>
      </c>
      <c r="O288" s="34"/>
      <c r="P288" s="34"/>
      <c r="Q288" s="35"/>
      <c r="R288" s="35"/>
    </row>
    <row r="289" spans="1:18" s="32" customFormat="1" ht="11.25" customHeight="1">
      <c r="A289" s="33">
        <v>113364403</v>
      </c>
      <c r="B289" s="34" t="s">
        <v>289</v>
      </c>
      <c r="C289" s="34" t="s">
        <v>278</v>
      </c>
      <c r="D289" s="39">
        <v>3118.9490000000001</v>
      </c>
      <c r="E289" s="35">
        <v>17172.32</v>
      </c>
      <c r="F289" s="40">
        <f t="shared" si="20"/>
        <v>254</v>
      </c>
      <c r="G289" s="35">
        <v>11861.8</v>
      </c>
      <c r="H289" s="40">
        <f t="shared" si="21"/>
        <v>133</v>
      </c>
      <c r="I289" s="35">
        <v>4846.1899999999996</v>
      </c>
      <c r="J289" s="40">
        <f t="shared" si="22"/>
        <v>393</v>
      </c>
      <c r="K289" s="35">
        <v>387.09</v>
      </c>
      <c r="L289" s="40">
        <f t="shared" si="23"/>
        <v>192</v>
      </c>
      <c r="M289" s="35">
        <v>77.23</v>
      </c>
      <c r="N289" s="40">
        <f t="shared" si="24"/>
        <v>117</v>
      </c>
      <c r="O289" s="34"/>
      <c r="P289" s="34"/>
      <c r="Q289" s="35"/>
      <c r="R289" s="35"/>
    </row>
    <row r="290" spans="1:18" s="32" customFormat="1" ht="11.25" customHeight="1">
      <c r="A290" s="33">
        <v>113364503</v>
      </c>
      <c r="B290" s="34" t="s">
        <v>290</v>
      </c>
      <c r="C290" s="34" t="s">
        <v>278</v>
      </c>
      <c r="D290" s="39">
        <v>5860.2330000000002</v>
      </c>
      <c r="E290" s="35">
        <v>16140.06</v>
      </c>
      <c r="F290" s="40">
        <f t="shared" si="20"/>
        <v>319</v>
      </c>
      <c r="G290" s="35">
        <v>12585.14</v>
      </c>
      <c r="H290" s="40">
        <f t="shared" si="21"/>
        <v>110</v>
      </c>
      <c r="I290" s="35">
        <v>3401.55</v>
      </c>
      <c r="J290" s="40">
        <f t="shared" si="22"/>
        <v>490</v>
      </c>
      <c r="K290" s="35">
        <v>144.31</v>
      </c>
      <c r="L290" s="40">
        <f t="shared" si="23"/>
        <v>436</v>
      </c>
      <c r="M290" s="35">
        <v>9.06</v>
      </c>
      <c r="N290" s="40">
        <f t="shared" si="24"/>
        <v>182</v>
      </c>
      <c r="O290" s="34"/>
      <c r="P290" s="34"/>
      <c r="Q290" s="35"/>
      <c r="R290" s="35"/>
    </row>
    <row r="291" spans="1:18" s="32" customFormat="1" ht="11.25" customHeight="1">
      <c r="A291" s="33">
        <v>113365203</v>
      </c>
      <c r="B291" s="34" t="s">
        <v>291</v>
      </c>
      <c r="C291" s="34" t="s">
        <v>278</v>
      </c>
      <c r="D291" s="39">
        <v>5403.4309999999996</v>
      </c>
      <c r="E291" s="35">
        <v>15493.48</v>
      </c>
      <c r="F291" s="40">
        <f t="shared" si="20"/>
        <v>389</v>
      </c>
      <c r="G291" s="35">
        <v>10289.41</v>
      </c>
      <c r="H291" s="40">
        <f t="shared" si="21"/>
        <v>188</v>
      </c>
      <c r="I291" s="35">
        <v>4990.26</v>
      </c>
      <c r="J291" s="40">
        <f t="shared" si="22"/>
        <v>385</v>
      </c>
      <c r="K291" s="35">
        <v>213.48</v>
      </c>
      <c r="L291" s="40">
        <f t="shared" si="23"/>
        <v>366</v>
      </c>
      <c r="M291" s="35">
        <v>0.33</v>
      </c>
      <c r="N291" s="40">
        <f t="shared" si="24"/>
        <v>264</v>
      </c>
      <c r="O291" s="34"/>
      <c r="P291" s="34"/>
      <c r="Q291" s="35"/>
      <c r="R291" s="35"/>
    </row>
    <row r="292" spans="1:18" s="32" customFormat="1" ht="11.25" customHeight="1">
      <c r="A292" s="33">
        <v>113365303</v>
      </c>
      <c r="B292" s="34" t="s">
        <v>292</v>
      </c>
      <c r="C292" s="34" t="s">
        <v>278</v>
      </c>
      <c r="D292" s="39">
        <v>1550.4580000000001</v>
      </c>
      <c r="E292" s="35">
        <v>24273.85</v>
      </c>
      <c r="F292" s="40">
        <f t="shared" si="20"/>
        <v>21</v>
      </c>
      <c r="G292" s="35">
        <v>17888.97</v>
      </c>
      <c r="H292" s="40">
        <f t="shared" si="21"/>
        <v>19</v>
      </c>
      <c r="I292" s="35">
        <v>5475.79</v>
      </c>
      <c r="J292" s="40">
        <f t="shared" si="22"/>
        <v>362</v>
      </c>
      <c r="K292" s="35">
        <v>705.82</v>
      </c>
      <c r="L292" s="40">
        <f t="shared" si="23"/>
        <v>53</v>
      </c>
      <c r="M292" s="35">
        <v>203.27</v>
      </c>
      <c r="N292" s="40">
        <f t="shared" si="24"/>
        <v>73</v>
      </c>
      <c r="O292" s="34"/>
      <c r="P292" s="34"/>
      <c r="Q292" s="35"/>
      <c r="R292" s="35"/>
    </row>
    <row r="293" spans="1:18" s="32" customFormat="1" ht="11.25" customHeight="1">
      <c r="A293" s="33">
        <v>113367003</v>
      </c>
      <c r="B293" s="34" t="s">
        <v>293</v>
      </c>
      <c r="C293" s="34" t="s">
        <v>278</v>
      </c>
      <c r="D293" s="39">
        <v>3537.2280000000001</v>
      </c>
      <c r="E293" s="35">
        <v>15567.64</v>
      </c>
      <c r="F293" s="40">
        <f t="shared" si="20"/>
        <v>386</v>
      </c>
      <c r="G293" s="35">
        <v>9351.65</v>
      </c>
      <c r="H293" s="40">
        <f t="shared" si="21"/>
        <v>224</v>
      </c>
      <c r="I293" s="35">
        <v>5599.52</v>
      </c>
      <c r="J293" s="40">
        <f t="shared" si="22"/>
        <v>354</v>
      </c>
      <c r="K293" s="35">
        <v>606.61</v>
      </c>
      <c r="L293" s="40">
        <f t="shared" si="23"/>
        <v>75</v>
      </c>
      <c r="M293" s="35">
        <v>9.85</v>
      </c>
      <c r="N293" s="40">
        <f t="shared" si="24"/>
        <v>178</v>
      </c>
      <c r="O293" s="34"/>
      <c r="P293" s="34"/>
      <c r="Q293" s="35"/>
      <c r="R293" s="35"/>
    </row>
    <row r="294" spans="1:18" s="32" customFormat="1" ht="11.25" customHeight="1">
      <c r="A294" s="33">
        <v>113369003</v>
      </c>
      <c r="B294" s="34" t="s">
        <v>294</v>
      </c>
      <c r="C294" s="34" t="s">
        <v>278</v>
      </c>
      <c r="D294" s="39">
        <v>4166.0540000000001</v>
      </c>
      <c r="E294" s="35">
        <v>17518.23</v>
      </c>
      <c r="F294" s="40">
        <f t="shared" si="20"/>
        <v>227</v>
      </c>
      <c r="G294" s="35">
        <v>12199.27</v>
      </c>
      <c r="H294" s="40">
        <f t="shared" si="21"/>
        <v>123</v>
      </c>
      <c r="I294" s="35">
        <v>5177.33</v>
      </c>
      <c r="J294" s="40">
        <f t="shared" si="22"/>
        <v>377</v>
      </c>
      <c r="K294" s="35">
        <v>141.63</v>
      </c>
      <c r="L294" s="40">
        <f t="shared" si="23"/>
        <v>441</v>
      </c>
      <c r="M294" s="35">
        <v>0</v>
      </c>
      <c r="N294" s="40">
        <f t="shared" si="24"/>
        <v>281</v>
      </c>
      <c r="O294" s="34"/>
      <c r="P294" s="34"/>
      <c r="Q294" s="35"/>
      <c r="R294" s="35"/>
    </row>
    <row r="295" spans="1:18" s="32" customFormat="1" ht="11.25" customHeight="1">
      <c r="A295" s="33">
        <v>104372003</v>
      </c>
      <c r="B295" s="34" t="s">
        <v>85</v>
      </c>
      <c r="C295" s="34" t="s">
        <v>42</v>
      </c>
      <c r="D295" s="39">
        <v>1802.577</v>
      </c>
      <c r="E295" s="35">
        <v>15373.81</v>
      </c>
      <c r="F295" s="40">
        <f t="shared" si="20"/>
        <v>402</v>
      </c>
      <c r="G295" s="35">
        <v>5314.62</v>
      </c>
      <c r="H295" s="40">
        <f t="shared" si="21"/>
        <v>413</v>
      </c>
      <c r="I295" s="35">
        <v>9727.52</v>
      </c>
      <c r="J295" s="40">
        <f t="shared" si="22"/>
        <v>132</v>
      </c>
      <c r="K295" s="35">
        <v>327.42</v>
      </c>
      <c r="L295" s="40">
        <f t="shared" si="23"/>
        <v>239</v>
      </c>
      <c r="M295" s="35">
        <v>4.25</v>
      </c>
      <c r="N295" s="40">
        <f t="shared" si="24"/>
        <v>210</v>
      </c>
      <c r="O295" s="34"/>
      <c r="P295" s="34"/>
      <c r="Q295" s="35"/>
      <c r="R295" s="35"/>
    </row>
    <row r="296" spans="1:18" s="32" customFormat="1" ht="11.25" customHeight="1">
      <c r="A296" s="33">
        <v>104374003</v>
      </c>
      <c r="B296" s="34" t="s">
        <v>86</v>
      </c>
      <c r="C296" s="34" t="s">
        <v>42</v>
      </c>
      <c r="D296" s="39">
        <v>1127.6849999999999</v>
      </c>
      <c r="E296" s="35">
        <v>16565.509999999998</v>
      </c>
      <c r="F296" s="40">
        <f t="shared" si="20"/>
        <v>290</v>
      </c>
      <c r="G296" s="35">
        <v>5492.32</v>
      </c>
      <c r="H296" s="40">
        <f t="shared" si="21"/>
        <v>409</v>
      </c>
      <c r="I296" s="35">
        <v>10787.17</v>
      </c>
      <c r="J296" s="40">
        <f t="shared" si="22"/>
        <v>76</v>
      </c>
      <c r="K296" s="35">
        <v>257.39</v>
      </c>
      <c r="L296" s="40">
        <f t="shared" si="23"/>
        <v>314</v>
      </c>
      <c r="M296" s="35">
        <v>28.63</v>
      </c>
      <c r="N296" s="40">
        <f t="shared" si="24"/>
        <v>150</v>
      </c>
      <c r="O296" s="34"/>
      <c r="P296" s="34"/>
      <c r="Q296" s="35"/>
      <c r="R296" s="35"/>
    </row>
    <row r="297" spans="1:18" s="32" customFormat="1" ht="11.25" customHeight="1">
      <c r="A297" s="33">
        <v>104375003</v>
      </c>
      <c r="B297" s="34" t="s">
        <v>87</v>
      </c>
      <c r="C297" s="34" t="s">
        <v>42</v>
      </c>
      <c r="D297" s="39">
        <v>1514.0429999999999</v>
      </c>
      <c r="E297" s="35">
        <v>16001.15</v>
      </c>
      <c r="F297" s="40">
        <f t="shared" si="20"/>
        <v>335</v>
      </c>
      <c r="G297" s="35">
        <v>5025.2700000000004</v>
      </c>
      <c r="H297" s="40">
        <f t="shared" si="21"/>
        <v>428</v>
      </c>
      <c r="I297" s="35">
        <v>10579.16</v>
      </c>
      <c r="J297" s="40">
        <f t="shared" si="22"/>
        <v>90</v>
      </c>
      <c r="K297" s="35">
        <v>392.48</v>
      </c>
      <c r="L297" s="40">
        <f t="shared" si="23"/>
        <v>186</v>
      </c>
      <c r="M297" s="35">
        <v>4.24</v>
      </c>
      <c r="N297" s="40">
        <f t="shared" si="24"/>
        <v>211</v>
      </c>
      <c r="O297" s="34"/>
      <c r="P297" s="34"/>
      <c r="Q297" s="35"/>
      <c r="R297" s="35"/>
    </row>
    <row r="298" spans="1:18" s="32" customFormat="1" ht="11.25" customHeight="1">
      <c r="A298" s="33">
        <v>104375203</v>
      </c>
      <c r="B298" s="34" t="s">
        <v>88</v>
      </c>
      <c r="C298" s="34" t="s">
        <v>42</v>
      </c>
      <c r="D298" s="39">
        <v>1284.4639999999999</v>
      </c>
      <c r="E298" s="35">
        <v>14915.67</v>
      </c>
      <c r="F298" s="40">
        <f t="shared" si="20"/>
        <v>432</v>
      </c>
      <c r="G298" s="35">
        <v>10034.780000000001</v>
      </c>
      <c r="H298" s="40">
        <f t="shared" si="21"/>
        <v>197</v>
      </c>
      <c r="I298" s="35">
        <v>4880.32</v>
      </c>
      <c r="J298" s="40">
        <f t="shared" si="22"/>
        <v>391</v>
      </c>
      <c r="K298" s="35">
        <v>0.56999999999999995</v>
      </c>
      <c r="L298" s="40">
        <f t="shared" si="23"/>
        <v>496</v>
      </c>
      <c r="M298" s="35">
        <v>0</v>
      </c>
      <c r="N298" s="40">
        <f t="shared" si="24"/>
        <v>281</v>
      </c>
      <c r="O298" s="34"/>
      <c r="P298" s="34"/>
      <c r="Q298" s="35"/>
      <c r="R298" s="35"/>
    </row>
    <row r="299" spans="1:18" s="32" customFormat="1" ht="11.25" customHeight="1">
      <c r="A299" s="33">
        <v>104375302</v>
      </c>
      <c r="B299" s="34" t="s">
        <v>89</v>
      </c>
      <c r="C299" s="34" t="s">
        <v>42</v>
      </c>
      <c r="D299" s="39">
        <v>3439.8040000000001</v>
      </c>
      <c r="E299" s="35">
        <v>15418.6</v>
      </c>
      <c r="F299" s="40">
        <f t="shared" si="20"/>
        <v>397</v>
      </c>
      <c r="G299" s="35">
        <v>3369.41</v>
      </c>
      <c r="H299" s="40">
        <f t="shared" si="21"/>
        <v>489</v>
      </c>
      <c r="I299" s="35">
        <v>10686.01</v>
      </c>
      <c r="J299" s="40">
        <f t="shared" si="22"/>
        <v>86</v>
      </c>
      <c r="K299" s="35">
        <v>1362.72</v>
      </c>
      <c r="L299" s="40">
        <f t="shared" si="23"/>
        <v>9</v>
      </c>
      <c r="M299" s="35">
        <v>0.45</v>
      </c>
      <c r="N299" s="40">
        <f t="shared" si="24"/>
        <v>259</v>
      </c>
      <c r="O299" s="34"/>
      <c r="P299" s="34"/>
      <c r="Q299" s="35"/>
      <c r="R299" s="35"/>
    </row>
    <row r="300" spans="1:18" s="32" customFormat="1" ht="11.25" customHeight="1">
      <c r="A300" s="33">
        <v>104376203</v>
      </c>
      <c r="B300" s="34" t="s">
        <v>90</v>
      </c>
      <c r="C300" s="34" t="s">
        <v>42</v>
      </c>
      <c r="D300" s="39">
        <v>1174.194</v>
      </c>
      <c r="E300" s="35">
        <v>15323.18</v>
      </c>
      <c r="F300" s="40">
        <f t="shared" si="20"/>
        <v>405</v>
      </c>
      <c r="G300" s="35">
        <v>5233.95</v>
      </c>
      <c r="H300" s="40">
        <f t="shared" si="21"/>
        <v>419</v>
      </c>
      <c r="I300" s="35">
        <v>9698.7999999999993</v>
      </c>
      <c r="J300" s="40">
        <f t="shared" si="22"/>
        <v>133</v>
      </c>
      <c r="K300" s="35">
        <v>386.64</v>
      </c>
      <c r="L300" s="40">
        <f t="shared" si="23"/>
        <v>193</v>
      </c>
      <c r="M300" s="35">
        <v>3.78</v>
      </c>
      <c r="N300" s="40">
        <f t="shared" si="24"/>
        <v>216</v>
      </c>
      <c r="O300" s="34"/>
      <c r="P300" s="34"/>
      <c r="Q300" s="35"/>
      <c r="R300" s="35"/>
    </row>
    <row r="301" spans="1:18" s="32" customFormat="1" ht="11.25" customHeight="1">
      <c r="A301" s="33">
        <v>104377003</v>
      </c>
      <c r="B301" s="34" t="s">
        <v>91</v>
      </c>
      <c r="C301" s="34" t="s">
        <v>42</v>
      </c>
      <c r="D301" s="39">
        <v>767.47400000000005</v>
      </c>
      <c r="E301" s="35">
        <v>15393.16</v>
      </c>
      <c r="F301" s="40">
        <f t="shared" si="20"/>
        <v>399</v>
      </c>
      <c r="G301" s="35">
        <v>5998.04</v>
      </c>
      <c r="H301" s="40">
        <f t="shared" si="21"/>
        <v>387</v>
      </c>
      <c r="I301" s="35">
        <v>9394.64</v>
      </c>
      <c r="J301" s="40">
        <f t="shared" si="22"/>
        <v>147</v>
      </c>
      <c r="K301" s="35">
        <v>0.47</v>
      </c>
      <c r="L301" s="40">
        <f t="shared" si="23"/>
        <v>497</v>
      </c>
      <c r="M301" s="35">
        <v>0</v>
      </c>
      <c r="N301" s="40">
        <f t="shared" si="24"/>
        <v>281</v>
      </c>
      <c r="O301" s="34"/>
      <c r="P301" s="34"/>
      <c r="Q301" s="35"/>
      <c r="R301" s="35"/>
    </row>
    <row r="302" spans="1:18" s="32" customFormat="1" ht="11.25" customHeight="1">
      <c r="A302" s="33">
        <v>104378003</v>
      </c>
      <c r="B302" s="34" t="s">
        <v>92</v>
      </c>
      <c r="C302" s="34" t="s">
        <v>42</v>
      </c>
      <c r="D302" s="39">
        <v>1177.5909999999999</v>
      </c>
      <c r="E302" s="35">
        <v>21699.03</v>
      </c>
      <c r="F302" s="40">
        <f t="shared" si="20"/>
        <v>51</v>
      </c>
      <c r="G302" s="35">
        <v>7642.62</v>
      </c>
      <c r="H302" s="40">
        <f t="shared" si="21"/>
        <v>302</v>
      </c>
      <c r="I302" s="35">
        <v>8654.52</v>
      </c>
      <c r="J302" s="40">
        <f t="shared" si="22"/>
        <v>184</v>
      </c>
      <c r="K302" s="35">
        <v>780.74</v>
      </c>
      <c r="L302" s="40">
        <f t="shared" si="23"/>
        <v>37</v>
      </c>
      <c r="M302" s="35">
        <v>4621.1499999999996</v>
      </c>
      <c r="N302" s="40">
        <f t="shared" si="24"/>
        <v>13</v>
      </c>
      <c r="O302" s="34"/>
      <c r="P302" s="34"/>
      <c r="Q302" s="35"/>
      <c r="R302" s="35"/>
    </row>
    <row r="303" spans="1:18" s="32" customFormat="1" ht="11.25" customHeight="1">
      <c r="A303" s="33">
        <v>113380303</v>
      </c>
      <c r="B303" s="34" t="s">
        <v>295</v>
      </c>
      <c r="C303" s="34" t="s">
        <v>296</v>
      </c>
      <c r="D303" s="39">
        <v>1483.152</v>
      </c>
      <c r="E303" s="35">
        <v>16131.89</v>
      </c>
      <c r="F303" s="40">
        <f t="shared" si="20"/>
        <v>322</v>
      </c>
      <c r="G303" s="35">
        <v>10164.469999999999</v>
      </c>
      <c r="H303" s="40">
        <f t="shared" si="21"/>
        <v>193</v>
      </c>
      <c r="I303" s="35">
        <v>5762.22</v>
      </c>
      <c r="J303" s="40">
        <f t="shared" si="22"/>
        <v>347</v>
      </c>
      <c r="K303" s="35">
        <v>205.19</v>
      </c>
      <c r="L303" s="40">
        <f t="shared" si="23"/>
        <v>377</v>
      </c>
      <c r="M303" s="35">
        <v>0</v>
      </c>
      <c r="N303" s="40">
        <f t="shared" si="24"/>
        <v>281</v>
      </c>
      <c r="O303" s="34"/>
      <c r="P303" s="34"/>
      <c r="Q303" s="35"/>
      <c r="R303" s="35"/>
    </row>
    <row r="304" spans="1:18" s="32" customFormat="1" ht="11.25" customHeight="1">
      <c r="A304" s="33">
        <v>113381303</v>
      </c>
      <c r="B304" s="34" t="s">
        <v>297</v>
      </c>
      <c r="C304" s="34" t="s">
        <v>296</v>
      </c>
      <c r="D304" s="39">
        <v>5015.7439999999997</v>
      </c>
      <c r="E304" s="35">
        <v>17074.43</v>
      </c>
      <c r="F304" s="40">
        <f t="shared" si="20"/>
        <v>258</v>
      </c>
      <c r="G304" s="35">
        <v>10236.030000000001</v>
      </c>
      <c r="H304" s="40">
        <f t="shared" si="21"/>
        <v>190</v>
      </c>
      <c r="I304" s="35">
        <v>4631.28</v>
      </c>
      <c r="J304" s="40">
        <f t="shared" si="22"/>
        <v>404</v>
      </c>
      <c r="K304" s="35">
        <v>204.21</v>
      </c>
      <c r="L304" s="40">
        <f t="shared" si="23"/>
        <v>378</v>
      </c>
      <c r="M304" s="35">
        <v>2002.91</v>
      </c>
      <c r="N304" s="40">
        <f t="shared" si="24"/>
        <v>30</v>
      </c>
      <c r="O304" s="34"/>
      <c r="P304" s="34"/>
      <c r="Q304" s="35"/>
      <c r="R304" s="35"/>
    </row>
    <row r="305" spans="1:18" s="32" customFormat="1" ht="11.25" customHeight="1">
      <c r="A305" s="33">
        <v>113382303</v>
      </c>
      <c r="B305" s="34" t="s">
        <v>298</v>
      </c>
      <c r="C305" s="34" t="s">
        <v>296</v>
      </c>
      <c r="D305" s="39">
        <v>2481.444</v>
      </c>
      <c r="E305" s="35">
        <v>16908.330000000002</v>
      </c>
      <c r="F305" s="40">
        <f t="shared" si="20"/>
        <v>265</v>
      </c>
      <c r="G305" s="35">
        <v>11665.92</v>
      </c>
      <c r="H305" s="40">
        <f t="shared" si="21"/>
        <v>144</v>
      </c>
      <c r="I305" s="35">
        <v>4955.28</v>
      </c>
      <c r="J305" s="40">
        <f t="shared" si="22"/>
        <v>387</v>
      </c>
      <c r="K305" s="35">
        <v>286.83</v>
      </c>
      <c r="L305" s="40">
        <f t="shared" si="23"/>
        <v>287</v>
      </c>
      <c r="M305" s="35">
        <v>0.3</v>
      </c>
      <c r="N305" s="40">
        <f t="shared" si="24"/>
        <v>265</v>
      </c>
      <c r="O305" s="34"/>
      <c r="P305" s="34"/>
      <c r="Q305" s="35"/>
      <c r="R305" s="35"/>
    </row>
    <row r="306" spans="1:18" s="32" customFormat="1" ht="11.25" customHeight="1">
      <c r="A306" s="33">
        <v>113384603</v>
      </c>
      <c r="B306" s="34" t="s">
        <v>299</v>
      </c>
      <c r="C306" s="34" t="s">
        <v>296</v>
      </c>
      <c r="D306" s="39">
        <v>5299.4359999999997</v>
      </c>
      <c r="E306" s="35">
        <v>14036.32</v>
      </c>
      <c r="F306" s="40">
        <f t="shared" si="20"/>
        <v>479</v>
      </c>
      <c r="G306" s="35">
        <v>4115.01</v>
      </c>
      <c r="H306" s="40">
        <f t="shared" si="21"/>
        <v>468</v>
      </c>
      <c r="I306" s="35">
        <v>8820.24</v>
      </c>
      <c r="J306" s="40">
        <f t="shared" si="22"/>
        <v>177</v>
      </c>
      <c r="K306" s="35">
        <v>1100.97</v>
      </c>
      <c r="L306" s="40">
        <f t="shared" si="23"/>
        <v>20</v>
      </c>
      <c r="M306" s="35">
        <v>0.09</v>
      </c>
      <c r="N306" s="40">
        <f t="shared" si="24"/>
        <v>277</v>
      </c>
      <c r="O306" s="34"/>
      <c r="P306" s="34"/>
      <c r="Q306" s="35"/>
      <c r="R306" s="35"/>
    </row>
    <row r="307" spans="1:18" s="32" customFormat="1" ht="11.25" customHeight="1">
      <c r="A307" s="33">
        <v>113385003</v>
      </c>
      <c r="B307" s="34" t="s">
        <v>300</v>
      </c>
      <c r="C307" s="34" t="s">
        <v>296</v>
      </c>
      <c r="D307" s="39">
        <v>2454.444</v>
      </c>
      <c r="E307" s="35">
        <v>15093.16</v>
      </c>
      <c r="F307" s="40">
        <f t="shared" si="20"/>
        <v>421</v>
      </c>
      <c r="G307" s="35">
        <v>8869.11</v>
      </c>
      <c r="H307" s="40">
        <f t="shared" si="21"/>
        <v>248</v>
      </c>
      <c r="I307" s="35">
        <v>5997.66</v>
      </c>
      <c r="J307" s="40">
        <f t="shared" si="22"/>
        <v>330</v>
      </c>
      <c r="K307" s="35">
        <v>222.72</v>
      </c>
      <c r="L307" s="40">
        <f t="shared" si="23"/>
        <v>348</v>
      </c>
      <c r="M307" s="35">
        <v>3.67</v>
      </c>
      <c r="N307" s="40">
        <f t="shared" si="24"/>
        <v>217</v>
      </c>
      <c r="O307" s="34"/>
      <c r="P307" s="34"/>
      <c r="Q307" s="35"/>
      <c r="R307" s="35"/>
    </row>
    <row r="308" spans="1:18" s="32" customFormat="1" ht="11.25" customHeight="1">
      <c r="A308" s="33">
        <v>113385303</v>
      </c>
      <c r="B308" s="34" t="s">
        <v>301</v>
      </c>
      <c r="C308" s="34" t="s">
        <v>296</v>
      </c>
      <c r="D308" s="39">
        <v>3655.7370000000001</v>
      </c>
      <c r="E308" s="35">
        <v>13943.77</v>
      </c>
      <c r="F308" s="40">
        <f t="shared" si="20"/>
        <v>483</v>
      </c>
      <c r="G308" s="35">
        <v>9670.7900000000009</v>
      </c>
      <c r="H308" s="40">
        <f t="shared" si="21"/>
        <v>208</v>
      </c>
      <c r="I308" s="35">
        <v>3932.79</v>
      </c>
      <c r="J308" s="40">
        <f t="shared" si="22"/>
        <v>468</v>
      </c>
      <c r="K308" s="35">
        <v>305</v>
      </c>
      <c r="L308" s="40">
        <f t="shared" si="23"/>
        <v>267</v>
      </c>
      <c r="M308" s="35">
        <v>35.19</v>
      </c>
      <c r="N308" s="40">
        <f t="shared" si="24"/>
        <v>142</v>
      </c>
      <c r="O308" s="34"/>
      <c r="P308" s="34"/>
      <c r="Q308" s="35"/>
      <c r="R308" s="35"/>
    </row>
    <row r="309" spans="1:18" s="32" customFormat="1" ht="11.25" customHeight="1">
      <c r="A309" s="33">
        <v>121390302</v>
      </c>
      <c r="B309" s="34" t="s">
        <v>451</v>
      </c>
      <c r="C309" s="34" t="s">
        <v>444</v>
      </c>
      <c r="D309" s="39">
        <v>20489.537</v>
      </c>
      <c r="E309" s="35">
        <v>14853.51</v>
      </c>
      <c r="F309" s="40">
        <f t="shared" si="20"/>
        <v>437</v>
      </c>
      <c r="G309" s="35">
        <v>5022.0200000000004</v>
      </c>
      <c r="H309" s="40">
        <f t="shared" si="21"/>
        <v>429</v>
      </c>
      <c r="I309" s="35">
        <v>8548.2800000000007</v>
      </c>
      <c r="J309" s="40">
        <f t="shared" si="22"/>
        <v>189</v>
      </c>
      <c r="K309" s="35">
        <v>1058.8599999999999</v>
      </c>
      <c r="L309" s="40">
        <f t="shared" si="23"/>
        <v>21</v>
      </c>
      <c r="M309" s="35">
        <v>224.35</v>
      </c>
      <c r="N309" s="40">
        <f t="shared" si="24"/>
        <v>67</v>
      </c>
      <c r="O309" s="34"/>
      <c r="P309" s="34"/>
      <c r="Q309" s="35"/>
      <c r="R309" s="35"/>
    </row>
    <row r="310" spans="1:18" s="32" customFormat="1" ht="11.25" customHeight="1">
      <c r="A310" s="33">
        <v>121391303</v>
      </c>
      <c r="B310" s="34" t="s">
        <v>452</v>
      </c>
      <c r="C310" s="34" t="s">
        <v>444</v>
      </c>
      <c r="D310" s="39">
        <v>1635.981</v>
      </c>
      <c r="E310" s="35">
        <v>18139.689999999999</v>
      </c>
      <c r="F310" s="40">
        <f t="shared" si="20"/>
        <v>184</v>
      </c>
      <c r="G310" s="35">
        <v>12011.33</v>
      </c>
      <c r="H310" s="40">
        <f t="shared" si="21"/>
        <v>129</v>
      </c>
      <c r="I310" s="35">
        <v>5718.84</v>
      </c>
      <c r="J310" s="40">
        <f t="shared" si="22"/>
        <v>350</v>
      </c>
      <c r="K310" s="35">
        <v>307.54000000000002</v>
      </c>
      <c r="L310" s="40">
        <f t="shared" si="23"/>
        <v>266</v>
      </c>
      <c r="M310" s="35">
        <v>101.98</v>
      </c>
      <c r="N310" s="40">
        <f t="shared" si="24"/>
        <v>102</v>
      </c>
      <c r="O310" s="34"/>
      <c r="P310" s="34"/>
      <c r="Q310" s="35"/>
      <c r="R310" s="35"/>
    </row>
    <row r="311" spans="1:18" s="32" customFormat="1" ht="11.25" customHeight="1">
      <c r="A311" s="33">
        <v>121392303</v>
      </c>
      <c r="B311" s="34" t="s">
        <v>453</v>
      </c>
      <c r="C311" s="34" t="s">
        <v>444</v>
      </c>
      <c r="D311" s="39">
        <v>8561.9330000000009</v>
      </c>
      <c r="E311" s="35">
        <v>16743.62</v>
      </c>
      <c r="F311" s="40">
        <f t="shared" si="20"/>
        <v>277</v>
      </c>
      <c r="G311" s="35">
        <v>12718.39</v>
      </c>
      <c r="H311" s="40">
        <f t="shared" si="21"/>
        <v>103</v>
      </c>
      <c r="I311" s="35">
        <v>3898.16</v>
      </c>
      <c r="J311" s="40">
        <f t="shared" si="22"/>
        <v>473</v>
      </c>
      <c r="K311" s="35">
        <v>127.06</v>
      </c>
      <c r="L311" s="40">
        <f t="shared" si="23"/>
        <v>453</v>
      </c>
      <c r="M311" s="35">
        <v>0</v>
      </c>
      <c r="N311" s="40">
        <f t="shared" si="24"/>
        <v>281</v>
      </c>
      <c r="O311" s="34"/>
      <c r="P311" s="34"/>
      <c r="Q311" s="35"/>
      <c r="R311" s="35"/>
    </row>
    <row r="312" spans="1:18" s="32" customFormat="1" ht="11.25" customHeight="1">
      <c r="A312" s="33">
        <v>121394503</v>
      </c>
      <c r="B312" s="34" t="s">
        <v>454</v>
      </c>
      <c r="C312" s="34" t="s">
        <v>444</v>
      </c>
      <c r="D312" s="39">
        <v>1609.2449999999999</v>
      </c>
      <c r="E312" s="35">
        <v>19789.25</v>
      </c>
      <c r="F312" s="40">
        <f t="shared" si="20"/>
        <v>111</v>
      </c>
      <c r="G312" s="35">
        <v>11127.97</v>
      </c>
      <c r="H312" s="40">
        <f t="shared" si="21"/>
        <v>156</v>
      </c>
      <c r="I312" s="35">
        <v>8239.0400000000009</v>
      </c>
      <c r="J312" s="40">
        <f t="shared" si="22"/>
        <v>204</v>
      </c>
      <c r="K312" s="35">
        <v>312.32</v>
      </c>
      <c r="L312" s="40">
        <f t="shared" si="23"/>
        <v>257</v>
      </c>
      <c r="M312" s="35">
        <v>109.92</v>
      </c>
      <c r="N312" s="40">
        <f t="shared" si="24"/>
        <v>96</v>
      </c>
      <c r="O312" s="34"/>
      <c r="P312" s="34"/>
      <c r="Q312" s="35"/>
      <c r="R312" s="35"/>
    </row>
    <row r="313" spans="1:18" s="32" customFormat="1" ht="11.25" customHeight="1">
      <c r="A313" s="33">
        <v>121394603</v>
      </c>
      <c r="B313" s="34" t="s">
        <v>455</v>
      </c>
      <c r="C313" s="34" t="s">
        <v>444</v>
      </c>
      <c r="D313" s="39">
        <v>2222.5329999999999</v>
      </c>
      <c r="E313" s="35">
        <v>18980.79</v>
      </c>
      <c r="F313" s="40">
        <f t="shared" si="20"/>
        <v>146</v>
      </c>
      <c r="G313" s="35">
        <v>12948.96</v>
      </c>
      <c r="H313" s="40">
        <f t="shared" si="21"/>
        <v>97</v>
      </c>
      <c r="I313" s="35">
        <v>5933.49</v>
      </c>
      <c r="J313" s="40">
        <f t="shared" si="22"/>
        <v>336</v>
      </c>
      <c r="K313" s="35">
        <v>98.34</v>
      </c>
      <c r="L313" s="40">
        <f t="shared" si="23"/>
        <v>475</v>
      </c>
      <c r="M313" s="35">
        <v>0</v>
      </c>
      <c r="N313" s="40">
        <f t="shared" si="24"/>
        <v>281</v>
      </c>
      <c r="O313" s="34"/>
      <c r="P313" s="34"/>
      <c r="Q313" s="35"/>
      <c r="R313" s="35"/>
    </row>
    <row r="314" spans="1:18" s="32" customFormat="1" ht="11.25" customHeight="1">
      <c r="A314" s="33">
        <v>121395103</v>
      </c>
      <c r="B314" s="34" t="s">
        <v>456</v>
      </c>
      <c r="C314" s="34" t="s">
        <v>444</v>
      </c>
      <c r="D314" s="39">
        <v>9748.94</v>
      </c>
      <c r="E314" s="35">
        <v>17674.02</v>
      </c>
      <c r="F314" s="40">
        <f t="shared" si="20"/>
        <v>215</v>
      </c>
      <c r="G314" s="35">
        <v>14177.72</v>
      </c>
      <c r="H314" s="40">
        <f t="shared" si="21"/>
        <v>67</v>
      </c>
      <c r="I314" s="35">
        <v>3310.91</v>
      </c>
      <c r="J314" s="40">
        <f t="shared" si="22"/>
        <v>495</v>
      </c>
      <c r="K314" s="35">
        <v>184.66</v>
      </c>
      <c r="L314" s="40">
        <f t="shared" si="23"/>
        <v>394</v>
      </c>
      <c r="M314" s="35">
        <v>0.73</v>
      </c>
      <c r="N314" s="40">
        <f t="shared" si="24"/>
        <v>249</v>
      </c>
      <c r="O314" s="34"/>
      <c r="P314" s="34"/>
      <c r="Q314" s="35"/>
      <c r="R314" s="35"/>
    </row>
    <row r="315" spans="1:18" s="32" customFormat="1" ht="11.25" customHeight="1">
      <c r="A315" s="33">
        <v>121395603</v>
      </c>
      <c r="B315" s="34" t="s">
        <v>457</v>
      </c>
      <c r="C315" s="34" t="s">
        <v>444</v>
      </c>
      <c r="D315" s="39">
        <v>1675.1489999999999</v>
      </c>
      <c r="E315" s="35">
        <v>22841.24</v>
      </c>
      <c r="F315" s="40">
        <f t="shared" si="20"/>
        <v>31</v>
      </c>
      <c r="G315" s="35">
        <v>16665.580000000002</v>
      </c>
      <c r="H315" s="40">
        <f t="shared" si="21"/>
        <v>31</v>
      </c>
      <c r="I315" s="35">
        <v>4573.01</v>
      </c>
      <c r="J315" s="40">
        <f t="shared" si="22"/>
        <v>410</v>
      </c>
      <c r="K315" s="35">
        <v>150.88</v>
      </c>
      <c r="L315" s="40">
        <f t="shared" si="23"/>
        <v>432</v>
      </c>
      <c r="M315" s="35">
        <v>1451.77</v>
      </c>
      <c r="N315" s="40">
        <f t="shared" si="24"/>
        <v>34</v>
      </c>
      <c r="O315" s="34"/>
      <c r="P315" s="34"/>
      <c r="Q315" s="35"/>
      <c r="R315" s="35"/>
    </row>
    <row r="316" spans="1:18" s="32" customFormat="1" ht="11.25" customHeight="1">
      <c r="A316" s="33">
        <v>121395703</v>
      </c>
      <c r="B316" s="34" t="s">
        <v>458</v>
      </c>
      <c r="C316" s="34" t="s">
        <v>444</v>
      </c>
      <c r="D316" s="39">
        <v>3312.0279999999998</v>
      </c>
      <c r="E316" s="35">
        <v>19078.580000000002</v>
      </c>
      <c r="F316" s="40">
        <f t="shared" si="20"/>
        <v>140</v>
      </c>
      <c r="G316" s="35">
        <v>14716.74</v>
      </c>
      <c r="H316" s="40">
        <f t="shared" si="21"/>
        <v>52</v>
      </c>
      <c r="I316" s="35">
        <v>4276.8100000000004</v>
      </c>
      <c r="J316" s="40">
        <f t="shared" si="22"/>
        <v>438</v>
      </c>
      <c r="K316" s="35">
        <v>85.03</v>
      </c>
      <c r="L316" s="40">
        <f t="shared" si="23"/>
        <v>481</v>
      </c>
      <c r="M316" s="35">
        <v>0</v>
      </c>
      <c r="N316" s="40">
        <f t="shared" si="24"/>
        <v>281</v>
      </c>
      <c r="O316" s="34"/>
      <c r="P316" s="34"/>
      <c r="Q316" s="35"/>
      <c r="R316" s="35"/>
    </row>
    <row r="317" spans="1:18" s="32" customFormat="1" ht="11.25" customHeight="1">
      <c r="A317" s="33">
        <v>121397803</v>
      </c>
      <c r="B317" s="34" t="s">
        <v>459</v>
      </c>
      <c r="C317" s="34" t="s">
        <v>444</v>
      </c>
      <c r="D317" s="39">
        <v>4549.5020000000004</v>
      </c>
      <c r="E317" s="35">
        <v>14794.64</v>
      </c>
      <c r="F317" s="40">
        <f t="shared" si="20"/>
        <v>445</v>
      </c>
      <c r="G317" s="35">
        <v>10271.91</v>
      </c>
      <c r="H317" s="40">
        <f t="shared" si="21"/>
        <v>189</v>
      </c>
      <c r="I317" s="35">
        <v>4288.9399999999996</v>
      </c>
      <c r="J317" s="40">
        <f t="shared" si="22"/>
        <v>436</v>
      </c>
      <c r="K317" s="35">
        <v>232.55</v>
      </c>
      <c r="L317" s="40">
        <f t="shared" si="23"/>
        <v>333</v>
      </c>
      <c r="M317" s="35">
        <v>1.24</v>
      </c>
      <c r="N317" s="40">
        <f t="shared" si="24"/>
        <v>239</v>
      </c>
      <c r="O317" s="34"/>
      <c r="P317" s="34"/>
      <c r="Q317" s="35"/>
      <c r="R317" s="35"/>
    </row>
    <row r="318" spans="1:18" s="32" customFormat="1" ht="11.25" customHeight="1">
      <c r="A318" s="33">
        <v>118401403</v>
      </c>
      <c r="B318" s="34" t="s">
        <v>393</v>
      </c>
      <c r="C318" s="34" t="s">
        <v>392</v>
      </c>
      <c r="D318" s="39">
        <v>2869.5430000000001</v>
      </c>
      <c r="E318" s="35">
        <v>13141.95</v>
      </c>
      <c r="F318" s="40">
        <f t="shared" si="20"/>
        <v>493</v>
      </c>
      <c r="G318" s="35">
        <v>7718.13</v>
      </c>
      <c r="H318" s="40">
        <f t="shared" si="21"/>
        <v>298</v>
      </c>
      <c r="I318" s="35">
        <v>5134.82</v>
      </c>
      <c r="J318" s="40">
        <f t="shared" si="22"/>
        <v>378</v>
      </c>
      <c r="K318" s="35">
        <v>192.75</v>
      </c>
      <c r="L318" s="40">
        <f t="shared" si="23"/>
        <v>385</v>
      </c>
      <c r="M318" s="35">
        <v>96.24</v>
      </c>
      <c r="N318" s="40">
        <f t="shared" si="24"/>
        <v>108</v>
      </c>
      <c r="O318" s="34"/>
      <c r="P318" s="34"/>
      <c r="Q318" s="35"/>
      <c r="R318" s="35"/>
    </row>
    <row r="319" spans="1:18" s="32" customFormat="1" ht="11.25" customHeight="1">
      <c r="A319" s="33">
        <v>118401603</v>
      </c>
      <c r="B319" s="34" t="s">
        <v>394</v>
      </c>
      <c r="C319" s="34" t="s">
        <v>392</v>
      </c>
      <c r="D319" s="39">
        <v>2629.2440000000001</v>
      </c>
      <c r="E319" s="35">
        <v>14851.39</v>
      </c>
      <c r="F319" s="40">
        <f t="shared" si="20"/>
        <v>438</v>
      </c>
      <c r="G319" s="35">
        <v>10157.620000000001</v>
      </c>
      <c r="H319" s="40">
        <f t="shared" si="21"/>
        <v>194</v>
      </c>
      <c r="I319" s="35">
        <v>4393.08</v>
      </c>
      <c r="J319" s="40">
        <f t="shared" si="22"/>
        <v>423</v>
      </c>
      <c r="K319" s="35">
        <v>300.69</v>
      </c>
      <c r="L319" s="40">
        <f t="shared" si="23"/>
        <v>273</v>
      </c>
      <c r="M319" s="35">
        <v>0</v>
      </c>
      <c r="N319" s="40">
        <f t="shared" si="24"/>
        <v>281</v>
      </c>
      <c r="O319" s="34"/>
      <c r="P319" s="34"/>
      <c r="Q319" s="35"/>
      <c r="R319" s="35"/>
    </row>
    <row r="320" spans="1:18" s="32" customFormat="1" ht="11.25" customHeight="1">
      <c r="A320" s="33">
        <v>118402603</v>
      </c>
      <c r="B320" s="34" t="s">
        <v>395</v>
      </c>
      <c r="C320" s="34" t="s">
        <v>392</v>
      </c>
      <c r="D320" s="39">
        <v>2444.2979999999998</v>
      </c>
      <c r="E320" s="35">
        <v>12566.52</v>
      </c>
      <c r="F320" s="40">
        <f t="shared" si="20"/>
        <v>498</v>
      </c>
      <c r="G320" s="35">
        <v>3833.19</v>
      </c>
      <c r="H320" s="40">
        <f t="shared" si="21"/>
        <v>481</v>
      </c>
      <c r="I320" s="35">
        <v>7681.19</v>
      </c>
      <c r="J320" s="40">
        <f t="shared" si="22"/>
        <v>230</v>
      </c>
      <c r="K320" s="35">
        <v>624.37</v>
      </c>
      <c r="L320" s="40">
        <f t="shared" si="23"/>
        <v>70</v>
      </c>
      <c r="M320" s="35">
        <v>427.78</v>
      </c>
      <c r="N320" s="40">
        <f t="shared" si="24"/>
        <v>52</v>
      </c>
      <c r="O320" s="34"/>
      <c r="P320" s="34"/>
      <c r="Q320" s="35"/>
      <c r="R320" s="35"/>
    </row>
    <row r="321" spans="1:18" s="32" customFormat="1" ht="11.25" customHeight="1">
      <c r="A321" s="33">
        <v>118403003</v>
      </c>
      <c r="B321" s="34" t="s">
        <v>396</v>
      </c>
      <c r="C321" s="34" t="s">
        <v>392</v>
      </c>
      <c r="D321" s="39">
        <v>2146.681</v>
      </c>
      <c r="E321" s="35">
        <v>17532.259999999998</v>
      </c>
      <c r="F321" s="40">
        <f t="shared" si="20"/>
        <v>224</v>
      </c>
      <c r="G321" s="35">
        <v>7052.04</v>
      </c>
      <c r="H321" s="40">
        <f t="shared" si="21"/>
        <v>335</v>
      </c>
      <c r="I321" s="35">
        <v>7077.35</v>
      </c>
      <c r="J321" s="40">
        <f t="shared" si="22"/>
        <v>254</v>
      </c>
      <c r="K321" s="35">
        <v>334.46</v>
      </c>
      <c r="L321" s="40">
        <f t="shared" si="23"/>
        <v>229</v>
      </c>
      <c r="M321" s="35">
        <v>3068.41</v>
      </c>
      <c r="N321" s="40">
        <f t="shared" si="24"/>
        <v>22</v>
      </c>
      <c r="O321" s="34"/>
      <c r="P321" s="34"/>
      <c r="Q321" s="35"/>
      <c r="R321" s="35"/>
    </row>
    <row r="322" spans="1:18" s="32" customFormat="1" ht="11.25" customHeight="1">
      <c r="A322" s="33">
        <v>118403302</v>
      </c>
      <c r="B322" s="34" t="s">
        <v>397</v>
      </c>
      <c r="C322" s="34" t="s">
        <v>392</v>
      </c>
      <c r="D322" s="39">
        <v>11647.424999999999</v>
      </c>
      <c r="E322" s="35">
        <v>12556.48</v>
      </c>
      <c r="F322" s="40">
        <f t="shared" si="20"/>
        <v>499</v>
      </c>
      <c r="G322" s="35">
        <v>5316.23</v>
      </c>
      <c r="H322" s="40">
        <f t="shared" si="21"/>
        <v>412</v>
      </c>
      <c r="I322" s="35">
        <v>6503.61</v>
      </c>
      <c r="J322" s="40">
        <f t="shared" si="22"/>
        <v>293</v>
      </c>
      <c r="K322" s="35">
        <v>730.8</v>
      </c>
      <c r="L322" s="40">
        <f t="shared" si="23"/>
        <v>46</v>
      </c>
      <c r="M322" s="35">
        <v>5.83</v>
      </c>
      <c r="N322" s="40">
        <f t="shared" si="24"/>
        <v>198</v>
      </c>
      <c r="O322" s="34"/>
      <c r="P322" s="34"/>
      <c r="Q322" s="35"/>
      <c r="R322" s="35"/>
    </row>
    <row r="323" spans="1:18" s="32" customFormat="1" ht="11.25" customHeight="1">
      <c r="A323" s="33">
        <v>118403903</v>
      </c>
      <c r="B323" s="34" t="s">
        <v>398</v>
      </c>
      <c r="C323" s="34" t="s">
        <v>392</v>
      </c>
      <c r="D323" s="39">
        <v>1854.3989999999999</v>
      </c>
      <c r="E323" s="35">
        <v>16237.04</v>
      </c>
      <c r="F323" s="40">
        <f t="shared" ref="F323:F386" si="25">RANK(E323,$E$2:$E$501)</f>
        <v>313</v>
      </c>
      <c r="G323" s="35">
        <v>8921.75</v>
      </c>
      <c r="H323" s="40">
        <f t="shared" ref="H323:H386" si="26">RANK(G323,$G$2:$G$501)</f>
        <v>246</v>
      </c>
      <c r="I323" s="35">
        <v>7120.65</v>
      </c>
      <c r="J323" s="40">
        <f t="shared" ref="J323:J386" si="27">RANK(I323,$I$2:$I$501)</f>
        <v>253</v>
      </c>
      <c r="K323" s="35">
        <v>189.38</v>
      </c>
      <c r="L323" s="40">
        <f t="shared" ref="L323:L386" si="28">RANK(K323,$K$2:$K$501)</f>
        <v>388</v>
      </c>
      <c r="M323" s="35">
        <v>5.26</v>
      </c>
      <c r="N323" s="40">
        <f t="shared" ref="N323:N386" si="29">RANK(M323,$M$2:$M$501)</f>
        <v>204</v>
      </c>
      <c r="O323" s="34"/>
      <c r="P323" s="34"/>
      <c r="Q323" s="35"/>
      <c r="R323" s="35"/>
    </row>
    <row r="324" spans="1:18" s="32" customFormat="1" ht="11.25" customHeight="1">
      <c r="A324" s="33">
        <v>118406003</v>
      </c>
      <c r="B324" s="34" t="s">
        <v>399</v>
      </c>
      <c r="C324" s="34" t="s">
        <v>392</v>
      </c>
      <c r="D324" s="39">
        <v>1075.4469999999999</v>
      </c>
      <c r="E324" s="35">
        <v>17559.560000000001</v>
      </c>
      <c r="F324" s="40">
        <f t="shared" si="25"/>
        <v>222</v>
      </c>
      <c r="G324" s="35">
        <v>6444.57</v>
      </c>
      <c r="H324" s="40">
        <f t="shared" si="26"/>
        <v>364</v>
      </c>
      <c r="I324" s="35">
        <v>10735.11</v>
      </c>
      <c r="J324" s="40">
        <f t="shared" si="27"/>
        <v>81</v>
      </c>
      <c r="K324" s="35">
        <v>379.88</v>
      </c>
      <c r="L324" s="40">
        <f t="shared" si="28"/>
        <v>198</v>
      </c>
      <c r="M324" s="35">
        <v>0</v>
      </c>
      <c r="N324" s="40">
        <f t="shared" si="29"/>
        <v>281</v>
      </c>
      <c r="O324" s="34"/>
      <c r="P324" s="34"/>
      <c r="Q324" s="35"/>
      <c r="R324" s="35"/>
    </row>
    <row r="325" spans="1:18" s="32" customFormat="1" ht="11.25" customHeight="1">
      <c r="A325" s="33">
        <v>118406602</v>
      </c>
      <c r="B325" s="34" t="s">
        <v>400</v>
      </c>
      <c r="C325" s="34" t="s">
        <v>392</v>
      </c>
      <c r="D325" s="39">
        <v>3380.1869999999999</v>
      </c>
      <c r="E325" s="35">
        <v>15018.22</v>
      </c>
      <c r="F325" s="40">
        <f t="shared" si="25"/>
        <v>425</v>
      </c>
      <c r="G325" s="35">
        <v>8612.44</v>
      </c>
      <c r="H325" s="40">
        <f t="shared" si="26"/>
        <v>261</v>
      </c>
      <c r="I325" s="35">
        <v>6038.58</v>
      </c>
      <c r="J325" s="40">
        <f t="shared" si="27"/>
        <v>327</v>
      </c>
      <c r="K325" s="35">
        <v>352.74</v>
      </c>
      <c r="L325" s="40">
        <f t="shared" si="28"/>
        <v>217</v>
      </c>
      <c r="M325" s="35">
        <v>14.47</v>
      </c>
      <c r="N325" s="40">
        <f t="shared" si="29"/>
        <v>167</v>
      </c>
      <c r="O325" s="34"/>
      <c r="P325" s="34"/>
      <c r="Q325" s="35"/>
      <c r="R325" s="35"/>
    </row>
    <row r="326" spans="1:18" s="32" customFormat="1" ht="11.25" customHeight="1">
      <c r="A326" s="33">
        <v>118408852</v>
      </c>
      <c r="B326" s="34" t="s">
        <v>401</v>
      </c>
      <c r="C326" s="34" t="s">
        <v>392</v>
      </c>
      <c r="D326" s="39">
        <v>7824.4639999999999</v>
      </c>
      <c r="E326" s="35">
        <v>15807.54</v>
      </c>
      <c r="F326" s="40">
        <f t="shared" si="25"/>
        <v>363</v>
      </c>
      <c r="G326" s="35">
        <v>8228.8799999999992</v>
      </c>
      <c r="H326" s="40">
        <f t="shared" si="26"/>
        <v>272</v>
      </c>
      <c r="I326" s="35">
        <v>6341.83</v>
      </c>
      <c r="J326" s="40">
        <f t="shared" si="27"/>
        <v>310</v>
      </c>
      <c r="K326" s="35">
        <v>606.49</v>
      </c>
      <c r="L326" s="40">
        <f t="shared" si="28"/>
        <v>76</v>
      </c>
      <c r="M326" s="35">
        <v>630.35</v>
      </c>
      <c r="N326" s="40">
        <f t="shared" si="29"/>
        <v>48</v>
      </c>
      <c r="O326" s="34"/>
      <c r="P326" s="34"/>
      <c r="Q326" s="35"/>
      <c r="R326" s="35"/>
    </row>
    <row r="327" spans="1:18" s="32" customFormat="1" ht="11.25" customHeight="1">
      <c r="A327" s="33">
        <v>118409203</v>
      </c>
      <c r="B327" s="34" t="s">
        <v>402</v>
      </c>
      <c r="C327" s="34" t="s">
        <v>392</v>
      </c>
      <c r="D327" s="39">
        <v>2274.9699999999998</v>
      </c>
      <c r="E327" s="35">
        <v>15237.79</v>
      </c>
      <c r="F327" s="40">
        <f t="shared" si="25"/>
        <v>411</v>
      </c>
      <c r="G327" s="35">
        <v>8184.51</v>
      </c>
      <c r="H327" s="40">
        <f t="shared" si="26"/>
        <v>273</v>
      </c>
      <c r="I327" s="35">
        <v>6625.72</v>
      </c>
      <c r="J327" s="40">
        <f t="shared" si="27"/>
        <v>288</v>
      </c>
      <c r="K327" s="35">
        <v>383.4</v>
      </c>
      <c r="L327" s="40">
        <f t="shared" si="28"/>
        <v>194</v>
      </c>
      <c r="M327" s="35">
        <v>44.17</v>
      </c>
      <c r="N327" s="40">
        <f t="shared" si="29"/>
        <v>135</v>
      </c>
      <c r="O327" s="34"/>
      <c r="P327" s="34"/>
      <c r="Q327" s="35"/>
      <c r="R327" s="35"/>
    </row>
    <row r="328" spans="1:18" s="32" customFormat="1" ht="11.25" customHeight="1">
      <c r="A328" s="33">
        <v>118409302</v>
      </c>
      <c r="B328" s="34" t="s">
        <v>403</v>
      </c>
      <c r="C328" s="34" t="s">
        <v>392</v>
      </c>
      <c r="D328" s="39">
        <v>5105.4690000000001</v>
      </c>
      <c r="E328" s="35">
        <v>14949.63</v>
      </c>
      <c r="F328" s="40">
        <f t="shared" si="25"/>
        <v>431</v>
      </c>
      <c r="G328" s="35">
        <v>7123.11</v>
      </c>
      <c r="H328" s="40">
        <f t="shared" si="26"/>
        <v>328</v>
      </c>
      <c r="I328" s="35">
        <v>6926.03</v>
      </c>
      <c r="J328" s="40">
        <f t="shared" si="27"/>
        <v>265</v>
      </c>
      <c r="K328" s="35">
        <v>656.59</v>
      </c>
      <c r="L328" s="40">
        <f t="shared" si="28"/>
        <v>64</v>
      </c>
      <c r="M328" s="35">
        <v>243.89</v>
      </c>
      <c r="N328" s="40">
        <f t="shared" si="29"/>
        <v>63</v>
      </c>
      <c r="O328" s="34"/>
      <c r="P328" s="34"/>
      <c r="Q328" s="35"/>
      <c r="R328" s="35"/>
    </row>
    <row r="329" spans="1:18" s="32" customFormat="1" ht="11.25" customHeight="1">
      <c r="A329" s="33">
        <v>117412003</v>
      </c>
      <c r="B329" s="34" t="s">
        <v>378</v>
      </c>
      <c r="C329" s="34" t="s">
        <v>369</v>
      </c>
      <c r="D329" s="39">
        <v>1673.2470000000001</v>
      </c>
      <c r="E329" s="35">
        <v>15101.96</v>
      </c>
      <c r="F329" s="40">
        <f t="shared" si="25"/>
        <v>418</v>
      </c>
      <c r="G329" s="35">
        <v>6276.05</v>
      </c>
      <c r="H329" s="40">
        <f t="shared" si="26"/>
        <v>375</v>
      </c>
      <c r="I329" s="35">
        <v>8592</v>
      </c>
      <c r="J329" s="40">
        <f t="shared" si="27"/>
        <v>188</v>
      </c>
      <c r="K329" s="35">
        <v>220.02</v>
      </c>
      <c r="L329" s="40">
        <f t="shared" si="28"/>
        <v>352</v>
      </c>
      <c r="M329" s="35">
        <v>13.9</v>
      </c>
      <c r="N329" s="40">
        <f t="shared" si="29"/>
        <v>170</v>
      </c>
      <c r="O329" s="34"/>
      <c r="P329" s="34"/>
      <c r="Q329" s="35"/>
      <c r="R329" s="35"/>
    </row>
    <row r="330" spans="1:18" s="32" customFormat="1" ht="11.25" customHeight="1">
      <c r="A330" s="33">
        <v>117414003</v>
      </c>
      <c r="B330" s="34" t="s">
        <v>379</v>
      </c>
      <c r="C330" s="34" t="s">
        <v>369</v>
      </c>
      <c r="D330" s="39">
        <v>2521.4589999999998</v>
      </c>
      <c r="E330" s="35">
        <v>16522.03</v>
      </c>
      <c r="F330" s="40">
        <f t="shared" si="25"/>
        <v>295</v>
      </c>
      <c r="G330" s="35">
        <v>7035.33</v>
      </c>
      <c r="H330" s="40">
        <f t="shared" si="26"/>
        <v>339</v>
      </c>
      <c r="I330" s="35">
        <v>9268.92</v>
      </c>
      <c r="J330" s="40">
        <f t="shared" si="27"/>
        <v>153</v>
      </c>
      <c r="K330" s="35">
        <v>217.78</v>
      </c>
      <c r="L330" s="40">
        <f t="shared" si="28"/>
        <v>355</v>
      </c>
      <c r="M330" s="35">
        <v>0</v>
      </c>
      <c r="N330" s="40">
        <f t="shared" si="29"/>
        <v>281</v>
      </c>
      <c r="O330" s="34"/>
      <c r="P330" s="34"/>
      <c r="Q330" s="35"/>
      <c r="R330" s="35"/>
    </row>
    <row r="331" spans="1:18" s="32" customFormat="1" ht="11.25" customHeight="1">
      <c r="A331" s="33">
        <v>117414203</v>
      </c>
      <c r="B331" s="34" t="s">
        <v>380</v>
      </c>
      <c r="C331" s="34" t="s">
        <v>369</v>
      </c>
      <c r="D331" s="39">
        <v>1557.8030000000001</v>
      </c>
      <c r="E331" s="35">
        <v>14429.66</v>
      </c>
      <c r="F331" s="40">
        <f t="shared" si="25"/>
        <v>460</v>
      </c>
      <c r="G331" s="35">
        <v>9886.65</v>
      </c>
      <c r="H331" s="40">
        <f t="shared" si="26"/>
        <v>204</v>
      </c>
      <c r="I331" s="35">
        <v>4351.08</v>
      </c>
      <c r="J331" s="40">
        <f t="shared" si="27"/>
        <v>426</v>
      </c>
      <c r="K331" s="35">
        <v>188.48</v>
      </c>
      <c r="L331" s="40">
        <f t="shared" si="28"/>
        <v>389</v>
      </c>
      <c r="M331" s="35">
        <v>3.46</v>
      </c>
      <c r="N331" s="40">
        <f t="shared" si="29"/>
        <v>219</v>
      </c>
      <c r="O331" s="34"/>
      <c r="P331" s="34"/>
      <c r="Q331" s="35"/>
      <c r="R331" s="35"/>
    </row>
    <row r="332" spans="1:18" s="32" customFormat="1" ht="11.25" customHeight="1">
      <c r="A332" s="33">
        <v>117415004</v>
      </c>
      <c r="B332" s="34" t="s">
        <v>381</v>
      </c>
      <c r="C332" s="34" t="s">
        <v>369</v>
      </c>
      <c r="D332" s="39">
        <v>888.00699999999995</v>
      </c>
      <c r="E332" s="35">
        <v>17520.66</v>
      </c>
      <c r="F332" s="40">
        <f t="shared" si="25"/>
        <v>226</v>
      </c>
      <c r="G332" s="35">
        <v>7339.52</v>
      </c>
      <c r="H332" s="40">
        <f t="shared" si="26"/>
        <v>310</v>
      </c>
      <c r="I332" s="35">
        <v>9748.2999999999993</v>
      </c>
      <c r="J332" s="40">
        <f t="shared" si="27"/>
        <v>131</v>
      </c>
      <c r="K332" s="35">
        <v>432.84</v>
      </c>
      <c r="L332" s="40">
        <f t="shared" si="28"/>
        <v>153</v>
      </c>
      <c r="M332" s="35">
        <v>0</v>
      </c>
      <c r="N332" s="40">
        <f t="shared" si="29"/>
        <v>281</v>
      </c>
      <c r="O332" s="34"/>
      <c r="P332" s="34"/>
      <c r="Q332" s="35"/>
      <c r="R332" s="35"/>
    </row>
    <row r="333" spans="1:18" s="32" customFormat="1" ht="11.25" customHeight="1">
      <c r="A333" s="33">
        <v>117415103</v>
      </c>
      <c r="B333" s="34" t="s">
        <v>382</v>
      </c>
      <c r="C333" s="34" t="s">
        <v>369</v>
      </c>
      <c r="D333" s="39">
        <v>2011.5830000000001</v>
      </c>
      <c r="E333" s="35">
        <v>14438.99</v>
      </c>
      <c r="F333" s="40">
        <f t="shared" si="25"/>
        <v>459</v>
      </c>
      <c r="G333" s="35">
        <v>8018.78</v>
      </c>
      <c r="H333" s="40">
        <f t="shared" si="26"/>
        <v>281</v>
      </c>
      <c r="I333" s="35">
        <v>6266.09</v>
      </c>
      <c r="J333" s="40">
        <f t="shared" si="27"/>
        <v>314</v>
      </c>
      <c r="K333" s="35">
        <v>154.12</v>
      </c>
      <c r="L333" s="40">
        <f t="shared" si="28"/>
        <v>427</v>
      </c>
      <c r="M333" s="35">
        <v>0</v>
      </c>
      <c r="N333" s="40">
        <f t="shared" si="29"/>
        <v>281</v>
      </c>
      <c r="O333" s="34"/>
      <c r="P333" s="34"/>
      <c r="Q333" s="35"/>
      <c r="R333" s="35"/>
    </row>
    <row r="334" spans="1:18" s="32" customFormat="1" ht="11.25" customHeight="1">
      <c r="A334" s="33">
        <v>117415303</v>
      </c>
      <c r="B334" s="34" t="s">
        <v>383</v>
      </c>
      <c r="C334" s="34" t="s">
        <v>369</v>
      </c>
      <c r="D334" s="39">
        <v>1096.953</v>
      </c>
      <c r="E334" s="35">
        <v>15810.72</v>
      </c>
      <c r="F334" s="40">
        <f t="shared" si="25"/>
        <v>362</v>
      </c>
      <c r="G334" s="35">
        <v>9136.2800000000007</v>
      </c>
      <c r="H334" s="40">
        <f t="shared" si="26"/>
        <v>237</v>
      </c>
      <c r="I334" s="35">
        <v>6456.19</v>
      </c>
      <c r="J334" s="40">
        <f t="shared" si="27"/>
        <v>297</v>
      </c>
      <c r="K334" s="35">
        <v>217.61</v>
      </c>
      <c r="L334" s="40">
        <f t="shared" si="28"/>
        <v>356</v>
      </c>
      <c r="M334" s="35">
        <v>0.64</v>
      </c>
      <c r="N334" s="40">
        <f t="shared" si="29"/>
        <v>253</v>
      </c>
      <c r="O334" s="34"/>
      <c r="P334" s="34"/>
      <c r="Q334" s="35"/>
      <c r="R334" s="35"/>
    </row>
    <row r="335" spans="1:18" s="32" customFormat="1" ht="11.25" customHeight="1">
      <c r="A335" s="33">
        <v>117416103</v>
      </c>
      <c r="B335" s="34" t="s">
        <v>384</v>
      </c>
      <c r="C335" s="34" t="s">
        <v>369</v>
      </c>
      <c r="D335" s="39">
        <v>1300.5550000000001</v>
      </c>
      <c r="E335" s="35">
        <v>14440.74</v>
      </c>
      <c r="F335" s="40">
        <f t="shared" si="25"/>
        <v>458</v>
      </c>
      <c r="G335" s="35">
        <v>6055.1</v>
      </c>
      <c r="H335" s="40">
        <f t="shared" si="26"/>
        <v>385</v>
      </c>
      <c r="I335" s="35">
        <v>8113.51</v>
      </c>
      <c r="J335" s="40">
        <f t="shared" si="27"/>
        <v>213</v>
      </c>
      <c r="K335" s="35">
        <v>272.14</v>
      </c>
      <c r="L335" s="40">
        <f t="shared" si="28"/>
        <v>300</v>
      </c>
      <c r="M335" s="35">
        <v>0</v>
      </c>
      <c r="N335" s="40">
        <f t="shared" si="29"/>
        <v>281</v>
      </c>
      <c r="O335" s="34"/>
      <c r="P335" s="34"/>
      <c r="Q335" s="35"/>
      <c r="R335" s="35"/>
    </row>
    <row r="336" spans="1:18" s="32" customFormat="1" ht="11.25" customHeight="1">
      <c r="A336" s="33">
        <v>117417202</v>
      </c>
      <c r="B336" s="34" t="s">
        <v>385</v>
      </c>
      <c r="C336" s="34" t="s">
        <v>369</v>
      </c>
      <c r="D336" s="39">
        <v>5064.4870000000001</v>
      </c>
      <c r="E336" s="35">
        <v>17757.73</v>
      </c>
      <c r="F336" s="40">
        <f t="shared" si="25"/>
        <v>208</v>
      </c>
      <c r="G336" s="35">
        <v>6990.76</v>
      </c>
      <c r="H336" s="40">
        <f t="shared" si="26"/>
        <v>341</v>
      </c>
      <c r="I336" s="35">
        <v>9262.34</v>
      </c>
      <c r="J336" s="40">
        <f t="shared" si="27"/>
        <v>154</v>
      </c>
      <c r="K336" s="35">
        <v>1504.64</v>
      </c>
      <c r="L336" s="40">
        <f t="shared" si="28"/>
        <v>7</v>
      </c>
      <c r="M336" s="35">
        <v>0</v>
      </c>
      <c r="N336" s="40">
        <f t="shared" si="29"/>
        <v>281</v>
      </c>
      <c r="O336" s="34"/>
      <c r="P336" s="34"/>
      <c r="Q336" s="35"/>
      <c r="R336" s="35"/>
    </row>
    <row r="337" spans="1:18" s="32" customFormat="1" ht="11.25" customHeight="1">
      <c r="A337" s="33">
        <v>109420803</v>
      </c>
      <c r="B337" s="34" t="s">
        <v>214</v>
      </c>
      <c r="C337" s="34" t="s">
        <v>207</v>
      </c>
      <c r="D337" s="39">
        <v>2507.8530000000001</v>
      </c>
      <c r="E337" s="35">
        <v>15711.83</v>
      </c>
      <c r="F337" s="40">
        <f t="shared" si="25"/>
        <v>371</v>
      </c>
      <c r="G337" s="35">
        <v>5057.49</v>
      </c>
      <c r="H337" s="40">
        <f t="shared" si="26"/>
        <v>424</v>
      </c>
      <c r="I337" s="35">
        <v>10045.6</v>
      </c>
      <c r="J337" s="40">
        <f t="shared" si="27"/>
        <v>116</v>
      </c>
      <c r="K337" s="35">
        <v>556.05999999999995</v>
      </c>
      <c r="L337" s="40">
        <f t="shared" si="28"/>
        <v>88</v>
      </c>
      <c r="M337" s="35">
        <v>52.68</v>
      </c>
      <c r="N337" s="40">
        <f t="shared" si="29"/>
        <v>129</v>
      </c>
      <c r="O337" s="34"/>
      <c r="P337" s="34"/>
      <c r="Q337" s="35"/>
      <c r="R337" s="35"/>
    </row>
    <row r="338" spans="1:18" s="32" customFormat="1" ht="11.25" customHeight="1">
      <c r="A338" s="33">
        <v>109422303</v>
      </c>
      <c r="B338" s="34" t="s">
        <v>215</v>
      </c>
      <c r="C338" s="34" t="s">
        <v>207</v>
      </c>
      <c r="D338" s="39">
        <v>1150.2380000000001</v>
      </c>
      <c r="E338" s="35">
        <v>21906.89</v>
      </c>
      <c r="F338" s="40">
        <f t="shared" si="25"/>
        <v>47</v>
      </c>
      <c r="G338" s="35">
        <v>4161.8599999999997</v>
      </c>
      <c r="H338" s="40">
        <f t="shared" si="26"/>
        <v>466</v>
      </c>
      <c r="I338" s="35">
        <v>10873.97</v>
      </c>
      <c r="J338" s="40">
        <f t="shared" si="27"/>
        <v>72</v>
      </c>
      <c r="K338" s="35">
        <v>389.37</v>
      </c>
      <c r="L338" s="40">
        <f t="shared" si="28"/>
        <v>188</v>
      </c>
      <c r="M338" s="35">
        <v>6481.69</v>
      </c>
      <c r="N338" s="40">
        <f t="shared" si="29"/>
        <v>5</v>
      </c>
      <c r="O338" s="34"/>
      <c r="P338" s="34"/>
      <c r="Q338" s="35"/>
      <c r="R338" s="35"/>
    </row>
    <row r="339" spans="1:18" s="32" customFormat="1" ht="11.25" customHeight="1">
      <c r="A339" s="33">
        <v>109426003</v>
      </c>
      <c r="B339" s="34" t="s">
        <v>216</v>
      </c>
      <c r="C339" s="34" t="s">
        <v>207</v>
      </c>
      <c r="D339" s="39">
        <v>631.80600000000004</v>
      </c>
      <c r="E339" s="35">
        <v>17572.28</v>
      </c>
      <c r="F339" s="40">
        <f t="shared" si="25"/>
        <v>221</v>
      </c>
      <c r="G339" s="35">
        <v>3137.75</v>
      </c>
      <c r="H339" s="40">
        <f t="shared" si="26"/>
        <v>495</v>
      </c>
      <c r="I339" s="35">
        <v>13671.96</v>
      </c>
      <c r="J339" s="40">
        <f t="shared" si="27"/>
        <v>15</v>
      </c>
      <c r="K339" s="35">
        <v>762.56</v>
      </c>
      <c r="L339" s="40">
        <f t="shared" si="28"/>
        <v>40</v>
      </c>
      <c r="M339" s="35">
        <v>0</v>
      </c>
      <c r="N339" s="40">
        <f t="shared" si="29"/>
        <v>281</v>
      </c>
      <c r="O339" s="34"/>
      <c r="P339" s="34"/>
      <c r="Q339" s="35"/>
      <c r="R339" s="35"/>
    </row>
    <row r="340" spans="1:18" s="32" customFormat="1" ht="11.25" customHeight="1">
      <c r="A340" s="33">
        <v>109426303</v>
      </c>
      <c r="B340" s="34" t="s">
        <v>217</v>
      </c>
      <c r="C340" s="34" t="s">
        <v>207</v>
      </c>
      <c r="D340" s="39">
        <v>896.26800000000003</v>
      </c>
      <c r="E340" s="35">
        <v>16605.55</v>
      </c>
      <c r="F340" s="40">
        <f t="shared" si="25"/>
        <v>286</v>
      </c>
      <c r="G340" s="35">
        <v>3865.49</v>
      </c>
      <c r="H340" s="40">
        <f t="shared" si="26"/>
        <v>479</v>
      </c>
      <c r="I340" s="35">
        <v>12202.8</v>
      </c>
      <c r="J340" s="40">
        <f t="shared" si="27"/>
        <v>31</v>
      </c>
      <c r="K340" s="35">
        <v>537.26</v>
      </c>
      <c r="L340" s="40">
        <f t="shared" si="28"/>
        <v>105</v>
      </c>
      <c r="M340" s="35">
        <v>0</v>
      </c>
      <c r="N340" s="40">
        <f t="shared" si="29"/>
        <v>281</v>
      </c>
      <c r="O340" s="34"/>
      <c r="P340" s="34"/>
      <c r="Q340" s="35"/>
      <c r="R340" s="35"/>
    </row>
    <row r="341" spans="1:18" s="32" customFormat="1" ht="11.25" customHeight="1">
      <c r="A341" s="33">
        <v>109427503</v>
      </c>
      <c r="B341" s="34" t="s">
        <v>218</v>
      </c>
      <c r="C341" s="34" t="s">
        <v>207</v>
      </c>
      <c r="D341" s="39">
        <v>799.77099999999996</v>
      </c>
      <c r="E341" s="35">
        <v>18788.87</v>
      </c>
      <c r="F341" s="40">
        <f t="shared" si="25"/>
        <v>151</v>
      </c>
      <c r="G341" s="35">
        <v>5656.41</v>
      </c>
      <c r="H341" s="40">
        <f t="shared" si="26"/>
        <v>404</v>
      </c>
      <c r="I341" s="35">
        <v>12580.14</v>
      </c>
      <c r="J341" s="40">
        <f t="shared" si="27"/>
        <v>26</v>
      </c>
      <c r="K341" s="35">
        <v>552.32000000000005</v>
      </c>
      <c r="L341" s="40">
        <f t="shared" si="28"/>
        <v>94</v>
      </c>
      <c r="M341" s="35">
        <v>0</v>
      </c>
      <c r="N341" s="40">
        <f t="shared" si="29"/>
        <v>281</v>
      </c>
      <c r="O341" s="34"/>
      <c r="P341" s="34"/>
      <c r="Q341" s="35"/>
      <c r="R341" s="35"/>
    </row>
    <row r="342" spans="1:18" s="32" customFormat="1" ht="11.25" customHeight="1">
      <c r="A342" s="33">
        <v>104431304</v>
      </c>
      <c r="B342" s="34" t="s">
        <v>93</v>
      </c>
      <c r="C342" s="34" t="s">
        <v>76</v>
      </c>
      <c r="D342" s="39">
        <v>460.05900000000003</v>
      </c>
      <c r="E342" s="35">
        <v>19179.7</v>
      </c>
      <c r="F342" s="40">
        <f t="shared" si="25"/>
        <v>131</v>
      </c>
      <c r="G342" s="35">
        <v>5922.5</v>
      </c>
      <c r="H342" s="40">
        <f t="shared" si="26"/>
        <v>393</v>
      </c>
      <c r="I342" s="35">
        <v>13198.48</v>
      </c>
      <c r="J342" s="40">
        <f t="shared" si="27"/>
        <v>19</v>
      </c>
      <c r="K342" s="35">
        <v>58.72</v>
      </c>
      <c r="L342" s="40">
        <f t="shared" si="28"/>
        <v>487</v>
      </c>
      <c r="M342" s="35">
        <v>0</v>
      </c>
      <c r="N342" s="40">
        <f t="shared" si="29"/>
        <v>281</v>
      </c>
      <c r="O342" s="34"/>
      <c r="P342" s="34"/>
      <c r="Q342" s="35"/>
      <c r="R342" s="35"/>
    </row>
    <row r="343" spans="1:18" s="32" customFormat="1" ht="11.25" customHeight="1">
      <c r="A343" s="33">
        <v>104432503</v>
      </c>
      <c r="B343" s="34" t="s">
        <v>94</v>
      </c>
      <c r="C343" s="34" t="s">
        <v>76</v>
      </c>
      <c r="D343" s="39">
        <v>721.50599999999997</v>
      </c>
      <c r="E343" s="35">
        <v>24273.38</v>
      </c>
      <c r="F343" s="40">
        <f t="shared" si="25"/>
        <v>22</v>
      </c>
      <c r="G343" s="35">
        <v>6184</v>
      </c>
      <c r="H343" s="40">
        <f t="shared" si="26"/>
        <v>379</v>
      </c>
      <c r="I343" s="35">
        <v>16951.93</v>
      </c>
      <c r="J343" s="40">
        <f t="shared" si="27"/>
        <v>2</v>
      </c>
      <c r="K343" s="35">
        <v>1137.45</v>
      </c>
      <c r="L343" s="40">
        <f t="shared" si="28"/>
        <v>16</v>
      </c>
      <c r="M343" s="35">
        <v>0</v>
      </c>
      <c r="N343" s="40">
        <f t="shared" si="29"/>
        <v>281</v>
      </c>
      <c r="O343" s="34"/>
      <c r="P343" s="34"/>
      <c r="Q343" s="35"/>
      <c r="R343" s="35"/>
    </row>
    <row r="344" spans="1:18" s="32" customFormat="1" ht="11.25" customHeight="1">
      <c r="A344" s="33">
        <v>104432803</v>
      </c>
      <c r="B344" s="34" t="s">
        <v>95</v>
      </c>
      <c r="C344" s="34" t="s">
        <v>76</v>
      </c>
      <c r="D344" s="39">
        <v>1316.1510000000001</v>
      </c>
      <c r="E344" s="35">
        <v>15469.54</v>
      </c>
      <c r="F344" s="40">
        <f t="shared" si="25"/>
        <v>391</v>
      </c>
      <c r="G344" s="35">
        <v>5757.42</v>
      </c>
      <c r="H344" s="40">
        <f t="shared" si="26"/>
        <v>400</v>
      </c>
      <c r="I344" s="35">
        <v>9272.43</v>
      </c>
      <c r="J344" s="40">
        <f t="shared" si="27"/>
        <v>152</v>
      </c>
      <c r="K344" s="35">
        <v>438.68</v>
      </c>
      <c r="L344" s="40">
        <f t="shared" si="28"/>
        <v>148</v>
      </c>
      <c r="M344" s="35">
        <v>1.01</v>
      </c>
      <c r="N344" s="40">
        <f t="shared" si="29"/>
        <v>243</v>
      </c>
      <c r="O344" s="34"/>
      <c r="P344" s="34"/>
      <c r="Q344" s="35"/>
      <c r="R344" s="35"/>
    </row>
    <row r="345" spans="1:18" s="32" customFormat="1" ht="11.25" customHeight="1">
      <c r="A345" s="33">
        <v>104432903</v>
      </c>
      <c r="B345" s="34" t="s">
        <v>96</v>
      </c>
      <c r="C345" s="34" t="s">
        <v>76</v>
      </c>
      <c r="D345" s="39">
        <v>2001.2940000000001</v>
      </c>
      <c r="E345" s="35">
        <v>20040.62</v>
      </c>
      <c r="F345" s="40">
        <f t="shared" si="25"/>
        <v>102</v>
      </c>
      <c r="G345" s="35">
        <v>10832.88</v>
      </c>
      <c r="H345" s="40">
        <f t="shared" si="26"/>
        <v>167</v>
      </c>
      <c r="I345" s="35">
        <v>8243.98</v>
      </c>
      <c r="J345" s="40">
        <f t="shared" si="27"/>
        <v>203</v>
      </c>
      <c r="K345" s="35">
        <v>963.76</v>
      </c>
      <c r="L345" s="40">
        <f t="shared" si="28"/>
        <v>25</v>
      </c>
      <c r="M345" s="35">
        <v>0</v>
      </c>
      <c r="N345" s="40">
        <f t="shared" si="29"/>
        <v>281</v>
      </c>
      <c r="O345" s="34"/>
      <c r="P345" s="34"/>
      <c r="Q345" s="35"/>
      <c r="R345" s="35"/>
    </row>
    <row r="346" spans="1:18" s="32" customFormat="1" ht="11.25" customHeight="1">
      <c r="A346" s="33">
        <v>104433303</v>
      </c>
      <c r="B346" s="34" t="s">
        <v>97</v>
      </c>
      <c r="C346" s="34" t="s">
        <v>76</v>
      </c>
      <c r="D346" s="39">
        <v>2111.4180000000001</v>
      </c>
      <c r="E346" s="35">
        <v>14751.89</v>
      </c>
      <c r="F346" s="40">
        <f t="shared" si="25"/>
        <v>446</v>
      </c>
      <c r="G346" s="35">
        <v>8850.4</v>
      </c>
      <c r="H346" s="40">
        <f t="shared" si="26"/>
        <v>252</v>
      </c>
      <c r="I346" s="35">
        <v>5588.16</v>
      </c>
      <c r="J346" s="40">
        <f t="shared" si="27"/>
        <v>355</v>
      </c>
      <c r="K346" s="35">
        <v>311.64999999999998</v>
      </c>
      <c r="L346" s="40">
        <f t="shared" si="28"/>
        <v>258</v>
      </c>
      <c r="M346" s="35">
        <v>1.67</v>
      </c>
      <c r="N346" s="40">
        <f t="shared" si="29"/>
        <v>236</v>
      </c>
      <c r="O346" s="34"/>
      <c r="P346" s="34"/>
      <c r="Q346" s="35"/>
      <c r="R346" s="35"/>
    </row>
    <row r="347" spans="1:18" s="32" customFormat="1" ht="11.25" customHeight="1">
      <c r="A347" s="33">
        <v>104433604</v>
      </c>
      <c r="B347" s="34" t="s">
        <v>98</v>
      </c>
      <c r="C347" s="34" t="s">
        <v>76</v>
      </c>
      <c r="D347" s="39">
        <v>460.70400000000001</v>
      </c>
      <c r="E347" s="35">
        <v>19985.66</v>
      </c>
      <c r="F347" s="40">
        <f t="shared" si="25"/>
        <v>104</v>
      </c>
      <c r="G347" s="35">
        <v>7709.44</v>
      </c>
      <c r="H347" s="40">
        <f t="shared" si="26"/>
        <v>299</v>
      </c>
      <c r="I347" s="35">
        <v>11607.76</v>
      </c>
      <c r="J347" s="40">
        <f t="shared" si="27"/>
        <v>45</v>
      </c>
      <c r="K347" s="35">
        <v>668.46</v>
      </c>
      <c r="L347" s="40">
        <f t="shared" si="28"/>
        <v>60</v>
      </c>
      <c r="M347" s="35">
        <v>0</v>
      </c>
      <c r="N347" s="40">
        <f t="shared" si="29"/>
        <v>281</v>
      </c>
      <c r="O347" s="34"/>
      <c r="P347" s="34"/>
      <c r="Q347" s="35"/>
      <c r="R347" s="35"/>
    </row>
    <row r="348" spans="1:18" s="32" customFormat="1" ht="11.25" customHeight="1">
      <c r="A348" s="33">
        <v>104433903</v>
      </c>
      <c r="B348" s="34" t="s">
        <v>99</v>
      </c>
      <c r="C348" s="34" t="s">
        <v>76</v>
      </c>
      <c r="D348" s="39">
        <v>1041.095</v>
      </c>
      <c r="E348" s="35">
        <v>16061.87</v>
      </c>
      <c r="F348" s="40">
        <f t="shared" si="25"/>
        <v>329</v>
      </c>
      <c r="G348" s="35">
        <v>5056.87</v>
      </c>
      <c r="H348" s="40">
        <f t="shared" si="26"/>
        <v>425</v>
      </c>
      <c r="I348" s="35">
        <v>10501.53</v>
      </c>
      <c r="J348" s="40">
        <f t="shared" si="27"/>
        <v>92</v>
      </c>
      <c r="K348" s="35">
        <v>503.47</v>
      </c>
      <c r="L348" s="40">
        <f t="shared" si="28"/>
        <v>121</v>
      </c>
      <c r="M348" s="35">
        <v>0</v>
      </c>
      <c r="N348" s="40">
        <f t="shared" si="29"/>
        <v>281</v>
      </c>
      <c r="O348" s="34"/>
      <c r="P348" s="34"/>
      <c r="Q348" s="35"/>
      <c r="R348" s="35"/>
    </row>
    <row r="349" spans="1:18" s="32" customFormat="1" ht="11.25" customHeight="1">
      <c r="A349" s="33">
        <v>104435003</v>
      </c>
      <c r="B349" s="34" t="s">
        <v>100</v>
      </c>
      <c r="C349" s="34" t="s">
        <v>76</v>
      </c>
      <c r="D349" s="39">
        <v>1118.3889999999999</v>
      </c>
      <c r="E349" s="35">
        <v>15802.66</v>
      </c>
      <c r="F349" s="40">
        <f t="shared" si="25"/>
        <v>365</v>
      </c>
      <c r="G349" s="35">
        <v>6978.25</v>
      </c>
      <c r="H349" s="40">
        <f t="shared" si="26"/>
        <v>344</v>
      </c>
      <c r="I349" s="35">
        <v>8522.92</v>
      </c>
      <c r="J349" s="40">
        <f t="shared" si="27"/>
        <v>191</v>
      </c>
      <c r="K349" s="35">
        <v>6.14</v>
      </c>
      <c r="L349" s="40">
        <f t="shared" si="28"/>
        <v>493</v>
      </c>
      <c r="M349" s="35">
        <v>295.33999999999997</v>
      </c>
      <c r="N349" s="40">
        <f t="shared" si="29"/>
        <v>59</v>
      </c>
      <c r="O349" s="34"/>
      <c r="P349" s="34"/>
      <c r="Q349" s="35"/>
      <c r="R349" s="35"/>
    </row>
    <row r="350" spans="1:18" s="32" customFormat="1" ht="11.25" customHeight="1">
      <c r="A350" s="33">
        <v>104435303</v>
      </c>
      <c r="B350" s="34" t="s">
        <v>101</v>
      </c>
      <c r="C350" s="34" t="s">
        <v>76</v>
      </c>
      <c r="D350" s="39">
        <v>1101.5350000000001</v>
      </c>
      <c r="E350" s="35">
        <v>17666.04</v>
      </c>
      <c r="F350" s="40">
        <f t="shared" si="25"/>
        <v>217</v>
      </c>
      <c r="G350" s="35">
        <v>5932.68</v>
      </c>
      <c r="H350" s="40">
        <f t="shared" si="26"/>
        <v>390</v>
      </c>
      <c r="I350" s="35">
        <v>11621.83</v>
      </c>
      <c r="J350" s="40">
        <f t="shared" si="27"/>
        <v>44</v>
      </c>
      <c r="K350" s="35">
        <v>111.54</v>
      </c>
      <c r="L350" s="40">
        <f t="shared" si="28"/>
        <v>466</v>
      </c>
      <c r="M350" s="35">
        <v>0</v>
      </c>
      <c r="N350" s="40">
        <f t="shared" si="29"/>
        <v>281</v>
      </c>
      <c r="O350" s="34"/>
      <c r="P350" s="34"/>
      <c r="Q350" s="35"/>
      <c r="R350" s="35"/>
    </row>
    <row r="351" spans="1:18" s="32" customFormat="1" ht="11.25" customHeight="1">
      <c r="A351" s="33">
        <v>104435603</v>
      </c>
      <c r="B351" s="34" t="s">
        <v>102</v>
      </c>
      <c r="C351" s="34" t="s">
        <v>76</v>
      </c>
      <c r="D351" s="39">
        <v>2096.4740000000002</v>
      </c>
      <c r="E351" s="35">
        <v>16683.84</v>
      </c>
      <c r="F351" s="40">
        <f t="shared" si="25"/>
        <v>281</v>
      </c>
      <c r="G351" s="35">
        <v>4768.43</v>
      </c>
      <c r="H351" s="40">
        <f t="shared" si="26"/>
        <v>440</v>
      </c>
      <c r="I351" s="35">
        <v>11323.68</v>
      </c>
      <c r="J351" s="40">
        <f t="shared" si="27"/>
        <v>55</v>
      </c>
      <c r="K351" s="35">
        <v>591.63</v>
      </c>
      <c r="L351" s="40">
        <f t="shared" si="28"/>
        <v>80</v>
      </c>
      <c r="M351" s="35">
        <v>0.09</v>
      </c>
      <c r="N351" s="40">
        <f t="shared" si="29"/>
        <v>277</v>
      </c>
      <c r="O351" s="34"/>
      <c r="P351" s="34"/>
      <c r="Q351" s="35"/>
      <c r="R351" s="35"/>
    </row>
    <row r="352" spans="1:18" s="32" customFormat="1" ht="11.25" customHeight="1">
      <c r="A352" s="33">
        <v>104435703</v>
      </c>
      <c r="B352" s="34" t="s">
        <v>103</v>
      </c>
      <c r="C352" s="34" t="s">
        <v>76</v>
      </c>
      <c r="D352" s="39">
        <v>1205.258</v>
      </c>
      <c r="E352" s="35">
        <v>14209.68</v>
      </c>
      <c r="F352" s="40">
        <f t="shared" si="25"/>
        <v>472</v>
      </c>
      <c r="G352" s="35">
        <v>5258.09</v>
      </c>
      <c r="H352" s="40">
        <f t="shared" si="26"/>
        <v>416</v>
      </c>
      <c r="I352" s="35">
        <v>8898.07</v>
      </c>
      <c r="J352" s="40">
        <f t="shared" si="27"/>
        <v>173</v>
      </c>
      <c r="K352" s="35">
        <v>53.52</v>
      </c>
      <c r="L352" s="40">
        <f t="shared" si="28"/>
        <v>490</v>
      </c>
      <c r="M352" s="35">
        <v>0</v>
      </c>
      <c r="N352" s="40">
        <f t="shared" si="29"/>
        <v>281</v>
      </c>
      <c r="O352" s="34"/>
      <c r="P352" s="34"/>
      <c r="Q352" s="35"/>
      <c r="R352" s="35"/>
    </row>
    <row r="353" spans="1:18" s="32" customFormat="1" ht="11.25" customHeight="1">
      <c r="A353" s="33">
        <v>104437503</v>
      </c>
      <c r="B353" s="34" t="s">
        <v>104</v>
      </c>
      <c r="C353" s="34" t="s">
        <v>76</v>
      </c>
      <c r="D353" s="39">
        <v>854.66399999999999</v>
      </c>
      <c r="E353" s="35">
        <v>17961.55</v>
      </c>
      <c r="F353" s="40">
        <f t="shared" si="25"/>
        <v>195</v>
      </c>
      <c r="G353" s="35">
        <v>6565.46</v>
      </c>
      <c r="H353" s="40">
        <f t="shared" si="26"/>
        <v>361</v>
      </c>
      <c r="I353" s="35">
        <v>10782.41</v>
      </c>
      <c r="J353" s="40">
        <f t="shared" si="27"/>
        <v>77</v>
      </c>
      <c r="K353" s="35">
        <v>613.67999999999995</v>
      </c>
      <c r="L353" s="40">
        <f t="shared" si="28"/>
        <v>72</v>
      </c>
      <c r="M353" s="35">
        <v>0</v>
      </c>
      <c r="N353" s="40">
        <f t="shared" si="29"/>
        <v>281</v>
      </c>
      <c r="O353" s="34"/>
      <c r="P353" s="34"/>
      <c r="Q353" s="35"/>
      <c r="R353" s="35"/>
    </row>
    <row r="354" spans="1:18" s="32" customFormat="1" ht="11.25" customHeight="1">
      <c r="A354" s="33">
        <v>111444602</v>
      </c>
      <c r="B354" s="34" t="s">
        <v>250</v>
      </c>
      <c r="C354" s="34" t="s">
        <v>238</v>
      </c>
      <c r="D354" s="39">
        <v>5117.2169999999996</v>
      </c>
      <c r="E354" s="35">
        <v>14995.49</v>
      </c>
      <c r="F354" s="40">
        <f t="shared" si="25"/>
        <v>426</v>
      </c>
      <c r="G354" s="35">
        <v>6713.15</v>
      </c>
      <c r="H354" s="40">
        <f t="shared" si="26"/>
        <v>354</v>
      </c>
      <c r="I354" s="35">
        <v>7694.18</v>
      </c>
      <c r="J354" s="40">
        <f t="shared" si="27"/>
        <v>229</v>
      </c>
      <c r="K354" s="35">
        <v>588.15</v>
      </c>
      <c r="L354" s="40">
        <f t="shared" si="28"/>
        <v>81</v>
      </c>
      <c r="M354" s="35">
        <v>0</v>
      </c>
      <c r="N354" s="40">
        <f t="shared" si="29"/>
        <v>281</v>
      </c>
      <c r="O354" s="34"/>
      <c r="P354" s="34"/>
      <c r="Q354" s="35"/>
      <c r="R354" s="35"/>
    </row>
    <row r="355" spans="1:18" s="32" customFormat="1" ht="11.25" customHeight="1">
      <c r="A355" s="33">
        <v>120452003</v>
      </c>
      <c r="B355" s="34" t="s">
        <v>431</v>
      </c>
      <c r="C355" s="34" t="s">
        <v>430</v>
      </c>
      <c r="D355" s="39">
        <v>7088.5249999999996</v>
      </c>
      <c r="E355" s="35">
        <v>22008.31</v>
      </c>
      <c r="F355" s="40">
        <f t="shared" si="25"/>
        <v>43</v>
      </c>
      <c r="G355" s="35">
        <v>15016.54</v>
      </c>
      <c r="H355" s="40">
        <f t="shared" si="26"/>
        <v>45</v>
      </c>
      <c r="I355" s="35">
        <v>6440.63</v>
      </c>
      <c r="J355" s="40">
        <f t="shared" si="27"/>
        <v>300</v>
      </c>
      <c r="K355" s="35">
        <v>460.97</v>
      </c>
      <c r="L355" s="40">
        <f t="shared" si="28"/>
        <v>134</v>
      </c>
      <c r="M355" s="35">
        <v>90.16</v>
      </c>
      <c r="N355" s="40">
        <f t="shared" si="29"/>
        <v>112</v>
      </c>
      <c r="O355" s="34"/>
      <c r="P355" s="34"/>
      <c r="Q355" s="35"/>
      <c r="R355" s="35"/>
    </row>
    <row r="356" spans="1:18" s="32" customFormat="1" ht="11.25" customHeight="1">
      <c r="A356" s="33">
        <v>120455203</v>
      </c>
      <c r="B356" s="34" t="s">
        <v>432</v>
      </c>
      <c r="C356" s="34" t="s">
        <v>430</v>
      </c>
      <c r="D356" s="39">
        <v>4781.6869999999999</v>
      </c>
      <c r="E356" s="35">
        <v>20721.87</v>
      </c>
      <c r="F356" s="40">
        <f t="shared" si="25"/>
        <v>83</v>
      </c>
      <c r="G356" s="35">
        <v>10783.43</v>
      </c>
      <c r="H356" s="40">
        <f t="shared" si="26"/>
        <v>171</v>
      </c>
      <c r="I356" s="35">
        <v>9521.73</v>
      </c>
      <c r="J356" s="40">
        <f t="shared" si="27"/>
        <v>143</v>
      </c>
      <c r="K356" s="35">
        <v>322.08999999999997</v>
      </c>
      <c r="L356" s="40">
        <f t="shared" si="28"/>
        <v>245</v>
      </c>
      <c r="M356" s="35">
        <v>94.62</v>
      </c>
      <c r="N356" s="40">
        <f t="shared" si="29"/>
        <v>110</v>
      </c>
      <c r="O356" s="34"/>
      <c r="P356" s="34"/>
      <c r="Q356" s="35"/>
      <c r="R356" s="35"/>
    </row>
    <row r="357" spans="1:18" s="32" customFormat="1" ht="11.25" customHeight="1">
      <c r="A357" s="33">
        <v>120455403</v>
      </c>
      <c r="B357" s="34" t="s">
        <v>433</v>
      </c>
      <c r="C357" s="34" t="s">
        <v>430</v>
      </c>
      <c r="D357" s="39">
        <v>9516.0720000000001</v>
      </c>
      <c r="E357" s="35">
        <v>21986.13</v>
      </c>
      <c r="F357" s="40">
        <f t="shared" si="25"/>
        <v>46</v>
      </c>
      <c r="G357" s="35">
        <v>14883.75</v>
      </c>
      <c r="H357" s="40">
        <f t="shared" si="26"/>
        <v>50</v>
      </c>
      <c r="I357" s="35">
        <v>6737.44</v>
      </c>
      <c r="J357" s="40">
        <f t="shared" si="27"/>
        <v>277</v>
      </c>
      <c r="K357" s="35">
        <v>364.9</v>
      </c>
      <c r="L357" s="40">
        <f t="shared" si="28"/>
        <v>209</v>
      </c>
      <c r="M357" s="35">
        <v>0.04</v>
      </c>
      <c r="N357" s="40">
        <f t="shared" si="29"/>
        <v>279</v>
      </c>
      <c r="O357" s="34"/>
      <c r="P357" s="34"/>
      <c r="Q357" s="35"/>
      <c r="R357" s="35"/>
    </row>
    <row r="358" spans="1:18" s="32" customFormat="1" ht="11.25" customHeight="1">
      <c r="A358" s="33">
        <v>120456003</v>
      </c>
      <c r="B358" s="34" t="s">
        <v>434</v>
      </c>
      <c r="C358" s="34" t="s">
        <v>430</v>
      </c>
      <c r="D358" s="39">
        <v>5193.1109999999999</v>
      </c>
      <c r="E358" s="35">
        <v>21352.51</v>
      </c>
      <c r="F358" s="40">
        <f t="shared" si="25"/>
        <v>58</v>
      </c>
      <c r="G358" s="35">
        <v>14148.81</v>
      </c>
      <c r="H358" s="40">
        <f t="shared" si="26"/>
        <v>68</v>
      </c>
      <c r="I358" s="35">
        <v>6425.83</v>
      </c>
      <c r="J358" s="40">
        <f t="shared" si="27"/>
        <v>303</v>
      </c>
      <c r="K358" s="35">
        <v>727.34</v>
      </c>
      <c r="L358" s="40">
        <f t="shared" si="28"/>
        <v>47</v>
      </c>
      <c r="M358" s="35">
        <v>50.53</v>
      </c>
      <c r="N358" s="40">
        <f t="shared" si="29"/>
        <v>132</v>
      </c>
      <c r="O358" s="34"/>
      <c r="P358" s="34"/>
      <c r="Q358" s="35"/>
      <c r="R358" s="35"/>
    </row>
    <row r="359" spans="1:18" s="32" customFormat="1" ht="11.25" customHeight="1">
      <c r="A359" s="33">
        <v>123460302</v>
      </c>
      <c r="B359" s="34" t="s">
        <v>475</v>
      </c>
      <c r="C359" s="34" t="s">
        <v>474</v>
      </c>
      <c r="D359" s="39">
        <v>8215.7450000000008</v>
      </c>
      <c r="E359" s="35">
        <v>18640.919999999998</v>
      </c>
      <c r="F359" s="40">
        <f t="shared" si="25"/>
        <v>163</v>
      </c>
      <c r="G359" s="35">
        <v>14343.19</v>
      </c>
      <c r="H359" s="40">
        <f t="shared" si="26"/>
        <v>64</v>
      </c>
      <c r="I359" s="35">
        <v>4071.42</v>
      </c>
      <c r="J359" s="40">
        <f t="shared" si="27"/>
        <v>457</v>
      </c>
      <c r="K359" s="35">
        <v>203.54</v>
      </c>
      <c r="L359" s="40">
        <f t="shared" si="28"/>
        <v>380</v>
      </c>
      <c r="M359" s="35">
        <v>22.78</v>
      </c>
      <c r="N359" s="40">
        <f t="shared" si="29"/>
        <v>158</v>
      </c>
      <c r="O359" s="34"/>
      <c r="P359" s="34"/>
      <c r="Q359" s="35"/>
      <c r="R359" s="35"/>
    </row>
    <row r="360" spans="1:18" s="32" customFormat="1" ht="11.25" customHeight="1">
      <c r="A360" s="33">
        <v>123460504</v>
      </c>
      <c r="B360" s="34" t="s">
        <v>476</v>
      </c>
      <c r="C360" s="34" t="s">
        <v>474</v>
      </c>
      <c r="D360" s="39">
        <v>4.5880000000000001</v>
      </c>
      <c r="E360" s="35">
        <v>49153.32</v>
      </c>
      <c r="F360" s="40">
        <f t="shared" si="25"/>
        <v>1</v>
      </c>
      <c r="G360" s="35">
        <v>37646.47</v>
      </c>
      <c r="H360" s="40">
        <f t="shared" si="26"/>
        <v>1</v>
      </c>
      <c r="I360" s="35">
        <v>11506.85</v>
      </c>
      <c r="J360" s="40">
        <f t="shared" si="27"/>
        <v>48</v>
      </c>
      <c r="K360" s="35">
        <v>0</v>
      </c>
      <c r="L360" s="40">
        <f t="shared" si="28"/>
        <v>498</v>
      </c>
      <c r="M360" s="35">
        <v>0</v>
      </c>
      <c r="N360" s="40">
        <f t="shared" si="29"/>
        <v>281</v>
      </c>
      <c r="O360" s="34"/>
      <c r="P360" s="34"/>
      <c r="Q360" s="35"/>
      <c r="R360" s="35"/>
    </row>
    <row r="361" spans="1:18" s="32" customFormat="1" ht="11.25" customHeight="1">
      <c r="A361" s="33">
        <v>123461302</v>
      </c>
      <c r="B361" s="34" t="s">
        <v>477</v>
      </c>
      <c r="C361" s="34" t="s">
        <v>474</v>
      </c>
      <c r="D361" s="39">
        <v>4597.1120000000001</v>
      </c>
      <c r="E361" s="35">
        <v>25253.439999999999</v>
      </c>
      <c r="F361" s="40">
        <f t="shared" si="25"/>
        <v>11</v>
      </c>
      <c r="G361" s="35">
        <v>19735.22</v>
      </c>
      <c r="H361" s="40">
        <f t="shared" si="26"/>
        <v>10</v>
      </c>
      <c r="I361" s="35">
        <v>5381.63</v>
      </c>
      <c r="J361" s="40">
        <f t="shared" si="27"/>
        <v>371</v>
      </c>
      <c r="K361" s="35">
        <v>136.59</v>
      </c>
      <c r="L361" s="40">
        <f t="shared" si="28"/>
        <v>447</v>
      </c>
      <c r="M361" s="35">
        <v>0</v>
      </c>
      <c r="N361" s="40">
        <f t="shared" si="29"/>
        <v>281</v>
      </c>
      <c r="O361" s="34"/>
      <c r="P361" s="34"/>
      <c r="Q361" s="35"/>
      <c r="R361" s="35"/>
    </row>
    <row r="362" spans="1:18" s="32" customFormat="1" ht="11.25" customHeight="1">
      <c r="A362" s="33">
        <v>123461602</v>
      </c>
      <c r="B362" s="34" t="s">
        <v>478</v>
      </c>
      <c r="C362" s="34" t="s">
        <v>474</v>
      </c>
      <c r="D362" s="39">
        <v>5018.2470000000003</v>
      </c>
      <c r="E362" s="35">
        <v>24514.61</v>
      </c>
      <c r="F362" s="40">
        <f t="shared" si="25"/>
        <v>19</v>
      </c>
      <c r="G362" s="35">
        <v>20077.75</v>
      </c>
      <c r="H362" s="40">
        <f t="shared" si="26"/>
        <v>9</v>
      </c>
      <c r="I362" s="35">
        <v>4264.57</v>
      </c>
      <c r="J362" s="40">
        <f t="shared" si="27"/>
        <v>441</v>
      </c>
      <c r="K362" s="35">
        <v>161.19</v>
      </c>
      <c r="L362" s="40">
        <f t="shared" si="28"/>
        <v>417</v>
      </c>
      <c r="M362" s="35">
        <v>11.1</v>
      </c>
      <c r="N362" s="40">
        <f t="shared" si="29"/>
        <v>176</v>
      </c>
      <c r="O362" s="34"/>
      <c r="P362" s="34"/>
      <c r="Q362" s="35"/>
      <c r="R362" s="35"/>
    </row>
    <row r="363" spans="1:18" s="32" customFormat="1" ht="11.25" customHeight="1">
      <c r="A363" s="33">
        <v>123463603</v>
      </c>
      <c r="B363" s="34" t="s">
        <v>479</v>
      </c>
      <c r="C363" s="34" t="s">
        <v>474</v>
      </c>
      <c r="D363" s="39">
        <v>4827.1080000000002</v>
      </c>
      <c r="E363" s="35">
        <v>21297.08</v>
      </c>
      <c r="F363" s="40">
        <f t="shared" si="25"/>
        <v>60</v>
      </c>
      <c r="G363" s="35">
        <v>16772.46</v>
      </c>
      <c r="H363" s="40">
        <f t="shared" si="26"/>
        <v>29</v>
      </c>
      <c r="I363" s="35">
        <v>4205.21</v>
      </c>
      <c r="J363" s="40">
        <f t="shared" si="27"/>
        <v>447</v>
      </c>
      <c r="K363" s="35">
        <v>318.91000000000003</v>
      </c>
      <c r="L363" s="40">
        <f t="shared" si="28"/>
        <v>246</v>
      </c>
      <c r="M363" s="35">
        <v>0.5</v>
      </c>
      <c r="N363" s="40">
        <f t="shared" si="29"/>
        <v>256</v>
      </c>
      <c r="O363" s="34"/>
      <c r="P363" s="34"/>
      <c r="Q363" s="35"/>
      <c r="R363" s="35"/>
    </row>
    <row r="364" spans="1:18" s="32" customFormat="1" ht="11.25" customHeight="1">
      <c r="A364" s="33">
        <v>123463803</v>
      </c>
      <c r="B364" s="34" t="s">
        <v>480</v>
      </c>
      <c r="C364" s="34" t="s">
        <v>474</v>
      </c>
      <c r="D364" s="39">
        <v>700.84799999999996</v>
      </c>
      <c r="E364" s="35">
        <v>23289.43</v>
      </c>
      <c r="F364" s="40">
        <f t="shared" si="25"/>
        <v>30</v>
      </c>
      <c r="G364" s="35">
        <v>18382.21</v>
      </c>
      <c r="H364" s="40">
        <f t="shared" si="26"/>
        <v>17</v>
      </c>
      <c r="I364" s="35">
        <v>4622.34</v>
      </c>
      <c r="J364" s="40">
        <f t="shared" si="27"/>
        <v>406</v>
      </c>
      <c r="K364" s="35">
        <v>159.54</v>
      </c>
      <c r="L364" s="40">
        <f t="shared" si="28"/>
        <v>420</v>
      </c>
      <c r="M364" s="35">
        <v>125.34</v>
      </c>
      <c r="N364" s="40">
        <f t="shared" si="29"/>
        <v>90</v>
      </c>
      <c r="O364" s="34"/>
      <c r="P364" s="34"/>
      <c r="Q364" s="35"/>
      <c r="R364" s="35"/>
    </row>
    <row r="365" spans="1:18" s="32" customFormat="1" ht="11.25" customHeight="1">
      <c r="A365" s="33">
        <v>123464502</v>
      </c>
      <c r="B365" s="34" t="s">
        <v>481</v>
      </c>
      <c r="C365" s="34" t="s">
        <v>474</v>
      </c>
      <c r="D365" s="39">
        <v>8644.7790000000005</v>
      </c>
      <c r="E365" s="35">
        <v>30822.880000000001</v>
      </c>
      <c r="F365" s="40">
        <f t="shared" si="25"/>
        <v>2</v>
      </c>
      <c r="G365" s="35">
        <v>26231.56</v>
      </c>
      <c r="H365" s="40">
        <f t="shared" si="26"/>
        <v>2</v>
      </c>
      <c r="I365" s="35">
        <v>4328.57</v>
      </c>
      <c r="J365" s="40">
        <f t="shared" si="27"/>
        <v>429</v>
      </c>
      <c r="K365" s="35">
        <v>262.75</v>
      </c>
      <c r="L365" s="40">
        <f t="shared" si="28"/>
        <v>308</v>
      </c>
      <c r="M365" s="35">
        <v>0</v>
      </c>
      <c r="N365" s="40">
        <f t="shared" si="29"/>
        <v>281</v>
      </c>
      <c r="O365" s="34"/>
      <c r="P365" s="34"/>
      <c r="Q365" s="35"/>
      <c r="R365" s="35"/>
    </row>
    <row r="366" spans="1:18" s="32" customFormat="1" ht="11.25" customHeight="1">
      <c r="A366" s="33">
        <v>123464603</v>
      </c>
      <c r="B366" s="34" t="s">
        <v>482</v>
      </c>
      <c r="C366" s="34" t="s">
        <v>474</v>
      </c>
      <c r="D366" s="39">
        <v>2297.8850000000002</v>
      </c>
      <c r="E366" s="35">
        <v>21237.22</v>
      </c>
      <c r="F366" s="40">
        <f t="shared" si="25"/>
        <v>63</v>
      </c>
      <c r="G366" s="35">
        <v>16908.96</v>
      </c>
      <c r="H366" s="40">
        <f t="shared" si="26"/>
        <v>27</v>
      </c>
      <c r="I366" s="35">
        <v>3987.26</v>
      </c>
      <c r="J366" s="40">
        <f t="shared" si="27"/>
        <v>465</v>
      </c>
      <c r="K366" s="35">
        <v>106.15</v>
      </c>
      <c r="L366" s="40">
        <f t="shared" si="28"/>
        <v>471</v>
      </c>
      <c r="M366" s="35">
        <v>234.85</v>
      </c>
      <c r="N366" s="40">
        <f t="shared" si="29"/>
        <v>65</v>
      </c>
      <c r="O366" s="34"/>
      <c r="P366" s="34"/>
      <c r="Q366" s="35"/>
      <c r="R366" s="35"/>
    </row>
    <row r="367" spans="1:18" s="32" customFormat="1" ht="11.25" customHeight="1">
      <c r="A367" s="33">
        <v>123465303</v>
      </c>
      <c r="B367" s="34" t="s">
        <v>483</v>
      </c>
      <c r="C367" s="34" t="s">
        <v>474</v>
      </c>
      <c r="D367" s="39">
        <v>4853.1459999999997</v>
      </c>
      <c r="E367" s="35">
        <v>21996.39</v>
      </c>
      <c r="F367" s="40">
        <f t="shared" si="25"/>
        <v>45</v>
      </c>
      <c r="G367" s="35">
        <v>17198.12</v>
      </c>
      <c r="H367" s="40">
        <f t="shared" si="26"/>
        <v>26</v>
      </c>
      <c r="I367" s="35">
        <v>4652.22</v>
      </c>
      <c r="J367" s="40">
        <f t="shared" si="27"/>
        <v>402</v>
      </c>
      <c r="K367" s="35">
        <v>142.25</v>
      </c>
      <c r="L367" s="40">
        <f t="shared" si="28"/>
        <v>440</v>
      </c>
      <c r="M367" s="35">
        <v>3.8</v>
      </c>
      <c r="N367" s="40">
        <f t="shared" si="29"/>
        <v>215</v>
      </c>
      <c r="O367" s="34"/>
      <c r="P367" s="34"/>
      <c r="Q367" s="35"/>
      <c r="R367" s="35"/>
    </row>
    <row r="368" spans="1:18" s="32" customFormat="1" ht="11.25" customHeight="1">
      <c r="A368" s="33">
        <v>123465602</v>
      </c>
      <c r="B368" s="34" t="s">
        <v>484</v>
      </c>
      <c r="C368" s="34" t="s">
        <v>474</v>
      </c>
      <c r="D368" s="39">
        <v>7997.4859999999999</v>
      </c>
      <c r="E368" s="35">
        <v>18826.150000000001</v>
      </c>
      <c r="F368" s="40">
        <f t="shared" si="25"/>
        <v>149</v>
      </c>
      <c r="G368" s="35">
        <v>13613.54</v>
      </c>
      <c r="H368" s="40">
        <f t="shared" si="26"/>
        <v>82</v>
      </c>
      <c r="I368" s="35">
        <v>4481.08</v>
      </c>
      <c r="J368" s="40">
        <f t="shared" si="27"/>
        <v>419</v>
      </c>
      <c r="K368" s="35">
        <v>731.33</v>
      </c>
      <c r="L368" s="40">
        <f t="shared" si="28"/>
        <v>45</v>
      </c>
      <c r="M368" s="35">
        <v>0.2</v>
      </c>
      <c r="N368" s="40">
        <f t="shared" si="29"/>
        <v>271</v>
      </c>
      <c r="O368" s="34"/>
      <c r="P368" s="34"/>
      <c r="Q368" s="35"/>
      <c r="R368" s="35"/>
    </row>
    <row r="369" spans="1:18" s="32" customFormat="1" ht="11.25" customHeight="1">
      <c r="A369" s="33">
        <v>123465702</v>
      </c>
      <c r="B369" s="34" t="s">
        <v>485</v>
      </c>
      <c r="C369" s="34" t="s">
        <v>474</v>
      </c>
      <c r="D369" s="39">
        <v>12847.183000000001</v>
      </c>
      <c r="E369" s="35">
        <v>19638.72</v>
      </c>
      <c r="F369" s="40">
        <f t="shared" si="25"/>
        <v>114</v>
      </c>
      <c r="G369" s="35">
        <v>15482.08</v>
      </c>
      <c r="H369" s="40">
        <f t="shared" si="26"/>
        <v>41</v>
      </c>
      <c r="I369" s="35">
        <v>3921.26</v>
      </c>
      <c r="J369" s="40">
        <f t="shared" si="27"/>
        <v>471</v>
      </c>
      <c r="K369" s="35">
        <v>223.02</v>
      </c>
      <c r="L369" s="40">
        <f t="shared" si="28"/>
        <v>347</v>
      </c>
      <c r="M369" s="35">
        <v>12.35</v>
      </c>
      <c r="N369" s="40">
        <f t="shared" si="29"/>
        <v>175</v>
      </c>
      <c r="O369" s="34"/>
      <c r="P369" s="34"/>
      <c r="Q369" s="35"/>
      <c r="R369" s="35"/>
    </row>
    <row r="370" spans="1:18" s="32" customFormat="1" ht="11.25" customHeight="1">
      <c r="A370" s="33">
        <v>123466103</v>
      </c>
      <c r="B370" s="34" t="s">
        <v>486</v>
      </c>
      <c r="C370" s="34" t="s">
        <v>474</v>
      </c>
      <c r="D370" s="39">
        <v>5614.8429999999998</v>
      </c>
      <c r="E370" s="35">
        <v>19133.05</v>
      </c>
      <c r="F370" s="40">
        <f t="shared" si="25"/>
        <v>135</v>
      </c>
      <c r="G370" s="35">
        <v>14587.9</v>
      </c>
      <c r="H370" s="40">
        <f t="shared" si="26"/>
        <v>53</v>
      </c>
      <c r="I370" s="35">
        <v>4146.21</v>
      </c>
      <c r="J370" s="40">
        <f t="shared" si="27"/>
        <v>450</v>
      </c>
      <c r="K370" s="35">
        <v>171.12</v>
      </c>
      <c r="L370" s="40">
        <f t="shared" si="28"/>
        <v>402</v>
      </c>
      <c r="M370" s="35">
        <v>227.83</v>
      </c>
      <c r="N370" s="40">
        <f t="shared" si="29"/>
        <v>66</v>
      </c>
      <c r="O370" s="34"/>
      <c r="P370" s="34"/>
      <c r="Q370" s="35"/>
      <c r="R370" s="35"/>
    </row>
    <row r="371" spans="1:18" s="32" customFormat="1" ht="11.25" customHeight="1">
      <c r="A371" s="33">
        <v>123466303</v>
      </c>
      <c r="B371" s="34" t="s">
        <v>487</v>
      </c>
      <c r="C371" s="34" t="s">
        <v>474</v>
      </c>
      <c r="D371" s="39">
        <v>3290.6640000000002</v>
      </c>
      <c r="E371" s="35">
        <v>19810.240000000002</v>
      </c>
      <c r="F371" s="40">
        <f t="shared" si="25"/>
        <v>110</v>
      </c>
      <c r="G371" s="35">
        <v>13442.12</v>
      </c>
      <c r="H371" s="40">
        <f t="shared" si="26"/>
        <v>87</v>
      </c>
      <c r="I371" s="35">
        <v>6068.94</v>
      </c>
      <c r="J371" s="40">
        <f t="shared" si="27"/>
        <v>325</v>
      </c>
      <c r="K371" s="35">
        <v>299.17</v>
      </c>
      <c r="L371" s="40">
        <f t="shared" si="28"/>
        <v>276</v>
      </c>
      <c r="M371" s="35">
        <v>0</v>
      </c>
      <c r="N371" s="40">
        <f t="shared" si="29"/>
        <v>281</v>
      </c>
      <c r="O371" s="34"/>
      <c r="P371" s="34"/>
      <c r="Q371" s="35"/>
      <c r="R371" s="35"/>
    </row>
    <row r="372" spans="1:18" s="32" customFormat="1" ht="11.25" customHeight="1">
      <c r="A372" s="33">
        <v>123466403</v>
      </c>
      <c r="B372" s="34" t="s">
        <v>488</v>
      </c>
      <c r="C372" s="34" t="s">
        <v>474</v>
      </c>
      <c r="D372" s="39">
        <v>3383.4879999999998</v>
      </c>
      <c r="E372" s="35">
        <v>18677.05</v>
      </c>
      <c r="F372" s="40">
        <f t="shared" si="25"/>
        <v>159</v>
      </c>
      <c r="G372" s="35">
        <v>10216.75</v>
      </c>
      <c r="H372" s="40">
        <f t="shared" si="26"/>
        <v>192</v>
      </c>
      <c r="I372" s="35">
        <v>7620.13</v>
      </c>
      <c r="J372" s="40">
        <f t="shared" si="27"/>
        <v>233</v>
      </c>
      <c r="K372" s="35">
        <v>703.54</v>
      </c>
      <c r="L372" s="40">
        <f t="shared" si="28"/>
        <v>54</v>
      </c>
      <c r="M372" s="35">
        <v>136.63999999999999</v>
      </c>
      <c r="N372" s="40">
        <f t="shared" si="29"/>
        <v>85</v>
      </c>
      <c r="O372" s="34"/>
      <c r="P372" s="34"/>
      <c r="Q372" s="35"/>
      <c r="R372" s="35"/>
    </row>
    <row r="373" spans="1:18" s="32" customFormat="1" ht="11.25" customHeight="1">
      <c r="A373" s="33">
        <v>123467103</v>
      </c>
      <c r="B373" s="34" t="s">
        <v>489</v>
      </c>
      <c r="C373" s="34" t="s">
        <v>474</v>
      </c>
      <c r="D373" s="39">
        <v>6807.8249999999998</v>
      </c>
      <c r="E373" s="35">
        <v>18640.560000000001</v>
      </c>
      <c r="F373" s="40">
        <f t="shared" si="25"/>
        <v>164</v>
      </c>
      <c r="G373" s="35">
        <v>13759.32</v>
      </c>
      <c r="H373" s="40">
        <f t="shared" si="26"/>
        <v>80</v>
      </c>
      <c r="I373" s="35">
        <v>4271.6400000000003</v>
      </c>
      <c r="J373" s="40">
        <f t="shared" si="27"/>
        <v>440</v>
      </c>
      <c r="K373" s="35">
        <v>139.05000000000001</v>
      </c>
      <c r="L373" s="40">
        <f t="shared" si="28"/>
        <v>444</v>
      </c>
      <c r="M373" s="35">
        <v>470.56</v>
      </c>
      <c r="N373" s="40">
        <f t="shared" si="29"/>
        <v>51</v>
      </c>
      <c r="O373" s="34"/>
      <c r="P373" s="34"/>
      <c r="Q373" s="35"/>
      <c r="R373" s="35"/>
    </row>
    <row r="374" spans="1:18" s="32" customFormat="1" ht="11.25" customHeight="1">
      <c r="A374" s="33">
        <v>123467203</v>
      </c>
      <c r="B374" s="34" t="s">
        <v>490</v>
      </c>
      <c r="C374" s="34" t="s">
        <v>474</v>
      </c>
      <c r="D374" s="39">
        <v>2515.4070000000002</v>
      </c>
      <c r="E374" s="35">
        <v>22049.83</v>
      </c>
      <c r="F374" s="40">
        <f t="shared" si="25"/>
        <v>42</v>
      </c>
      <c r="G374" s="35">
        <v>17836.22</v>
      </c>
      <c r="H374" s="40">
        <f t="shared" si="26"/>
        <v>20</v>
      </c>
      <c r="I374" s="35">
        <v>4031.05</v>
      </c>
      <c r="J374" s="40">
        <f t="shared" si="27"/>
        <v>460</v>
      </c>
      <c r="K374" s="35">
        <v>165.07</v>
      </c>
      <c r="L374" s="40">
        <f t="shared" si="28"/>
        <v>409</v>
      </c>
      <c r="M374" s="35">
        <v>17.489999999999998</v>
      </c>
      <c r="N374" s="40">
        <f t="shared" si="29"/>
        <v>161</v>
      </c>
      <c r="O374" s="34"/>
      <c r="P374" s="34"/>
      <c r="Q374" s="35"/>
      <c r="R374" s="35"/>
    </row>
    <row r="375" spans="1:18" s="32" customFormat="1" ht="11.25" customHeight="1">
      <c r="A375" s="33">
        <v>123467303</v>
      </c>
      <c r="B375" s="34" t="s">
        <v>491</v>
      </c>
      <c r="C375" s="34" t="s">
        <v>474</v>
      </c>
      <c r="D375" s="39">
        <v>8260.2129999999997</v>
      </c>
      <c r="E375" s="35">
        <v>18672.669999999998</v>
      </c>
      <c r="F375" s="40">
        <f t="shared" si="25"/>
        <v>160</v>
      </c>
      <c r="G375" s="35">
        <v>14359.05</v>
      </c>
      <c r="H375" s="40">
        <f t="shared" si="26"/>
        <v>60</v>
      </c>
      <c r="I375" s="35">
        <v>4047.8</v>
      </c>
      <c r="J375" s="40">
        <f t="shared" si="27"/>
        <v>458</v>
      </c>
      <c r="K375" s="35">
        <v>67.459999999999994</v>
      </c>
      <c r="L375" s="40">
        <f t="shared" si="28"/>
        <v>483</v>
      </c>
      <c r="M375" s="35">
        <v>198.36</v>
      </c>
      <c r="N375" s="40">
        <f t="shared" si="29"/>
        <v>77</v>
      </c>
      <c r="O375" s="34"/>
      <c r="P375" s="34"/>
      <c r="Q375" s="35"/>
      <c r="R375" s="35"/>
    </row>
    <row r="376" spans="1:18" s="32" customFormat="1" ht="11.25" customHeight="1">
      <c r="A376" s="33">
        <v>123468303</v>
      </c>
      <c r="B376" s="34" t="s">
        <v>492</v>
      </c>
      <c r="C376" s="34" t="s">
        <v>474</v>
      </c>
      <c r="D376" s="39">
        <v>4135.13</v>
      </c>
      <c r="E376" s="35">
        <v>23805.1</v>
      </c>
      <c r="F376" s="40">
        <f t="shared" si="25"/>
        <v>26</v>
      </c>
      <c r="G376" s="35">
        <v>19458.62</v>
      </c>
      <c r="H376" s="40">
        <f t="shared" si="26"/>
        <v>12</v>
      </c>
      <c r="I376" s="35">
        <v>4206.6400000000003</v>
      </c>
      <c r="J376" s="40">
        <f t="shared" si="27"/>
        <v>446</v>
      </c>
      <c r="K376" s="35">
        <v>103.38</v>
      </c>
      <c r="L376" s="40">
        <f t="shared" si="28"/>
        <v>472</v>
      </c>
      <c r="M376" s="35">
        <v>36.47</v>
      </c>
      <c r="N376" s="40">
        <f t="shared" si="29"/>
        <v>140</v>
      </c>
      <c r="O376" s="34"/>
      <c r="P376" s="34"/>
      <c r="Q376" s="35"/>
      <c r="R376" s="35"/>
    </row>
    <row r="377" spans="1:18" s="32" customFormat="1" ht="11.25" customHeight="1">
      <c r="A377" s="33">
        <v>123468402</v>
      </c>
      <c r="B377" s="34" t="s">
        <v>493</v>
      </c>
      <c r="C377" s="34" t="s">
        <v>474</v>
      </c>
      <c r="D377" s="39">
        <v>4066.4830000000002</v>
      </c>
      <c r="E377" s="35">
        <v>24380.62</v>
      </c>
      <c r="F377" s="40">
        <f t="shared" si="25"/>
        <v>20</v>
      </c>
      <c r="G377" s="35">
        <v>20400.439999999999</v>
      </c>
      <c r="H377" s="40">
        <f t="shared" si="26"/>
        <v>6</v>
      </c>
      <c r="I377" s="35">
        <v>3511.51</v>
      </c>
      <c r="J377" s="40">
        <f t="shared" si="27"/>
        <v>487</v>
      </c>
      <c r="K377" s="35">
        <v>166.37</v>
      </c>
      <c r="L377" s="40">
        <f t="shared" si="28"/>
        <v>407</v>
      </c>
      <c r="M377" s="35">
        <v>302.3</v>
      </c>
      <c r="N377" s="40">
        <f t="shared" si="29"/>
        <v>57</v>
      </c>
      <c r="O377" s="34"/>
      <c r="P377" s="34"/>
      <c r="Q377" s="35"/>
      <c r="R377" s="35"/>
    </row>
    <row r="378" spans="1:18" s="32" customFormat="1" ht="11.25" customHeight="1">
      <c r="A378" s="33">
        <v>123468503</v>
      </c>
      <c r="B378" s="34" t="s">
        <v>494</v>
      </c>
      <c r="C378" s="34" t="s">
        <v>474</v>
      </c>
      <c r="D378" s="39">
        <v>3170.491</v>
      </c>
      <c r="E378" s="35">
        <v>19957.97</v>
      </c>
      <c r="F378" s="40">
        <f t="shared" si="25"/>
        <v>106</v>
      </c>
      <c r="G378" s="35">
        <v>15599.1</v>
      </c>
      <c r="H378" s="40">
        <f t="shared" si="26"/>
        <v>37</v>
      </c>
      <c r="I378" s="35">
        <v>4184.91</v>
      </c>
      <c r="J378" s="40">
        <f t="shared" si="27"/>
        <v>449</v>
      </c>
      <c r="K378" s="35">
        <v>157.81</v>
      </c>
      <c r="L378" s="40">
        <f t="shared" si="28"/>
        <v>423</v>
      </c>
      <c r="M378" s="35">
        <v>16.149999999999999</v>
      </c>
      <c r="N378" s="40">
        <f t="shared" si="29"/>
        <v>163</v>
      </c>
      <c r="O378" s="34"/>
      <c r="P378" s="34"/>
      <c r="Q378" s="35"/>
      <c r="R378" s="35"/>
    </row>
    <row r="379" spans="1:18" s="32" customFormat="1" ht="11.25" customHeight="1">
      <c r="A379" s="33">
        <v>123468603</v>
      </c>
      <c r="B379" s="34" t="s">
        <v>495</v>
      </c>
      <c r="C379" s="34" t="s">
        <v>474</v>
      </c>
      <c r="D379" s="39">
        <v>3466.692</v>
      </c>
      <c r="E379" s="35">
        <v>17189.650000000001</v>
      </c>
      <c r="F379" s="40">
        <f t="shared" si="25"/>
        <v>249</v>
      </c>
      <c r="G379" s="35">
        <v>11584.81</v>
      </c>
      <c r="H379" s="40">
        <f t="shared" si="26"/>
        <v>149</v>
      </c>
      <c r="I379" s="35">
        <v>5476.98</v>
      </c>
      <c r="J379" s="40">
        <f t="shared" si="27"/>
        <v>361</v>
      </c>
      <c r="K379" s="35">
        <v>118.99</v>
      </c>
      <c r="L379" s="40">
        <f t="shared" si="28"/>
        <v>457</v>
      </c>
      <c r="M379" s="35">
        <v>8.86</v>
      </c>
      <c r="N379" s="40">
        <f t="shared" si="29"/>
        <v>183</v>
      </c>
      <c r="O379" s="34"/>
      <c r="P379" s="34"/>
      <c r="Q379" s="35"/>
      <c r="R379" s="35"/>
    </row>
    <row r="380" spans="1:18" s="32" customFormat="1" ht="11.25" customHeight="1">
      <c r="A380" s="33">
        <v>123469303</v>
      </c>
      <c r="B380" s="34" t="s">
        <v>496</v>
      </c>
      <c r="C380" s="34" t="s">
        <v>474</v>
      </c>
      <c r="D380" s="39">
        <v>4642.75</v>
      </c>
      <c r="E380" s="35">
        <v>21667.279999999999</v>
      </c>
      <c r="F380" s="40">
        <f t="shared" si="25"/>
        <v>53</v>
      </c>
      <c r="G380" s="35">
        <v>17329.5</v>
      </c>
      <c r="H380" s="40">
        <f t="shared" si="26"/>
        <v>24</v>
      </c>
      <c r="I380" s="35">
        <v>4211.2299999999996</v>
      </c>
      <c r="J380" s="40">
        <f t="shared" si="27"/>
        <v>445</v>
      </c>
      <c r="K380" s="35">
        <v>119.85</v>
      </c>
      <c r="L380" s="40">
        <f t="shared" si="28"/>
        <v>456</v>
      </c>
      <c r="M380" s="35">
        <v>6.7</v>
      </c>
      <c r="N380" s="40">
        <f t="shared" si="29"/>
        <v>192</v>
      </c>
      <c r="O380" s="34"/>
      <c r="P380" s="34"/>
      <c r="Q380" s="35"/>
      <c r="R380" s="35"/>
    </row>
    <row r="381" spans="1:18" s="32" customFormat="1" ht="11.25" customHeight="1">
      <c r="A381" s="33">
        <v>116471803</v>
      </c>
      <c r="B381" s="34" t="s">
        <v>355</v>
      </c>
      <c r="C381" s="34" t="s">
        <v>356</v>
      </c>
      <c r="D381" s="39">
        <v>2438.8449999999998</v>
      </c>
      <c r="E381" s="35">
        <v>16394.11</v>
      </c>
      <c r="F381" s="40">
        <f t="shared" si="25"/>
        <v>302</v>
      </c>
      <c r="G381" s="35">
        <v>9585.4599999999991</v>
      </c>
      <c r="H381" s="40">
        <f t="shared" si="26"/>
        <v>215</v>
      </c>
      <c r="I381" s="35">
        <v>6053.34</v>
      </c>
      <c r="J381" s="40">
        <f t="shared" si="27"/>
        <v>326</v>
      </c>
      <c r="K381" s="35">
        <v>646.46</v>
      </c>
      <c r="L381" s="40">
        <f t="shared" si="28"/>
        <v>67</v>
      </c>
      <c r="M381" s="35">
        <v>108.85</v>
      </c>
      <c r="N381" s="40">
        <f t="shared" si="29"/>
        <v>97</v>
      </c>
      <c r="O381" s="34"/>
      <c r="P381" s="34"/>
      <c r="Q381" s="35"/>
      <c r="R381" s="35"/>
    </row>
    <row r="382" spans="1:18" s="32" customFormat="1" ht="11.25" customHeight="1">
      <c r="A382" s="33">
        <v>120480803</v>
      </c>
      <c r="B382" s="34" t="s">
        <v>435</v>
      </c>
      <c r="C382" s="34" t="s">
        <v>429</v>
      </c>
      <c r="D382" s="39">
        <v>3076.83</v>
      </c>
      <c r="E382" s="35">
        <v>18056.66</v>
      </c>
      <c r="F382" s="40">
        <f t="shared" si="25"/>
        <v>190</v>
      </c>
      <c r="G382" s="35">
        <v>11084.79</v>
      </c>
      <c r="H382" s="40">
        <f t="shared" si="26"/>
        <v>159</v>
      </c>
      <c r="I382" s="35">
        <v>6717.51</v>
      </c>
      <c r="J382" s="40">
        <f t="shared" si="27"/>
        <v>281</v>
      </c>
      <c r="K382" s="35">
        <v>254.36</v>
      </c>
      <c r="L382" s="40">
        <f t="shared" si="28"/>
        <v>320</v>
      </c>
      <c r="M382" s="35">
        <v>0</v>
      </c>
      <c r="N382" s="40">
        <f t="shared" si="29"/>
        <v>281</v>
      </c>
      <c r="O382" s="34"/>
      <c r="P382" s="34"/>
      <c r="Q382" s="35"/>
      <c r="R382" s="35"/>
    </row>
    <row r="383" spans="1:18" s="32" customFormat="1" ht="11.25" customHeight="1">
      <c r="A383" s="33">
        <v>120481002</v>
      </c>
      <c r="B383" s="34" t="s">
        <v>436</v>
      </c>
      <c r="C383" s="34" t="s">
        <v>429</v>
      </c>
      <c r="D383" s="39">
        <v>15870.974</v>
      </c>
      <c r="E383" s="35">
        <v>16928.5</v>
      </c>
      <c r="F383" s="40">
        <f t="shared" si="25"/>
        <v>263</v>
      </c>
      <c r="G383" s="35">
        <v>12090.68</v>
      </c>
      <c r="H383" s="40">
        <f t="shared" si="26"/>
        <v>124</v>
      </c>
      <c r="I383" s="35">
        <v>4498.62</v>
      </c>
      <c r="J383" s="40">
        <f t="shared" si="27"/>
        <v>415</v>
      </c>
      <c r="K383" s="35">
        <v>333.83</v>
      </c>
      <c r="L383" s="40">
        <f t="shared" si="28"/>
        <v>231</v>
      </c>
      <c r="M383" s="35">
        <v>5.36</v>
      </c>
      <c r="N383" s="40">
        <f t="shared" si="29"/>
        <v>203</v>
      </c>
      <c r="O383" s="34"/>
      <c r="P383" s="34"/>
      <c r="Q383" s="35"/>
      <c r="R383" s="35"/>
    </row>
    <row r="384" spans="1:18" s="32" customFormat="1" ht="11.25" customHeight="1">
      <c r="A384" s="33">
        <v>120483302</v>
      </c>
      <c r="B384" s="34" t="s">
        <v>437</v>
      </c>
      <c r="C384" s="34" t="s">
        <v>429</v>
      </c>
      <c r="D384" s="39">
        <v>9373.4709999999995</v>
      </c>
      <c r="E384" s="35">
        <v>17188.439999999999</v>
      </c>
      <c r="F384" s="40">
        <f t="shared" si="25"/>
        <v>250</v>
      </c>
      <c r="G384" s="35">
        <v>11752.53</v>
      </c>
      <c r="H384" s="40">
        <f t="shared" si="26"/>
        <v>140</v>
      </c>
      <c r="I384" s="35">
        <v>5133.43</v>
      </c>
      <c r="J384" s="40">
        <f t="shared" si="27"/>
        <v>379</v>
      </c>
      <c r="K384" s="35">
        <v>302.33</v>
      </c>
      <c r="L384" s="40">
        <f t="shared" si="28"/>
        <v>271</v>
      </c>
      <c r="M384" s="35">
        <v>0.15</v>
      </c>
      <c r="N384" s="40">
        <f t="shared" si="29"/>
        <v>274</v>
      </c>
      <c r="O384" s="34"/>
      <c r="P384" s="34"/>
      <c r="Q384" s="35"/>
      <c r="R384" s="35"/>
    </row>
    <row r="385" spans="1:18" s="32" customFormat="1" ht="11.25" customHeight="1">
      <c r="A385" s="33">
        <v>120484803</v>
      </c>
      <c r="B385" s="34" t="s">
        <v>438</v>
      </c>
      <c r="C385" s="34" t="s">
        <v>429</v>
      </c>
      <c r="D385" s="39">
        <v>4906.9290000000001</v>
      </c>
      <c r="E385" s="35">
        <v>17877.48</v>
      </c>
      <c r="F385" s="40">
        <f t="shared" si="25"/>
        <v>201</v>
      </c>
      <c r="G385" s="35">
        <v>13149.67</v>
      </c>
      <c r="H385" s="40">
        <f t="shared" si="26"/>
        <v>93</v>
      </c>
      <c r="I385" s="35">
        <v>4482.1899999999996</v>
      </c>
      <c r="J385" s="40">
        <f t="shared" si="27"/>
        <v>418</v>
      </c>
      <c r="K385" s="35">
        <v>114.99</v>
      </c>
      <c r="L385" s="40">
        <f t="shared" si="28"/>
        <v>463</v>
      </c>
      <c r="M385" s="35">
        <v>130.63999999999999</v>
      </c>
      <c r="N385" s="40">
        <f t="shared" si="29"/>
        <v>87</v>
      </c>
      <c r="O385" s="34"/>
      <c r="P385" s="34"/>
      <c r="Q385" s="35"/>
      <c r="R385" s="35"/>
    </row>
    <row r="386" spans="1:18" s="32" customFormat="1" ht="11.25" customHeight="1">
      <c r="A386" s="33">
        <v>120484903</v>
      </c>
      <c r="B386" s="34" t="s">
        <v>439</v>
      </c>
      <c r="C386" s="34" t="s">
        <v>429</v>
      </c>
      <c r="D386" s="39">
        <v>5823.9279999999999</v>
      </c>
      <c r="E386" s="35">
        <v>17364.310000000001</v>
      </c>
      <c r="F386" s="40">
        <f t="shared" si="25"/>
        <v>239</v>
      </c>
      <c r="G386" s="35">
        <v>11854</v>
      </c>
      <c r="H386" s="40">
        <f t="shared" si="26"/>
        <v>134</v>
      </c>
      <c r="I386" s="35">
        <v>5324.26</v>
      </c>
      <c r="J386" s="40">
        <f t="shared" si="27"/>
        <v>373</v>
      </c>
      <c r="K386" s="35">
        <v>180.36</v>
      </c>
      <c r="L386" s="40">
        <f t="shared" si="28"/>
        <v>398</v>
      </c>
      <c r="M386" s="35">
        <v>5.69</v>
      </c>
      <c r="N386" s="40">
        <f t="shared" si="29"/>
        <v>199</v>
      </c>
      <c r="O386" s="34"/>
      <c r="P386" s="34"/>
      <c r="Q386" s="35"/>
      <c r="R386" s="35"/>
    </row>
    <row r="387" spans="1:18" s="32" customFormat="1" ht="11.25" customHeight="1">
      <c r="A387" s="33">
        <v>120485603</v>
      </c>
      <c r="B387" s="34" t="s">
        <v>440</v>
      </c>
      <c r="C387" s="34" t="s">
        <v>429</v>
      </c>
      <c r="D387" s="39">
        <v>1698.3979999999999</v>
      </c>
      <c r="E387" s="35">
        <v>17379.46</v>
      </c>
      <c r="F387" s="40">
        <f t="shared" ref="F387:F450" si="30">RANK(E387,$E$2:$E$501)</f>
        <v>238</v>
      </c>
      <c r="G387" s="35">
        <v>11297.2</v>
      </c>
      <c r="H387" s="40">
        <f t="shared" ref="H387:H450" si="31">RANK(G387,$G$2:$G$501)</f>
        <v>150</v>
      </c>
      <c r="I387" s="35">
        <v>5919.8</v>
      </c>
      <c r="J387" s="40">
        <f t="shared" ref="J387:J450" si="32">RANK(I387,$I$2:$I$501)</f>
        <v>338</v>
      </c>
      <c r="K387" s="35">
        <v>161.28</v>
      </c>
      <c r="L387" s="40">
        <f t="shared" ref="L387:L450" si="33">RANK(K387,$K$2:$K$501)</f>
        <v>416</v>
      </c>
      <c r="M387" s="35">
        <v>1.18</v>
      </c>
      <c r="N387" s="40">
        <f t="shared" ref="N387:N450" si="34">RANK(M387,$M$2:$M$501)</f>
        <v>241</v>
      </c>
      <c r="O387" s="34"/>
      <c r="P387" s="34"/>
      <c r="Q387" s="35"/>
      <c r="R387" s="35"/>
    </row>
    <row r="388" spans="1:18" s="32" customFormat="1" ht="11.25" customHeight="1">
      <c r="A388" s="33">
        <v>120486003</v>
      </c>
      <c r="B388" s="34" t="s">
        <v>441</v>
      </c>
      <c r="C388" s="34" t="s">
        <v>429</v>
      </c>
      <c r="D388" s="39">
        <v>2290.7249999999999</v>
      </c>
      <c r="E388" s="35">
        <v>21065.58</v>
      </c>
      <c r="F388" s="40">
        <f t="shared" si="30"/>
        <v>67</v>
      </c>
      <c r="G388" s="35">
        <v>15572.85</v>
      </c>
      <c r="H388" s="40">
        <f t="shared" si="31"/>
        <v>40</v>
      </c>
      <c r="I388" s="35">
        <v>4298.7</v>
      </c>
      <c r="J388" s="40">
        <f t="shared" si="32"/>
        <v>435</v>
      </c>
      <c r="K388" s="35">
        <v>109.68</v>
      </c>
      <c r="L388" s="40">
        <f t="shared" si="33"/>
        <v>468</v>
      </c>
      <c r="M388" s="35">
        <v>1084.3599999999999</v>
      </c>
      <c r="N388" s="40">
        <f t="shared" si="34"/>
        <v>36</v>
      </c>
      <c r="O388" s="34"/>
      <c r="P388" s="34"/>
      <c r="Q388" s="35"/>
      <c r="R388" s="35"/>
    </row>
    <row r="389" spans="1:18" s="32" customFormat="1" ht="11.25" customHeight="1">
      <c r="A389" s="33">
        <v>120488603</v>
      </c>
      <c r="B389" s="34" t="s">
        <v>442</v>
      </c>
      <c r="C389" s="34" t="s">
        <v>429</v>
      </c>
      <c r="D389" s="39">
        <v>2391.9899999999998</v>
      </c>
      <c r="E389" s="35">
        <v>16679.63</v>
      </c>
      <c r="F389" s="40">
        <f t="shared" si="30"/>
        <v>283</v>
      </c>
      <c r="G389" s="35">
        <v>11018.36</v>
      </c>
      <c r="H389" s="40">
        <f t="shared" si="31"/>
        <v>161</v>
      </c>
      <c r="I389" s="35">
        <v>5402.45</v>
      </c>
      <c r="J389" s="40">
        <f t="shared" si="32"/>
        <v>369</v>
      </c>
      <c r="K389" s="35">
        <v>258.83</v>
      </c>
      <c r="L389" s="40">
        <f t="shared" si="33"/>
        <v>313</v>
      </c>
      <c r="M389" s="35">
        <v>0</v>
      </c>
      <c r="N389" s="40">
        <f t="shared" si="34"/>
        <v>281</v>
      </c>
      <c r="O389" s="34"/>
      <c r="P389" s="34"/>
      <c r="Q389" s="35"/>
      <c r="R389" s="35"/>
    </row>
    <row r="390" spans="1:18" s="32" customFormat="1" ht="11.25" customHeight="1">
      <c r="A390" s="33">
        <v>116493503</v>
      </c>
      <c r="B390" s="34" t="s">
        <v>357</v>
      </c>
      <c r="C390" s="34" t="s">
        <v>358</v>
      </c>
      <c r="D390" s="39">
        <v>1152.44</v>
      </c>
      <c r="E390" s="35">
        <v>23733.119999999999</v>
      </c>
      <c r="F390" s="40">
        <f t="shared" si="30"/>
        <v>27</v>
      </c>
      <c r="G390" s="35">
        <v>6938.13</v>
      </c>
      <c r="H390" s="40">
        <f t="shared" si="31"/>
        <v>346</v>
      </c>
      <c r="I390" s="35">
        <v>9760.01</v>
      </c>
      <c r="J390" s="40">
        <f t="shared" si="32"/>
        <v>130</v>
      </c>
      <c r="K390" s="35">
        <v>298.72000000000003</v>
      </c>
      <c r="L390" s="40">
        <f t="shared" si="33"/>
        <v>277</v>
      </c>
      <c r="M390" s="35">
        <v>6736.26</v>
      </c>
      <c r="N390" s="40">
        <f t="shared" si="34"/>
        <v>3</v>
      </c>
      <c r="O390" s="34"/>
      <c r="P390" s="34"/>
      <c r="Q390" s="35"/>
      <c r="R390" s="35"/>
    </row>
    <row r="391" spans="1:18" s="32" customFormat="1" ht="11.25" customHeight="1">
      <c r="A391" s="33">
        <v>116495003</v>
      </c>
      <c r="B391" s="34" t="s">
        <v>359</v>
      </c>
      <c r="C391" s="34" t="s">
        <v>358</v>
      </c>
      <c r="D391" s="39">
        <v>2075.4830000000002</v>
      </c>
      <c r="E391" s="35">
        <v>15873.98</v>
      </c>
      <c r="F391" s="40">
        <f t="shared" si="30"/>
        <v>351</v>
      </c>
      <c r="G391" s="35">
        <v>7433.58</v>
      </c>
      <c r="H391" s="40">
        <f t="shared" si="31"/>
        <v>308</v>
      </c>
      <c r="I391" s="35">
        <v>7893.63</v>
      </c>
      <c r="J391" s="40">
        <f t="shared" si="32"/>
        <v>222</v>
      </c>
      <c r="K391" s="35">
        <v>546.77</v>
      </c>
      <c r="L391" s="40">
        <f t="shared" si="33"/>
        <v>99</v>
      </c>
      <c r="M391" s="35">
        <v>0</v>
      </c>
      <c r="N391" s="40">
        <f t="shared" si="34"/>
        <v>281</v>
      </c>
      <c r="O391" s="34"/>
      <c r="P391" s="34"/>
      <c r="Q391" s="35"/>
      <c r="R391" s="35"/>
    </row>
    <row r="392" spans="1:18" s="32" customFormat="1" ht="11.25" customHeight="1">
      <c r="A392" s="33">
        <v>116495103</v>
      </c>
      <c r="B392" s="34" t="s">
        <v>361</v>
      </c>
      <c r="C392" s="34" t="s">
        <v>358</v>
      </c>
      <c r="D392" s="39">
        <v>1516.98</v>
      </c>
      <c r="E392" s="35">
        <v>14975.87</v>
      </c>
      <c r="F392" s="40">
        <f t="shared" si="30"/>
        <v>428</v>
      </c>
      <c r="G392" s="35">
        <v>3328.53</v>
      </c>
      <c r="H392" s="40">
        <f t="shared" si="31"/>
        <v>491</v>
      </c>
      <c r="I392" s="35">
        <v>8913.84</v>
      </c>
      <c r="J392" s="40">
        <f t="shared" si="32"/>
        <v>170</v>
      </c>
      <c r="K392" s="35">
        <v>551.53</v>
      </c>
      <c r="L392" s="40">
        <f t="shared" si="33"/>
        <v>97</v>
      </c>
      <c r="M392" s="35">
        <v>2181.9699999999998</v>
      </c>
      <c r="N392" s="40">
        <f t="shared" si="34"/>
        <v>27</v>
      </c>
      <c r="O392" s="34"/>
      <c r="P392" s="34"/>
      <c r="Q392" s="35"/>
      <c r="R392" s="35"/>
    </row>
    <row r="393" spans="1:18" s="32" customFormat="1" ht="11.25" customHeight="1">
      <c r="A393" s="33">
        <v>116496503</v>
      </c>
      <c r="B393" s="34" t="s">
        <v>362</v>
      </c>
      <c r="C393" s="34" t="s">
        <v>358</v>
      </c>
      <c r="D393" s="39">
        <v>2323.3910000000001</v>
      </c>
      <c r="E393" s="35">
        <v>12019.34</v>
      </c>
      <c r="F393" s="40">
        <f t="shared" si="30"/>
        <v>500</v>
      </c>
      <c r="G393" s="35">
        <v>2833.51</v>
      </c>
      <c r="H393" s="40">
        <f t="shared" si="31"/>
        <v>498</v>
      </c>
      <c r="I393" s="35">
        <v>8642.24</v>
      </c>
      <c r="J393" s="40">
        <f t="shared" si="32"/>
        <v>186</v>
      </c>
      <c r="K393" s="35">
        <v>529.70000000000005</v>
      </c>
      <c r="L393" s="40">
        <f t="shared" si="33"/>
        <v>107</v>
      </c>
      <c r="M393" s="35">
        <v>13.89</v>
      </c>
      <c r="N393" s="40">
        <f t="shared" si="34"/>
        <v>171</v>
      </c>
      <c r="O393" s="34"/>
      <c r="P393" s="34"/>
      <c r="Q393" s="35"/>
      <c r="R393" s="35"/>
    </row>
    <row r="394" spans="1:18" s="32" customFormat="1" ht="11.25" customHeight="1">
      <c r="A394" s="33">
        <v>116496603</v>
      </c>
      <c r="B394" s="34" t="s">
        <v>363</v>
      </c>
      <c r="C394" s="34" t="s">
        <v>358</v>
      </c>
      <c r="D394" s="39">
        <v>3025.174</v>
      </c>
      <c r="E394" s="35">
        <v>15284.48</v>
      </c>
      <c r="F394" s="40">
        <f t="shared" si="30"/>
        <v>408</v>
      </c>
      <c r="G394" s="35">
        <v>7113.74</v>
      </c>
      <c r="H394" s="40">
        <f t="shared" si="31"/>
        <v>329</v>
      </c>
      <c r="I394" s="35">
        <v>7549.65</v>
      </c>
      <c r="J394" s="40">
        <f t="shared" si="32"/>
        <v>236</v>
      </c>
      <c r="K394" s="35">
        <v>610.36</v>
      </c>
      <c r="L394" s="40">
        <f t="shared" si="33"/>
        <v>74</v>
      </c>
      <c r="M394" s="35">
        <v>10.73</v>
      </c>
      <c r="N394" s="40">
        <f t="shared" si="34"/>
        <v>177</v>
      </c>
      <c r="O394" s="34"/>
      <c r="P394" s="34"/>
      <c r="Q394" s="35"/>
      <c r="R394" s="35"/>
    </row>
    <row r="395" spans="1:18" s="32" customFormat="1" ht="11.25" customHeight="1">
      <c r="A395" s="33">
        <v>116498003</v>
      </c>
      <c r="B395" s="34" t="s">
        <v>364</v>
      </c>
      <c r="C395" s="34" t="s">
        <v>358</v>
      </c>
      <c r="D395" s="39">
        <v>1546.703</v>
      </c>
      <c r="E395" s="35">
        <v>21763.71</v>
      </c>
      <c r="F395" s="40">
        <f t="shared" si="30"/>
        <v>49</v>
      </c>
      <c r="G395" s="35">
        <v>7993.96</v>
      </c>
      <c r="H395" s="40">
        <f t="shared" si="31"/>
        <v>283</v>
      </c>
      <c r="I395" s="35">
        <v>7004.22</v>
      </c>
      <c r="J395" s="40">
        <f t="shared" si="32"/>
        <v>259</v>
      </c>
      <c r="K395" s="35">
        <v>423.01</v>
      </c>
      <c r="L395" s="40">
        <f t="shared" si="33"/>
        <v>158</v>
      </c>
      <c r="M395" s="35">
        <v>6342.52</v>
      </c>
      <c r="N395" s="40">
        <f t="shared" si="34"/>
        <v>6</v>
      </c>
      <c r="O395" s="34"/>
      <c r="P395" s="34"/>
      <c r="Q395" s="35"/>
      <c r="R395" s="35"/>
    </row>
    <row r="396" spans="1:18" s="32" customFormat="1" ht="11.25" customHeight="1">
      <c r="A396" s="33">
        <v>115503004</v>
      </c>
      <c r="B396" s="34" t="s">
        <v>342</v>
      </c>
      <c r="C396" s="34" t="s">
        <v>153</v>
      </c>
      <c r="D396" s="39">
        <v>776.2</v>
      </c>
      <c r="E396" s="35">
        <v>17944.02</v>
      </c>
      <c r="F396" s="40">
        <f t="shared" si="30"/>
        <v>197</v>
      </c>
      <c r="G396" s="35">
        <v>9015.4599999999991</v>
      </c>
      <c r="H396" s="40">
        <f t="shared" si="31"/>
        <v>240</v>
      </c>
      <c r="I396" s="35">
        <v>8783.67</v>
      </c>
      <c r="J396" s="40">
        <f t="shared" si="32"/>
        <v>178</v>
      </c>
      <c r="K396" s="35">
        <v>144.88</v>
      </c>
      <c r="L396" s="40">
        <f t="shared" si="33"/>
        <v>434</v>
      </c>
      <c r="M396" s="35">
        <v>0</v>
      </c>
      <c r="N396" s="40">
        <f t="shared" si="34"/>
        <v>281</v>
      </c>
      <c r="O396" s="34"/>
      <c r="P396" s="34"/>
      <c r="Q396" s="35"/>
      <c r="R396" s="35"/>
    </row>
    <row r="397" spans="1:18" s="32" customFormat="1" ht="11.25" customHeight="1">
      <c r="A397" s="33">
        <v>115504003</v>
      </c>
      <c r="B397" s="34" t="s">
        <v>343</v>
      </c>
      <c r="C397" s="34" t="s">
        <v>153</v>
      </c>
      <c r="D397" s="39">
        <v>1128.6610000000001</v>
      </c>
      <c r="E397" s="35">
        <v>25885.64</v>
      </c>
      <c r="F397" s="40">
        <f t="shared" si="30"/>
        <v>9</v>
      </c>
      <c r="G397" s="35">
        <v>7490.1</v>
      </c>
      <c r="H397" s="40">
        <f t="shared" si="31"/>
        <v>306</v>
      </c>
      <c r="I397" s="35">
        <v>9030.58</v>
      </c>
      <c r="J397" s="40">
        <f t="shared" si="32"/>
        <v>166</v>
      </c>
      <c r="K397" s="35">
        <v>375.34</v>
      </c>
      <c r="L397" s="40">
        <f t="shared" si="33"/>
        <v>203</v>
      </c>
      <c r="M397" s="35">
        <v>8989.6</v>
      </c>
      <c r="N397" s="40">
        <f t="shared" si="34"/>
        <v>1</v>
      </c>
      <c r="O397" s="34"/>
      <c r="P397" s="34"/>
      <c r="Q397" s="35"/>
      <c r="R397" s="35"/>
    </row>
    <row r="398" spans="1:18" s="32" customFormat="1" ht="11.25" customHeight="1">
      <c r="A398" s="33">
        <v>115506003</v>
      </c>
      <c r="B398" s="34" t="s">
        <v>344</v>
      </c>
      <c r="C398" s="34" t="s">
        <v>153</v>
      </c>
      <c r="D398" s="39">
        <v>1846.8009999999999</v>
      </c>
      <c r="E398" s="35">
        <v>17175.509999999998</v>
      </c>
      <c r="F398" s="40">
        <f t="shared" si="30"/>
        <v>253</v>
      </c>
      <c r="G398" s="35">
        <v>8807.76</v>
      </c>
      <c r="H398" s="40">
        <f t="shared" si="31"/>
        <v>254</v>
      </c>
      <c r="I398" s="35">
        <v>8208.84</v>
      </c>
      <c r="J398" s="40">
        <f t="shared" si="32"/>
        <v>206</v>
      </c>
      <c r="K398" s="35">
        <v>158.91999999999999</v>
      </c>
      <c r="L398" s="40">
        <f t="shared" si="33"/>
        <v>422</v>
      </c>
      <c r="M398" s="35">
        <v>0</v>
      </c>
      <c r="N398" s="40">
        <f t="shared" si="34"/>
        <v>281</v>
      </c>
      <c r="O398" s="34"/>
      <c r="P398" s="34"/>
      <c r="Q398" s="35"/>
      <c r="R398" s="35"/>
    </row>
    <row r="399" spans="1:18" s="32" customFormat="1" ht="11.25" customHeight="1">
      <c r="A399" s="33">
        <v>115508003</v>
      </c>
      <c r="B399" s="34" t="s">
        <v>345</v>
      </c>
      <c r="C399" s="34" t="s">
        <v>153</v>
      </c>
      <c r="D399" s="39">
        <v>2493.3649999999998</v>
      </c>
      <c r="E399" s="35">
        <v>15912.16</v>
      </c>
      <c r="F399" s="40">
        <f t="shared" si="30"/>
        <v>349</v>
      </c>
      <c r="G399" s="35">
        <v>8341.73</v>
      </c>
      <c r="H399" s="40">
        <f t="shared" si="31"/>
        <v>267</v>
      </c>
      <c r="I399" s="35">
        <v>7265.8</v>
      </c>
      <c r="J399" s="40">
        <f t="shared" si="32"/>
        <v>250</v>
      </c>
      <c r="K399" s="35">
        <v>304.63</v>
      </c>
      <c r="L399" s="40">
        <f t="shared" si="33"/>
        <v>269</v>
      </c>
      <c r="M399" s="35">
        <v>0</v>
      </c>
      <c r="N399" s="40">
        <f t="shared" si="34"/>
        <v>281</v>
      </c>
      <c r="O399" s="34"/>
      <c r="P399" s="34"/>
      <c r="Q399" s="35"/>
      <c r="R399" s="35"/>
    </row>
    <row r="400" spans="1:18" s="32" customFormat="1" ht="11.25" customHeight="1">
      <c r="A400" s="33">
        <v>126515001</v>
      </c>
      <c r="B400" s="34" t="s">
        <v>526</v>
      </c>
      <c r="C400" s="34" t="s">
        <v>1</v>
      </c>
      <c r="D400" s="39">
        <v>203016.71900000001</v>
      </c>
      <c r="E400" s="35">
        <v>16385.37</v>
      </c>
      <c r="F400" s="40">
        <f t="shared" si="30"/>
        <v>303</v>
      </c>
      <c r="G400" s="35">
        <v>7048.91</v>
      </c>
      <c r="H400" s="40">
        <f t="shared" si="31"/>
        <v>336</v>
      </c>
      <c r="I400" s="35">
        <v>7954.3</v>
      </c>
      <c r="J400" s="40">
        <f t="shared" si="32"/>
        <v>219</v>
      </c>
      <c r="K400" s="35">
        <v>1367.15</v>
      </c>
      <c r="L400" s="40">
        <f t="shared" si="33"/>
        <v>8</v>
      </c>
      <c r="M400" s="35">
        <v>15.02</v>
      </c>
      <c r="N400" s="40">
        <f t="shared" si="34"/>
        <v>166</v>
      </c>
      <c r="O400" s="34"/>
      <c r="P400" s="34"/>
      <c r="Q400" s="35"/>
      <c r="R400" s="35"/>
    </row>
    <row r="401" spans="1:18" s="32" customFormat="1" ht="11.25" customHeight="1">
      <c r="A401" s="33">
        <v>120522003</v>
      </c>
      <c r="B401" s="34" t="s">
        <v>443</v>
      </c>
      <c r="C401" s="34" t="s">
        <v>425</v>
      </c>
      <c r="D401" s="39">
        <v>4553.21</v>
      </c>
      <c r="E401" s="35">
        <v>17791.36</v>
      </c>
      <c r="F401" s="40">
        <f t="shared" si="30"/>
        <v>205</v>
      </c>
      <c r="G401" s="35">
        <v>10542.43</v>
      </c>
      <c r="H401" s="40">
        <f t="shared" si="31"/>
        <v>179</v>
      </c>
      <c r="I401" s="35">
        <v>6871.62</v>
      </c>
      <c r="J401" s="40">
        <f t="shared" si="32"/>
        <v>269</v>
      </c>
      <c r="K401" s="35">
        <v>377.3</v>
      </c>
      <c r="L401" s="40">
        <f t="shared" si="33"/>
        <v>200</v>
      </c>
      <c r="M401" s="35">
        <v>0</v>
      </c>
      <c r="N401" s="40">
        <f t="shared" si="34"/>
        <v>281</v>
      </c>
      <c r="O401" s="34"/>
      <c r="P401" s="34"/>
      <c r="Q401" s="35"/>
      <c r="R401" s="35"/>
    </row>
    <row r="402" spans="1:18" s="32" customFormat="1" ht="11.25" customHeight="1">
      <c r="A402" s="33">
        <v>119648303</v>
      </c>
      <c r="B402" s="34" t="s">
        <v>424</v>
      </c>
      <c r="C402" s="34" t="s">
        <v>425</v>
      </c>
      <c r="D402" s="39">
        <v>2997.672</v>
      </c>
      <c r="E402" s="35">
        <v>24190.77</v>
      </c>
      <c r="F402" s="40">
        <f t="shared" si="30"/>
        <v>23</v>
      </c>
      <c r="G402" s="35">
        <v>18059.45</v>
      </c>
      <c r="H402" s="40">
        <f t="shared" si="31"/>
        <v>18</v>
      </c>
      <c r="I402" s="35">
        <v>5763.02</v>
      </c>
      <c r="J402" s="40">
        <f t="shared" si="32"/>
        <v>346</v>
      </c>
      <c r="K402" s="35">
        <v>366.23</v>
      </c>
      <c r="L402" s="40">
        <f t="shared" si="33"/>
        <v>207</v>
      </c>
      <c r="M402" s="35">
        <v>2.0699999999999998</v>
      </c>
      <c r="N402" s="40">
        <f t="shared" si="34"/>
        <v>230</v>
      </c>
      <c r="O402" s="34"/>
      <c r="P402" s="34"/>
      <c r="Q402" s="35"/>
      <c r="R402" s="35"/>
    </row>
    <row r="403" spans="1:18" s="32" customFormat="1" ht="11.25" customHeight="1">
      <c r="A403" s="33">
        <v>109530304</v>
      </c>
      <c r="B403" s="34" t="s">
        <v>219</v>
      </c>
      <c r="C403" s="34" t="s">
        <v>220</v>
      </c>
      <c r="D403" s="39">
        <v>154.75399999999999</v>
      </c>
      <c r="E403" s="35">
        <v>28169.64</v>
      </c>
      <c r="F403" s="40">
        <f t="shared" si="30"/>
        <v>6</v>
      </c>
      <c r="G403" s="35">
        <v>12054.2</v>
      </c>
      <c r="H403" s="40">
        <f t="shared" si="31"/>
        <v>127</v>
      </c>
      <c r="I403" s="35">
        <v>15495.59</v>
      </c>
      <c r="J403" s="40">
        <f t="shared" si="32"/>
        <v>4</v>
      </c>
      <c r="K403" s="35">
        <v>619.85</v>
      </c>
      <c r="L403" s="40">
        <f t="shared" si="33"/>
        <v>71</v>
      </c>
      <c r="M403" s="35">
        <v>0</v>
      </c>
      <c r="N403" s="40">
        <f t="shared" si="34"/>
        <v>281</v>
      </c>
      <c r="O403" s="34"/>
      <c r="P403" s="34"/>
      <c r="Q403" s="35"/>
      <c r="R403" s="35"/>
    </row>
    <row r="404" spans="1:18" s="32" customFormat="1" ht="11.25" customHeight="1">
      <c r="A404" s="33">
        <v>109531304</v>
      </c>
      <c r="B404" s="34" t="s">
        <v>221</v>
      </c>
      <c r="C404" s="34" t="s">
        <v>220</v>
      </c>
      <c r="D404" s="39">
        <v>779.50800000000004</v>
      </c>
      <c r="E404" s="35">
        <v>16476.240000000002</v>
      </c>
      <c r="F404" s="40">
        <f t="shared" si="30"/>
        <v>298</v>
      </c>
      <c r="G404" s="35">
        <v>7282.05</v>
      </c>
      <c r="H404" s="40">
        <f t="shared" si="31"/>
        <v>315</v>
      </c>
      <c r="I404" s="35">
        <v>8865.14</v>
      </c>
      <c r="J404" s="40">
        <f t="shared" si="32"/>
        <v>175</v>
      </c>
      <c r="K404" s="35">
        <v>329.04</v>
      </c>
      <c r="L404" s="40">
        <f t="shared" si="33"/>
        <v>237</v>
      </c>
      <c r="M404" s="35">
        <v>0</v>
      </c>
      <c r="N404" s="40">
        <f t="shared" si="34"/>
        <v>281</v>
      </c>
      <c r="O404" s="34"/>
      <c r="P404" s="34"/>
      <c r="Q404" s="35"/>
      <c r="R404" s="35"/>
    </row>
    <row r="405" spans="1:18" s="32" customFormat="1" ht="11.25" customHeight="1">
      <c r="A405" s="33">
        <v>109532804</v>
      </c>
      <c r="B405" s="34" t="s">
        <v>222</v>
      </c>
      <c r="C405" s="34" t="s">
        <v>220</v>
      </c>
      <c r="D405" s="39">
        <v>366.82499999999999</v>
      </c>
      <c r="E405" s="35">
        <v>19918.259999999998</v>
      </c>
      <c r="F405" s="40">
        <f t="shared" si="30"/>
        <v>108</v>
      </c>
      <c r="G405" s="35">
        <v>9921.9599999999991</v>
      </c>
      <c r="H405" s="40">
        <f t="shared" si="31"/>
        <v>202</v>
      </c>
      <c r="I405" s="35">
        <v>9614.58</v>
      </c>
      <c r="J405" s="40">
        <f t="shared" si="32"/>
        <v>139</v>
      </c>
      <c r="K405" s="35">
        <v>381.72</v>
      </c>
      <c r="L405" s="40">
        <f t="shared" si="33"/>
        <v>197</v>
      </c>
      <c r="M405" s="35">
        <v>0</v>
      </c>
      <c r="N405" s="40">
        <f t="shared" si="34"/>
        <v>281</v>
      </c>
      <c r="O405" s="34"/>
      <c r="P405" s="34"/>
      <c r="Q405" s="35"/>
      <c r="R405" s="35"/>
    </row>
    <row r="406" spans="1:18" s="32" customFormat="1" ht="11.25" customHeight="1">
      <c r="A406" s="33">
        <v>109535504</v>
      </c>
      <c r="B406" s="34" t="s">
        <v>223</v>
      </c>
      <c r="C406" s="34" t="s">
        <v>220</v>
      </c>
      <c r="D406" s="39">
        <v>540.54300000000001</v>
      </c>
      <c r="E406" s="35">
        <v>19392.05</v>
      </c>
      <c r="F406" s="40">
        <f t="shared" si="30"/>
        <v>123</v>
      </c>
      <c r="G406" s="35">
        <v>6318.24</v>
      </c>
      <c r="H406" s="40">
        <f t="shared" si="31"/>
        <v>371</v>
      </c>
      <c r="I406" s="35">
        <v>12518.36</v>
      </c>
      <c r="J406" s="40">
        <f t="shared" si="32"/>
        <v>27</v>
      </c>
      <c r="K406" s="35">
        <v>555.44000000000005</v>
      </c>
      <c r="L406" s="40">
        <f t="shared" si="33"/>
        <v>89</v>
      </c>
      <c r="M406" s="35">
        <v>0</v>
      </c>
      <c r="N406" s="40">
        <f t="shared" si="34"/>
        <v>281</v>
      </c>
      <c r="O406" s="34"/>
      <c r="P406" s="34"/>
      <c r="Q406" s="35"/>
      <c r="R406" s="35"/>
    </row>
    <row r="407" spans="1:18" s="32" customFormat="1" ht="11.25" customHeight="1">
      <c r="A407" s="33">
        <v>109537504</v>
      </c>
      <c r="B407" s="34" t="s">
        <v>224</v>
      </c>
      <c r="C407" s="34" t="s">
        <v>220</v>
      </c>
      <c r="D407" s="39">
        <v>412.81599999999997</v>
      </c>
      <c r="E407" s="35">
        <v>21063.21</v>
      </c>
      <c r="F407" s="40">
        <f t="shared" si="30"/>
        <v>69</v>
      </c>
      <c r="G407" s="35">
        <v>6345.35</v>
      </c>
      <c r="H407" s="40">
        <f t="shared" si="31"/>
        <v>369</v>
      </c>
      <c r="I407" s="35">
        <v>14204.44</v>
      </c>
      <c r="J407" s="40">
        <f t="shared" si="32"/>
        <v>9</v>
      </c>
      <c r="K407" s="35">
        <v>513.41999999999996</v>
      </c>
      <c r="L407" s="40">
        <f t="shared" si="33"/>
        <v>116</v>
      </c>
      <c r="M407" s="35">
        <v>0</v>
      </c>
      <c r="N407" s="40">
        <f t="shared" si="34"/>
        <v>281</v>
      </c>
      <c r="O407" s="34"/>
      <c r="P407" s="34"/>
      <c r="Q407" s="35"/>
      <c r="R407" s="35"/>
    </row>
    <row r="408" spans="1:18" s="32" customFormat="1" ht="11.25" customHeight="1">
      <c r="A408" s="33">
        <v>129540803</v>
      </c>
      <c r="B408" s="34" t="s">
        <v>556</v>
      </c>
      <c r="C408" s="34" t="s">
        <v>555</v>
      </c>
      <c r="D408" s="39">
        <v>2668.0810000000001</v>
      </c>
      <c r="E408" s="35">
        <v>19447.77</v>
      </c>
      <c r="F408" s="40">
        <f t="shared" si="30"/>
        <v>121</v>
      </c>
      <c r="G408" s="35">
        <v>9217.51</v>
      </c>
      <c r="H408" s="40">
        <f t="shared" si="31"/>
        <v>230</v>
      </c>
      <c r="I408" s="35">
        <v>6237.91</v>
      </c>
      <c r="J408" s="40">
        <f t="shared" si="32"/>
        <v>315</v>
      </c>
      <c r="K408" s="35">
        <v>218.44</v>
      </c>
      <c r="L408" s="40">
        <f t="shared" si="33"/>
        <v>354</v>
      </c>
      <c r="M408" s="35">
        <v>3773.91</v>
      </c>
      <c r="N408" s="40">
        <f t="shared" si="34"/>
        <v>19</v>
      </c>
      <c r="O408" s="34"/>
      <c r="P408" s="34"/>
      <c r="Q408" s="35"/>
      <c r="R408" s="35"/>
    </row>
    <row r="409" spans="1:18" s="32" customFormat="1" ht="11.25" customHeight="1">
      <c r="A409" s="33">
        <v>129544503</v>
      </c>
      <c r="B409" s="34" t="s">
        <v>557</v>
      </c>
      <c r="C409" s="34" t="s">
        <v>555</v>
      </c>
      <c r="D409" s="39">
        <v>1080.039</v>
      </c>
      <c r="E409" s="35">
        <v>16986.490000000002</v>
      </c>
      <c r="F409" s="40">
        <f t="shared" si="30"/>
        <v>260</v>
      </c>
      <c r="G409" s="35">
        <v>5028.96</v>
      </c>
      <c r="H409" s="40">
        <f t="shared" si="31"/>
        <v>427</v>
      </c>
      <c r="I409" s="35">
        <v>11296.24</v>
      </c>
      <c r="J409" s="40">
        <f t="shared" si="32"/>
        <v>56</v>
      </c>
      <c r="K409" s="35">
        <v>660.64</v>
      </c>
      <c r="L409" s="40">
        <f t="shared" si="33"/>
        <v>63</v>
      </c>
      <c r="M409" s="35">
        <v>0.65</v>
      </c>
      <c r="N409" s="40">
        <f t="shared" si="34"/>
        <v>252</v>
      </c>
      <c r="O409" s="34"/>
      <c r="P409" s="34"/>
      <c r="Q409" s="35"/>
      <c r="R409" s="35"/>
    </row>
    <row r="410" spans="1:18" s="32" customFormat="1" ht="11.25" customHeight="1">
      <c r="A410" s="33">
        <v>129544703</v>
      </c>
      <c r="B410" s="34" t="s">
        <v>558</v>
      </c>
      <c r="C410" s="34" t="s">
        <v>555</v>
      </c>
      <c r="D410" s="39">
        <v>1211.9939999999999</v>
      </c>
      <c r="E410" s="35">
        <v>15580.75</v>
      </c>
      <c r="F410" s="40">
        <f t="shared" si="30"/>
        <v>384</v>
      </c>
      <c r="G410" s="35">
        <v>7112.96</v>
      </c>
      <c r="H410" s="40">
        <f t="shared" si="31"/>
        <v>330</v>
      </c>
      <c r="I410" s="35">
        <v>7987.69</v>
      </c>
      <c r="J410" s="40">
        <f t="shared" si="32"/>
        <v>217</v>
      </c>
      <c r="K410" s="35">
        <v>480.1</v>
      </c>
      <c r="L410" s="40">
        <f t="shared" si="33"/>
        <v>129</v>
      </c>
      <c r="M410" s="35">
        <v>0</v>
      </c>
      <c r="N410" s="40">
        <f t="shared" si="34"/>
        <v>281</v>
      </c>
      <c r="O410" s="34"/>
      <c r="P410" s="34"/>
      <c r="Q410" s="35"/>
      <c r="R410" s="35"/>
    </row>
    <row r="411" spans="1:18" s="32" customFormat="1" ht="11.25" customHeight="1">
      <c r="A411" s="33">
        <v>129545003</v>
      </c>
      <c r="B411" s="34" t="s">
        <v>559</v>
      </c>
      <c r="C411" s="34" t="s">
        <v>555</v>
      </c>
      <c r="D411" s="39">
        <v>1970.8309999999999</v>
      </c>
      <c r="E411" s="35">
        <v>14989.11</v>
      </c>
      <c r="F411" s="40">
        <f t="shared" si="30"/>
        <v>427</v>
      </c>
      <c r="G411" s="35">
        <v>6331.99</v>
      </c>
      <c r="H411" s="40">
        <f t="shared" si="31"/>
        <v>370</v>
      </c>
      <c r="I411" s="35">
        <v>8202.77</v>
      </c>
      <c r="J411" s="40">
        <f t="shared" si="32"/>
        <v>207</v>
      </c>
      <c r="K411" s="35">
        <v>454.35</v>
      </c>
      <c r="L411" s="40">
        <f t="shared" si="33"/>
        <v>136</v>
      </c>
      <c r="M411" s="35">
        <v>0</v>
      </c>
      <c r="N411" s="40">
        <f t="shared" si="34"/>
        <v>281</v>
      </c>
      <c r="O411" s="34"/>
      <c r="P411" s="34"/>
      <c r="Q411" s="35"/>
      <c r="R411" s="35"/>
    </row>
    <row r="412" spans="1:18" s="32" customFormat="1" ht="11.25" customHeight="1">
      <c r="A412" s="33">
        <v>129546003</v>
      </c>
      <c r="B412" s="34" t="s">
        <v>560</v>
      </c>
      <c r="C412" s="34" t="s">
        <v>555</v>
      </c>
      <c r="D412" s="39">
        <v>1707.106</v>
      </c>
      <c r="E412" s="35">
        <v>14124.56</v>
      </c>
      <c r="F412" s="40">
        <f t="shared" si="30"/>
        <v>477</v>
      </c>
      <c r="G412" s="35">
        <v>6817</v>
      </c>
      <c r="H412" s="40">
        <f t="shared" si="31"/>
        <v>348</v>
      </c>
      <c r="I412" s="35">
        <v>7003.49</v>
      </c>
      <c r="J412" s="40">
        <f t="shared" si="32"/>
        <v>260</v>
      </c>
      <c r="K412" s="35">
        <v>304.07</v>
      </c>
      <c r="L412" s="40">
        <f t="shared" si="33"/>
        <v>270</v>
      </c>
      <c r="M412" s="35">
        <v>0</v>
      </c>
      <c r="N412" s="40">
        <f t="shared" si="34"/>
        <v>281</v>
      </c>
      <c r="O412" s="34"/>
      <c r="P412" s="34"/>
      <c r="Q412" s="35"/>
      <c r="R412" s="35"/>
    </row>
    <row r="413" spans="1:18" s="32" customFormat="1" ht="11.25" customHeight="1">
      <c r="A413" s="33">
        <v>129546103</v>
      </c>
      <c r="B413" s="34" t="s">
        <v>561</v>
      </c>
      <c r="C413" s="34" t="s">
        <v>555</v>
      </c>
      <c r="D413" s="39">
        <v>2605.9380000000001</v>
      </c>
      <c r="E413" s="35">
        <v>15391.26</v>
      </c>
      <c r="F413" s="40">
        <f t="shared" si="30"/>
        <v>401</v>
      </c>
      <c r="G413" s="35">
        <v>6625.58</v>
      </c>
      <c r="H413" s="40">
        <f t="shared" si="31"/>
        <v>358</v>
      </c>
      <c r="I413" s="35">
        <v>8197.65</v>
      </c>
      <c r="J413" s="40">
        <f t="shared" si="32"/>
        <v>209</v>
      </c>
      <c r="K413" s="35">
        <v>368.67</v>
      </c>
      <c r="L413" s="40">
        <f t="shared" si="33"/>
        <v>206</v>
      </c>
      <c r="M413" s="35">
        <v>199.35</v>
      </c>
      <c r="N413" s="40">
        <f t="shared" si="34"/>
        <v>75</v>
      </c>
      <c r="O413" s="34"/>
      <c r="P413" s="34"/>
      <c r="Q413" s="35"/>
      <c r="R413" s="35"/>
    </row>
    <row r="414" spans="1:18" s="32" customFormat="1" ht="11.25" customHeight="1">
      <c r="A414" s="33">
        <v>129546803</v>
      </c>
      <c r="B414" s="34" t="s">
        <v>562</v>
      </c>
      <c r="C414" s="34" t="s">
        <v>555</v>
      </c>
      <c r="D414" s="39">
        <v>777.928</v>
      </c>
      <c r="E414" s="35">
        <v>19219.25</v>
      </c>
      <c r="F414" s="40">
        <f t="shared" si="30"/>
        <v>130</v>
      </c>
      <c r="G414" s="35">
        <v>7075.72</v>
      </c>
      <c r="H414" s="40">
        <f t="shared" si="31"/>
        <v>334</v>
      </c>
      <c r="I414" s="35">
        <v>7025.59</v>
      </c>
      <c r="J414" s="40">
        <f t="shared" si="32"/>
        <v>256</v>
      </c>
      <c r="K414" s="35">
        <v>395.83</v>
      </c>
      <c r="L414" s="40">
        <f t="shared" si="33"/>
        <v>183</v>
      </c>
      <c r="M414" s="35">
        <v>4722.1099999999997</v>
      </c>
      <c r="N414" s="40">
        <f t="shared" si="34"/>
        <v>12</v>
      </c>
      <c r="O414" s="34"/>
      <c r="P414" s="34"/>
      <c r="Q414" s="35"/>
      <c r="R414" s="35"/>
    </row>
    <row r="415" spans="1:18" s="32" customFormat="1" ht="11.25" customHeight="1">
      <c r="A415" s="33">
        <v>129547303</v>
      </c>
      <c r="B415" s="34" t="s">
        <v>564</v>
      </c>
      <c r="C415" s="34" t="s">
        <v>555</v>
      </c>
      <c r="D415" s="39">
        <v>1209.7149999999999</v>
      </c>
      <c r="E415" s="35">
        <v>16336.8</v>
      </c>
      <c r="F415" s="40">
        <f t="shared" si="30"/>
        <v>306</v>
      </c>
      <c r="G415" s="35">
        <v>7185.42</v>
      </c>
      <c r="H415" s="40">
        <f t="shared" si="31"/>
        <v>322</v>
      </c>
      <c r="I415" s="35">
        <v>8865.85</v>
      </c>
      <c r="J415" s="40">
        <f t="shared" si="32"/>
        <v>174</v>
      </c>
      <c r="K415" s="35">
        <v>285.52999999999997</v>
      </c>
      <c r="L415" s="40">
        <f t="shared" si="33"/>
        <v>288</v>
      </c>
      <c r="M415" s="35">
        <v>0</v>
      </c>
      <c r="N415" s="40">
        <f t="shared" si="34"/>
        <v>281</v>
      </c>
      <c r="O415" s="34"/>
      <c r="P415" s="34"/>
      <c r="Q415" s="35"/>
      <c r="R415" s="35"/>
    </row>
    <row r="416" spans="1:18" s="32" customFormat="1" ht="11.25" customHeight="1">
      <c r="A416" s="33">
        <v>129547203</v>
      </c>
      <c r="B416" s="34" t="s">
        <v>563</v>
      </c>
      <c r="C416" s="34" t="s">
        <v>555</v>
      </c>
      <c r="D416" s="39">
        <v>1199.0350000000001</v>
      </c>
      <c r="E416" s="35">
        <v>14500.53</v>
      </c>
      <c r="F416" s="40">
        <f t="shared" si="30"/>
        <v>456</v>
      </c>
      <c r="G416" s="35">
        <v>4067.71</v>
      </c>
      <c r="H416" s="40">
        <f t="shared" si="31"/>
        <v>471</v>
      </c>
      <c r="I416" s="35">
        <v>9643.7800000000007</v>
      </c>
      <c r="J416" s="40">
        <f t="shared" si="32"/>
        <v>136</v>
      </c>
      <c r="K416" s="35">
        <v>752.1</v>
      </c>
      <c r="L416" s="40">
        <f t="shared" si="33"/>
        <v>41</v>
      </c>
      <c r="M416" s="35">
        <v>36.950000000000003</v>
      </c>
      <c r="N416" s="40">
        <f t="shared" si="34"/>
        <v>139</v>
      </c>
      <c r="O416" s="34"/>
      <c r="P416" s="34"/>
      <c r="Q416" s="35"/>
      <c r="R416" s="35"/>
    </row>
    <row r="417" spans="1:18" s="32" customFormat="1" ht="11.25" customHeight="1">
      <c r="A417" s="33">
        <v>129547603</v>
      </c>
      <c r="B417" s="34" t="s">
        <v>565</v>
      </c>
      <c r="C417" s="34" t="s">
        <v>555</v>
      </c>
      <c r="D417" s="39">
        <v>2238.1790000000001</v>
      </c>
      <c r="E417" s="35">
        <v>17490.509999999998</v>
      </c>
      <c r="F417" s="40">
        <f t="shared" si="30"/>
        <v>228</v>
      </c>
      <c r="G417" s="35">
        <v>7204.7</v>
      </c>
      <c r="H417" s="40">
        <f t="shared" si="31"/>
        <v>319</v>
      </c>
      <c r="I417" s="35">
        <v>5633.51</v>
      </c>
      <c r="J417" s="40">
        <f t="shared" si="32"/>
        <v>352</v>
      </c>
      <c r="K417" s="35">
        <v>176.53</v>
      </c>
      <c r="L417" s="40">
        <f t="shared" si="33"/>
        <v>399</v>
      </c>
      <c r="M417" s="35">
        <v>4475.7700000000004</v>
      </c>
      <c r="N417" s="40">
        <f t="shared" si="34"/>
        <v>14</v>
      </c>
      <c r="O417" s="34"/>
      <c r="P417" s="34"/>
      <c r="Q417" s="35"/>
      <c r="R417" s="35"/>
    </row>
    <row r="418" spans="1:18" s="32" customFormat="1" ht="11.25" customHeight="1">
      <c r="A418" s="33">
        <v>129547803</v>
      </c>
      <c r="B418" s="34" t="s">
        <v>566</v>
      </c>
      <c r="C418" s="34" t="s">
        <v>555</v>
      </c>
      <c r="D418" s="39">
        <v>940.73</v>
      </c>
      <c r="E418" s="35">
        <v>14310</v>
      </c>
      <c r="F418" s="40">
        <f t="shared" si="30"/>
        <v>464</v>
      </c>
      <c r="G418" s="35">
        <v>6200.99</v>
      </c>
      <c r="H418" s="40">
        <f t="shared" si="31"/>
        <v>377</v>
      </c>
      <c r="I418" s="35">
        <v>7762.09</v>
      </c>
      <c r="J418" s="40">
        <f t="shared" si="32"/>
        <v>227</v>
      </c>
      <c r="K418" s="35">
        <v>214.04</v>
      </c>
      <c r="L418" s="40">
        <f t="shared" si="33"/>
        <v>363</v>
      </c>
      <c r="M418" s="35">
        <v>132.88</v>
      </c>
      <c r="N418" s="40">
        <f t="shared" si="34"/>
        <v>86</v>
      </c>
      <c r="O418" s="34"/>
      <c r="P418" s="34"/>
      <c r="Q418" s="35"/>
      <c r="R418" s="35"/>
    </row>
    <row r="419" spans="1:18" s="32" customFormat="1" ht="11.25" customHeight="1">
      <c r="A419" s="33">
        <v>129548803</v>
      </c>
      <c r="B419" s="34" t="s">
        <v>567</v>
      </c>
      <c r="C419" s="34" t="s">
        <v>555</v>
      </c>
      <c r="D419" s="39">
        <v>1077.847</v>
      </c>
      <c r="E419" s="35">
        <v>15399.95</v>
      </c>
      <c r="F419" s="40">
        <f t="shared" si="30"/>
        <v>398</v>
      </c>
      <c r="G419" s="35">
        <v>4352.12</v>
      </c>
      <c r="H419" s="40">
        <f t="shared" si="31"/>
        <v>457</v>
      </c>
      <c r="I419" s="35">
        <v>10187.370000000001</v>
      </c>
      <c r="J419" s="40">
        <f t="shared" si="32"/>
        <v>110</v>
      </c>
      <c r="K419" s="35">
        <v>257</v>
      </c>
      <c r="L419" s="40">
        <f t="shared" si="33"/>
        <v>316</v>
      </c>
      <c r="M419" s="35">
        <v>603.44000000000005</v>
      </c>
      <c r="N419" s="40">
        <f t="shared" si="34"/>
        <v>50</v>
      </c>
      <c r="O419" s="34"/>
      <c r="P419" s="34"/>
      <c r="Q419" s="35"/>
      <c r="R419" s="35"/>
    </row>
    <row r="420" spans="1:18" s="32" customFormat="1" ht="11.25" customHeight="1">
      <c r="A420" s="33">
        <v>116555003</v>
      </c>
      <c r="B420" s="34" t="s">
        <v>365</v>
      </c>
      <c r="C420" s="34" t="s">
        <v>360</v>
      </c>
      <c r="D420" s="39">
        <v>2254.5639999999999</v>
      </c>
      <c r="E420" s="35">
        <v>16138.95</v>
      </c>
      <c r="F420" s="40">
        <f t="shared" si="30"/>
        <v>320</v>
      </c>
      <c r="G420" s="35">
        <v>8067.69</v>
      </c>
      <c r="H420" s="40">
        <f t="shared" si="31"/>
        <v>278</v>
      </c>
      <c r="I420" s="35">
        <v>7532.73</v>
      </c>
      <c r="J420" s="40">
        <f t="shared" si="32"/>
        <v>237</v>
      </c>
      <c r="K420" s="35">
        <v>538.53</v>
      </c>
      <c r="L420" s="40">
        <f t="shared" si="33"/>
        <v>103</v>
      </c>
      <c r="M420" s="35">
        <v>0</v>
      </c>
      <c r="N420" s="40">
        <f t="shared" si="34"/>
        <v>281</v>
      </c>
      <c r="O420" s="34"/>
      <c r="P420" s="34"/>
      <c r="Q420" s="35"/>
      <c r="R420" s="35"/>
    </row>
    <row r="421" spans="1:18" s="32" customFormat="1" ht="11.25" customHeight="1">
      <c r="A421" s="33">
        <v>116557103</v>
      </c>
      <c r="B421" s="34" t="s">
        <v>366</v>
      </c>
      <c r="C421" s="34" t="s">
        <v>360</v>
      </c>
      <c r="D421" s="39">
        <v>2673.145</v>
      </c>
      <c r="E421" s="35">
        <v>15802.47</v>
      </c>
      <c r="F421" s="40">
        <f t="shared" si="30"/>
        <v>366</v>
      </c>
      <c r="G421" s="35">
        <v>9589.14</v>
      </c>
      <c r="H421" s="40">
        <f t="shared" si="31"/>
        <v>214</v>
      </c>
      <c r="I421" s="35">
        <v>5777.68</v>
      </c>
      <c r="J421" s="40">
        <f t="shared" si="32"/>
        <v>344</v>
      </c>
      <c r="K421" s="35">
        <v>435.29</v>
      </c>
      <c r="L421" s="40">
        <f t="shared" si="33"/>
        <v>150</v>
      </c>
      <c r="M421" s="35">
        <v>0.36</v>
      </c>
      <c r="N421" s="40">
        <f t="shared" si="34"/>
        <v>263</v>
      </c>
      <c r="O421" s="34"/>
      <c r="P421" s="34"/>
      <c r="Q421" s="35"/>
      <c r="R421" s="35"/>
    </row>
    <row r="422" spans="1:18" s="32" customFormat="1" ht="11.25" customHeight="1">
      <c r="A422" s="33">
        <v>108561003</v>
      </c>
      <c r="B422" s="34" t="s">
        <v>195</v>
      </c>
      <c r="C422" s="34" t="s">
        <v>196</v>
      </c>
      <c r="D422" s="39">
        <v>727.96100000000001</v>
      </c>
      <c r="E422" s="35">
        <v>16308.68</v>
      </c>
      <c r="F422" s="40">
        <f t="shared" si="30"/>
        <v>308</v>
      </c>
      <c r="G422" s="35">
        <v>4989.97</v>
      </c>
      <c r="H422" s="40">
        <f t="shared" si="31"/>
        <v>433</v>
      </c>
      <c r="I422" s="35">
        <v>10964.56</v>
      </c>
      <c r="J422" s="40">
        <f t="shared" si="32"/>
        <v>67</v>
      </c>
      <c r="K422" s="35">
        <v>354.16</v>
      </c>
      <c r="L422" s="40">
        <f t="shared" si="33"/>
        <v>216</v>
      </c>
      <c r="M422" s="35">
        <v>0</v>
      </c>
      <c r="N422" s="40">
        <f t="shared" si="34"/>
        <v>281</v>
      </c>
      <c r="O422" s="34"/>
      <c r="P422" s="34"/>
      <c r="Q422" s="35"/>
      <c r="R422" s="35"/>
    </row>
    <row r="423" spans="1:18" s="32" customFormat="1" ht="11.25" customHeight="1">
      <c r="A423" s="33">
        <v>108561803</v>
      </c>
      <c r="B423" s="34" t="s">
        <v>197</v>
      </c>
      <c r="C423" s="34" t="s">
        <v>196</v>
      </c>
      <c r="D423" s="39">
        <v>970.45299999999997</v>
      </c>
      <c r="E423" s="35">
        <v>15101.28</v>
      </c>
      <c r="F423" s="40">
        <f t="shared" si="30"/>
        <v>419</v>
      </c>
      <c r="G423" s="35">
        <v>4433.8999999999996</v>
      </c>
      <c r="H423" s="40">
        <f t="shared" si="31"/>
        <v>452</v>
      </c>
      <c r="I423" s="35">
        <v>10397.27</v>
      </c>
      <c r="J423" s="40">
        <f t="shared" si="32"/>
        <v>97</v>
      </c>
      <c r="K423" s="35">
        <v>270.11</v>
      </c>
      <c r="L423" s="40">
        <f t="shared" si="33"/>
        <v>302</v>
      </c>
      <c r="M423" s="35">
        <v>0</v>
      </c>
      <c r="N423" s="40">
        <f t="shared" si="34"/>
        <v>281</v>
      </c>
      <c r="O423" s="34"/>
      <c r="P423" s="34"/>
      <c r="Q423" s="35"/>
      <c r="R423" s="35"/>
    </row>
    <row r="424" spans="1:18" s="32" customFormat="1" ht="11.25" customHeight="1">
      <c r="A424" s="33">
        <v>108565203</v>
      </c>
      <c r="B424" s="34" t="s">
        <v>198</v>
      </c>
      <c r="C424" s="34" t="s">
        <v>196</v>
      </c>
      <c r="D424" s="39">
        <v>849.59400000000005</v>
      </c>
      <c r="E424" s="35">
        <v>17039.310000000001</v>
      </c>
      <c r="F424" s="40">
        <f t="shared" si="30"/>
        <v>259</v>
      </c>
      <c r="G424" s="35">
        <v>3647.18</v>
      </c>
      <c r="H424" s="40">
        <f t="shared" si="31"/>
        <v>484</v>
      </c>
      <c r="I424" s="35">
        <v>12868.36</v>
      </c>
      <c r="J424" s="40">
        <f t="shared" si="32"/>
        <v>23</v>
      </c>
      <c r="K424" s="35">
        <v>518.15</v>
      </c>
      <c r="L424" s="40">
        <f t="shared" si="33"/>
        <v>114</v>
      </c>
      <c r="M424" s="35">
        <v>5.61</v>
      </c>
      <c r="N424" s="40">
        <f t="shared" si="34"/>
        <v>200</v>
      </c>
      <c r="O424" s="34"/>
      <c r="P424" s="34"/>
      <c r="Q424" s="35"/>
      <c r="R424" s="35"/>
    </row>
    <row r="425" spans="1:18" s="32" customFormat="1" ht="11.25" customHeight="1">
      <c r="A425" s="33">
        <v>108565503</v>
      </c>
      <c r="B425" s="34" t="s">
        <v>199</v>
      </c>
      <c r="C425" s="34" t="s">
        <v>196</v>
      </c>
      <c r="D425" s="39">
        <v>1155.6410000000001</v>
      </c>
      <c r="E425" s="35">
        <v>16276.38</v>
      </c>
      <c r="F425" s="40">
        <f t="shared" si="30"/>
        <v>311</v>
      </c>
      <c r="G425" s="35">
        <v>5015.93</v>
      </c>
      <c r="H425" s="40">
        <f t="shared" si="31"/>
        <v>431</v>
      </c>
      <c r="I425" s="35">
        <v>10839.91</v>
      </c>
      <c r="J425" s="40">
        <f t="shared" si="32"/>
        <v>74</v>
      </c>
      <c r="K425" s="35">
        <v>420.54</v>
      </c>
      <c r="L425" s="40">
        <f t="shared" si="33"/>
        <v>162</v>
      </c>
      <c r="M425" s="35">
        <v>0</v>
      </c>
      <c r="N425" s="40">
        <f t="shared" si="34"/>
        <v>281</v>
      </c>
      <c r="O425" s="34"/>
      <c r="P425" s="34"/>
      <c r="Q425" s="35"/>
      <c r="R425" s="35"/>
    </row>
    <row r="426" spans="1:18" s="32" customFormat="1" ht="11.25" customHeight="1">
      <c r="A426" s="33">
        <v>108566303</v>
      </c>
      <c r="B426" s="34" t="s">
        <v>200</v>
      </c>
      <c r="C426" s="34" t="s">
        <v>196</v>
      </c>
      <c r="D426" s="39">
        <v>710.125</v>
      </c>
      <c r="E426" s="35">
        <v>15819.87</v>
      </c>
      <c r="F426" s="40">
        <f t="shared" si="30"/>
        <v>358</v>
      </c>
      <c r="G426" s="35">
        <v>8058.85</v>
      </c>
      <c r="H426" s="40">
        <f t="shared" si="31"/>
        <v>280</v>
      </c>
      <c r="I426" s="35">
        <v>7512.14</v>
      </c>
      <c r="J426" s="40">
        <f t="shared" si="32"/>
        <v>240</v>
      </c>
      <c r="K426" s="35">
        <v>248.88</v>
      </c>
      <c r="L426" s="40">
        <f t="shared" si="33"/>
        <v>326</v>
      </c>
      <c r="M426" s="35">
        <v>0</v>
      </c>
      <c r="N426" s="40">
        <f t="shared" si="34"/>
        <v>281</v>
      </c>
      <c r="O426" s="34"/>
      <c r="P426" s="34"/>
      <c r="Q426" s="35"/>
      <c r="R426" s="35"/>
    </row>
    <row r="427" spans="1:18" s="32" customFormat="1" ht="11.25" customHeight="1">
      <c r="A427" s="33">
        <v>108567004</v>
      </c>
      <c r="B427" s="34" t="s">
        <v>201</v>
      </c>
      <c r="C427" s="34" t="s">
        <v>196</v>
      </c>
      <c r="D427" s="39">
        <v>268.82799999999997</v>
      </c>
      <c r="E427" s="35">
        <v>17695.45</v>
      </c>
      <c r="F427" s="40">
        <f t="shared" si="30"/>
        <v>214</v>
      </c>
      <c r="G427" s="35">
        <v>4976.42</v>
      </c>
      <c r="H427" s="40">
        <f t="shared" si="31"/>
        <v>434</v>
      </c>
      <c r="I427" s="35">
        <v>11079.1</v>
      </c>
      <c r="J427" s="40">
        <f t="shared" si="32"/>
        <v>65</v>
      </c>
      <c r="K427" s="35">
        <v>1639.93</v>
      </c>
      <c r="L427" s="40">
        <f t="shared" si="33"/>
        <v>4</v>
      </c>
      <c r="M427" s="35">
        <v>0</v>
      </c>
      <c r="N427" s="40">
        <f t="shared" si="34"/>
        <v>281</v>
      </c>
      <c r="O427" s="34"/>
      <c r="P427" s="34"/>
      <c r="Q427" s="35"/>
      <c r="R427" s="35"/>
    </row>
    <row r="428" spans="1:18" s="32" customFormat="1" ht="11.25" customHeight="1">
      <c r="A428" s="33">
        <v>108567204</v>
      </c>
      <c r="B428" s="34" t="s">
        <v>202</v>
      </c>
      <c r="C428" s="34" t="s">
        <v>196</v>
      </c>
      <c r="D428" s="39">
        <v>434.60300000000001</v>
      </c>
      <c r="E428" s="35">
        <v>20346.32</v>
      </c>
      <c r="F428" s="40">
        <f t="shared" si="30"/>
        <v>95</v>
      </c>
      <c r="G428" s="35">
        <v>5865.88</v>
      </c>
      <c r="H428" s="40">
        <f t="shared" si="31"/>
        <v>396</v>
      </c>
      <c r="I428" s="35">
        <v>13906.87</v>
      </c>
      <c r="J428" s="40">
        <f t="shared" si="32"/>
        <v>12</v>
      </c>
      <c r="K428" s="35">
        <v>573.55999999999995</v>
      </c>
      <c r="L428" s="40">
        <f t="shared" si="33"/>
        <v>85</v>
      </c>
      <c r="M428" s="35">
        <v>0</v>
      </c>
      <c r="N428" s="40">
        <f t="shared" si="34"/>
        <v>281</v>
      </c>
      <c r="O428" s="34"/>
      <c r="P428" s="34"/>
      <c r="Q428" s="35"/>
      <c r="R428" s="35"/>
    </row>
    <row r="429" spans="1:18" s="32" customFormat="1" ht="11.25" customHeight="1">
      <c r="A429" s="33">
        <v>108567404</v>
      </c>
      <c r="B429" s="34" t="s">
        <v>203</v>
      </c>
      <c r="C429" s="34" t="s">
        <v>196</v>
      </c>
      <c r="D429" s="39">
        <v>325.35300000000001</v>
      </c>
      <c r="E429" s="35">
        <v>21255.3</v>
      </c>
      <c r="F429" s="40">
        <f t="shared" si="30"/>
        <v>62</v>
      </c>
      <c r="G429" s="35">
        <v>12376.95</v>
      </c>
      <c r="H429" s="40">
        <f t="shared" si="31"/>
        <v>117</v>
      </c>
      <c r="I429" s="35">
        <v>8378.2900000000009</v>
      </c>
      <c r="J429" s="40">
        <f t="shared" si="32"/>
        <v>199</v>
      </c>
      <c r="K429" s="35">
        <v>500.07</v>
      </c>
      <c r="L429" s="40">
        <f t="shared" si="33"/>
        <v>123</v>
      </c>
      <c r="M429" s="35">
        <v>0</v>
      </c>
      <c r="N429" s="40">
        <f t="shared" si="34"/>
        <v>281</v>
      </c>
      <c r="O429" s="34"/>
      <c r="P429" s="34"/>
      <c r="Q429" s="35"/>
      <c r="R429" s="35"/>
    </row>
    <row r="430" spans="1:18" s="32" customFormat="1" ht="11.25" customHeight="1">
      <c r="A430" s="33">
        <v>108567703</v>
      </c>
      <c r="B430" s="34" t="s">
        <v>204</v>
      </c>
      <c r="C430" s="34" t="s">
        <v>196</v>
      </c>
      <c r="D430" s="39">
        <v>2113.5320000000002</v>
      </c>
      <c r="E430" s="35">
        <v>17661.02</v>
      </c>
      <c r="F430" s="40">
        <f t="shared" si="30"/>
        <v>218</v>
      </c>
      <c r="G430" s="35">
        <v>10344.91</v>
      </c>
      <c r="H430" s="40">
        <f t="shared" si="31"/>
        <v>187</v>
      </c>
      <c r="I430" s="35">
        <v>6892.74</v>
      </c>
      <c r="J430" s="40">
        <f t="shared" si="32"/>
        <v>267</v>
      </c>
      <c r="K430" s="35">
        <v>423.37</v>
      </c>
      <c r="L430" s="40">
        <f t="shared" si="33"/>
        <v>157</v>
      </c>
      <c r="M430" s="35">
        <v>0</v>
      </c>
      <c r="N430" s="40">
        <f t="shared" si="34"/>
        <v>281</v>
      </c>
      <c r="O430" s="34"/>
      <c r="P430" s="34"/>
      <c r="Q430" s="35"/>
      <c r="R430" s="35"/>
    </row>
    <row r="431" spans="1:18" s="32" customFormat="1" ht="11.25" customHeight="1">
      <c r="A431" s="33">
        <v>108568404</v>
      </c>
      <c r="B431" s="34" t="s">
        <v>205</v>
      </c>
      <c r="C431" s="34" t="s">
        <v>196</v>
      </c>
      <c r="D431" s="39">
        <v>357.096</v>
      </c>
      <c r="E431" s="35">
        <v>15482.75</v>
      </c>
      <c r="F431" s="40">
        <f t="shared" si="30"/>
        <v>390</v>
      </c>
      <c r="G431" s="35">
        <v>5018.9399999999996</v>
      </c>
      <c r="H431" s="40">
        <f t="shared" si="31"/>
        <v>430</v>
      </c>
      <c r="I431" s="35">
        <v>9923.85</v>
      </c>
      <c r="J431" s="40">
        <f t="shared" si="32"/>
        <v>122</v>
      </c>
      <c r="K431" s="35">
        <v>539.96</v>
      </c>
      <c r="L431" s="40">
        <f t="shared" si="33"/>
        <v>100</v>
      </c>
      <c r="M431" s="35">
        <v>0</v>
      </c>
      <c r="N431" s="40">
        <f t="shared" si="34"/>
        <v>281</v>
      </c>
      <c r="O431" s="34"/>
      <c r="P431" s="34"/>
      <c r="Q431" s="35"/>
      <c r="R431" s="35"/>
    </row>
    <row r="432" spans="1:18" s="32" customFormat="1" ht="11.25" customHeight="1">
      <c r="A432" s="33">
        <v>108569103</v>
      </c>
      <c r="B432" s="34" t="s">
        <v>206</v>
      </c>
      <c r="C432" s="34" t="s">
        <v>196</v>
      </c>
      <c r="D432" s="39">
        <v>1218.5440000000001</v>
      </c>
      <c r="E432" s="35">
        <v>14558.99</v>
      </c>
      <c r="F432" s="40">
        <f t="shared" si="30"/>
        <v>452</v>
      </c>
      <c r="G432" s="35">
        <v>3541.36</v>
      </c>
      <c r="H432" s="40">
        <f t="shared" si="31"/>
        <v>485</v>
      </c>
      <c r="I432" s="35">
        <v>10613.73</v>
      </c>
      <c r="J432" s="40">
        <f t="shared" si="32"/>
        <v>88</v>
      </c>
      <c r="K432" s="35">
        <v>395.83</v>
      </c>
      <c r="L432" s="40">
        <f t="shared" si="33"/>
        <v>183</v>
      </c>
      <c r="M432" s="35">
        <v>8.06</v>
      </c>
      <c r="N432" s="40">
        <f t="shared" si="34"/>
        <v>187</v>
      </c>
      <c r="O432" s="34"/>
      <c r="P432" s="34"/>
      <c r="Q432" s="35"/>
      <c r="R432" s="35"/>
    </row>
    <row r="433" spans="1:18" s="32" customFormat="1" ht="11.25" customHeight="1">
      <c r="A433" s="33">
        <v>117576303</v>
      </c>
      <c r="B433" s="34" t="s">
        <v>386</v>
      </c>
      <c r="C433" s="34" t="s">
        <v>387</v>
      </c>
      <c r="D433" s="39">
        <v>658.60199999999998</v>
      </c>
      <c r="E433" s="35">
        <v>22141.02</v>
      </c>
      <c r="F433" s="40">
        <f t="shared" si="30"/>
        <v>40</v>
      </c>
      <c r="G433" s="35">
        <v>13921.47</v>
      </c>
      <c r="H433" s="40">
        <f t="shared" si="31"/>
        <v>76</v>
      </c>
      <c r="I433" s="35">
        <v>7940.6</v>
      </c>
      <c r="J433" s="40">
        <f t="shared" si="32"/>
        <v>220</v>
      </c>
      <c r="K433" s="35">
        <v>278.95</v>
      </c>
      <c r="L433" s="40">
        <f t="shared" si="33"/>
        <v>293</v>
      </c>
      <c r="M433" s="35">
        <v>0</v>
      </c>
      <c r="N433" s="40">
        <f t="shared" si="34"/>
        <v>281</v>
      </c>
      <c r="O433" s="34"/>
      <c r="P433" s="34"/>
      <c r="Q433" s="35"/>
      <c r="R433" s="35"/>
    </row>
    <row r="434" spans="1:18" s="32" customFormat="1" ht="11.25" customHeight="1">
      <c r="A434" s="33">
        <v>119581003</v>
      </c>
      <c r="B434" s="34" t="s">
        <v>417</v>
      </c>
      <c r="C434" s="34" t="s">
        <v>418</v>
      </c>
      <c r="D434" s="39">
        <v>1009.919</v>
      </c>
      <c r="E434" s="35">
        <v>18172.82</v>
      </c>
      <c r="F434" s="40">
        <f t="shared" si="30"/>
        <v>181</v>
      </c>
      <c r="G434" s="35">
        <v>7087.08</v>
      </c>
      <c r="H434" s="40">
        <f t="shared" si="31"/>
        <v>333</v>
      </c>
      <c r="I434" s="35">
        <v>10720.72</v>
      </c>
      <c r="J434" s="40">
        <f t="shared" si="32"/>
        <v>84</v>
      </c>
      <c r="K434" s="35">
        <v>365.02</v>
      </c>
      <c r="L434" s="40">
        <f t="shared" si="33"/>
        <v>208</v>
      </c>
      <c r="M434" s="35">
        <v>0</v>
      </c>
      <c r="N434" s="40">
        <f t="shared" si="34"/>
        <v>281</v>
      </c>
      <c r="O434" s="34"/>
      <c r="P434" s="34"/>
      <c r="Q434" s="35"/>
      <c r="R434" s="35"/>
    </row>
    <row r="435" spans="1:18" s="32" customFormat="1" ht="11.25" customHeight="1">
      <c r="A435" s="33">
        <v>119582503</v>
      </c>
      <c r="B435" s="34" t="s">
        <v>419</v>
      </c>
      <c r="C435" s="34" t="s">
        <v>418</v>
      </c>
      <c r="D435" s="39">
        <v>1165.1300000000001</v>
      </c>
      <c r="E435" s="35">
        <v>17179.5</v>
      </c>
      <c r="F435" s="40">
        <f t="shared" si="30"/>
        <v>251</v>
      </c>
      <c r="G435" s="35">
        <v>7023.83</v>
      </c>
      <c r="H435" s="40">
        <f t="shared" si="31"/>
        <v>340</v>
      </c>
      <c r="I435" s="35">
        <v>9844.0400000000009</v>
      </c>
      <c r="J435" s="40">
        <f t="shared" si="32"/>
        <v>125</v>
      </c>
      <c r="K435" s="35">
        <v>311.64</v>
      </c>
      <c r="L435" s="40">
        <f t="shared" si="33"/>
        <v>259</v>
      </c>
      <c r="M435" s="35">
        <v>0</v>
      </c>
      <c r="N435" s="40">
        <f t="shared" si="34"/>
        <v>281</v>
      </c>
      <c r="O435" s="34"/>
      <c r="P435" s="34"/>
      <c r="Q435" s="35"/>
      <c r="R435" s="35"/>
    </row>
    <row r="436" spans="1:18" s="32" customFormat="1" ht="11.25" customHeight="1">
      <c r="A436" s="33">
        <v>119583003</v>
      </c>
      <c r="B436" s="34" t="s">
        <v>420</v>
      </c>
      <c r="C436" s="34" t="s">
        <v>418</v>
      </c>
      <c r="D436" s="39">
        <v>775.39599999999996</v>
      </c>
      <c r="E436" s="35">
        <v>18394.75</v>
      </c>
      <c r="F436" s="40">
        <f t="shared" si="30"/>
        <v>171</v>
      </c>
      <c r="G436" s="35">
        <v>8896.41</v>
      </c>
      <c r="H436" s="40">
        <f t="shared" si="31"/>
        <v>247</v>
      </c>
      <c r="I436" s="35">
        <v>8911.2199999999993</v>
      </c>
      <c r="J436" s="40">
        <f t="shared" si="32"/>
        <v>172</v>
      </c>
      <c r="K436" s="35">
        <v>587.11</v>
      </c>
      <c r="L436" s="40">
        <f t="shared" si="33"/>
        <v>82</v>
      </c>
      <c r="M436" s="35">
        <v>0</v>
      </c>
      <c r="N436" s="40">
        <f t="shared" si="34"/>
        <v>281</v>
      </c>
      <c r="O436" s="34"/>
      <c r="P436" s="34"/>
      <c r="Q436" s="35"/>
      <c r="R436" s="35"/>
    </row>
    <row r="437" spans="1:18" s="32" customFormat="1" ht="11.25" customHeight="1">
      <c r="A437" s="33">
        <v>119584503</v>
      </c>
      <c r="B437" s="34" t="s">
        <v>421</v>
      </c>
      <c r="C437" s="34" t="s">
        <v>418</v>
      </c>
      <c r="D437" s="39">
        <v>1364.65</v>
      </c>
      <c r="E437" s="35">
        <v>19360.66</v>
      </c>
      <c r="F437" s="40">
        <f t="shared" si="30"/>
        <v>125</v>
      </c>
      <c r="G437" s="35">
        <v>8782.2999999999993</v>
      </c>
      <c r="H437" s="40">
        <f t="shared" si="31"/>
        <v>255</v>
      </c>
      <c r="I437" s="35">
        <v>10176.629999999999</v>
      </c>
      <c r="J437" s="40">
        <f t="shared" si="32"/>
        <v>111</v>
      </c>
      <c r="K437" s="35">
        <v>401.51</v>
      </c>
      <c r="L437" s="40">
        <f t="shared" si="33"/>
        <v>180</v>
      </c>
      <c r="M437" s="35">
        <v>0.22</v>
      </c>
      <c r="N437" s="40">
        <f t="shared" si="34"/>
        <v>270</v>
      </c>
      <c r="O437" s="34"/>
      <c r="P437" s="34"/>
      <c r="Q437" s="35"/>
      <c r="R437" s="35"/>
    </row>
    <row r="438" spans="1:18" s="32" customFormat="1" ht="11.25" customHeight="1">
      <c r="A438" s="33">
        <v>119584603</v>
      </c>
      <c r="B438" s="34" t="s">
        <v>422</v>
      </c>
      <c r="C438" s="34" t="s">
        <v>418</v>
      </c>
      <c r="D438" s="39">
        <v>966.65899999999999</v>
      </c>
      <c r="E438" s="35">
        <v>20450.830000000002</v>
      </c>
      <c r="F438" s="40">
        <f t="shared" si="30"/>
        <v>94</v>
      </c>
      <c r="G438" s="35">
        <v>9437.16</v>
      </c>
      <c r="H438" s="40">
        <f t="shared" si="31"/>
        <v>221</v>
      </c>
      <c r="I438" s="35">
        <v>10603.91</v>
      </c>
      <c r="J438" s="40">
        <f t="shared" si="32"/>
        <v>89</v>
      </c>
      <c r="K438" s="35">
        <v>409.76</v>
      </c>
      <c r="L438" s="40">
        <f t="shared" si="33"/>
        <v>172</v>
      </c>
      <c r="M438" s="35">
        <v>0</v>
      </c>
      <c r="N438" s="40">
        <f t="shared" si="34"/>
        <v>281</v>
      </c>
      <c r="O438" s="34"/>
      <c r="P438" s="34"/>
      <c r="Q438" s="35"/>
      <c r="R438" s="35"/>
    </row>
    <row r="439" spans="1:18" s="32" customFormat="1" ht="11.25" customHeight="1">
      <c r="A439" s="33">
        <v>119586503</v>
      </c>
      <c r="B439" s="34" t="s">
        <v>423</v>
      </c>
      <c r="C439" s="34" t="s">
        <v>418</v>
      </c>
      <c r="D439" s="39">
        <v>848.77599999999995</v>
      </c>
      <c r="E439" s="35">
        <v>18272.72</v>
      </c>
      <c r="F439" s="40">
        <f t="shared" si="30"/>
        <v>178</v>
      </c>
      <c r="G439" s="35">
        <v>5009.91</v>
      </c>
      <c r="H439" s="40">
        <f t="shared" si="31"/>
        <v>432</v>
      </c>
      <c r="I439" s="35">
        <v>12873.6</v>
      </c>
      <c r="J439" s="40">
        <f t="shared" si="32"/>
        <v>22</v>
      </c>
      <c r="K439" s="35">
        <v>389.21</v>
      </c>
      <c r="L439" s="40">
        <f t="shared" si="33"/>
        <v>189</v>
      </c>
      <c r="M439" s="35">
        <v>0</v>
      </c>
      <c r="N439" s="40">
        <f t="shared" si="34"/>
        <v>281</v>
      </c>
      <c r="O439" s="34"/>
      <c r="P439" s="34"/>
      <c r="Q439" s="35"/>
      <c r="R439" s="35"/>
    </row>
    <row r="440" spans="1:18" s="32" customFormat="1" ht="11.25" customHeight="1">
      <c r="A440" s="33">
        <v>117596003</v>
      </c>
      <c r="B440" s="34" t="s">
        <v>388</v>
      </c>
      <c r="C440" s="34" t="s">
        <v>389</v>
      </c>
      <c r="D440" s="39">
        <v>2140.7199999999998</v>
      </c>
      <c r="E440" s="35">
        <v>15697.88</v>
      </c>
      <c r="F440" s="40">
        <f t="shared" si="30"/>
        <v>373</v>
      </c>
      <c r="G440" s="35">
        <v>5650.54</v>
      </c>
      <c r="H440" s="40">
        <f t="shared" si="31"/>
        <v>405</v>
      </c>
      <c r="I440" s="35">
        <v>9619.19</v>
      </c>
      <c r="J440" s="40">
        <f t="shared" si="32"/>
        <v>138</v>
      </c>
      <c r="K440" s="35">
        <v>428.15</v>
      </c>
      <c r="L440" s="40">
        <f t="shared" si="33"/>
        <v>155</v>
      </c>
      <c r="M440" s="35">
        <v>0</v>
      </c>
      <c r="N440" s="40">
        <f t="shared" si="34"/>
        <v>281</v>
      </c>
      <c r="O440" s="34"/>
      <c r="P440" s="34"/>
      <c r="Q440" s="35"/>
      <c r="R440" s="35"/>
    </row>
    <row r="441" spans="1:18" s="32" customFormat="1" ht="11.25" customHeight="1">
      <c r="A441" s="33">
        <v>117597003</v>
      </c>
      <c r="B441" s="34" t="s">
        <v>390</v>
      </c>
      <c r="C441" s="34" t="s">
        <v>389</v>
      </c>
      <c r="D441" s="39">
        <v>1867.973</v>
      </c>
      <c r="E441" s="35">
        <v>16864.53</v>
      </c>
      <c r="F441" s="40">
        <f t="shared" si="30"/>
        <v>268</v>
      </c>
      <c r="G441" s="35">
        <v>8106.01</v>
      </c>
      <c r="H441" s="40">
        <f t="shared" si="31"/>
        <v>275</v>
      </c>
      <c r="I441" s="35">
        <v>8473.93</v>
      </c>
      <c r="J441" s="40">
        <f t="shared" si="32"/>
        <v>194</v>
      </c>
      <c r="K441" s="35">
        <v>284.58999999999997</v>
      </c>
      <c r="L441" s="40">
        <f t="shared" si="33"/>
        <v>289</v>
      </c>
      <c r="M441" s="35">
        <v>0</v>
      </c>
      <c r="N441" s="40">
        <f t="shared" si="34"/>
        <v>281</v>
      </c>
      <c r="O441" s="34"/>
      <c r="P441" s="34"/>
      <c r="Q441" s="35"/>
      <c r="R441" s="35"/>
    </row>
    <row r="442" spans="1:18" s="32" customFormat="1" ht="11.25" customHeight="1">
      <c r="A442" s="33">
        <v>117598503</v>
      </c>
      <c r="B442" s="34" t="s">
        <v>391</v>
      </c>
      <c r="C442" s="34" t="s">
        <v>389</v>
      </c>
      <c r="D442" s="39">
        <v>1554.001</v>
      </c>
      <c r="E442" s="35">
        <v>16424.98</v>
      </c>
      <c r="F442" s="40">
        <f t="shared" si="30"/>
        <v>299</v>
      </c>
      <c r="G442" s="35">
        <v>9211.77</v>
      </c>
      <c r="H442" s="40">
        <f t="shared" si="31"/>
        <v>233</v>
      </c>
      <c r="I442" s="35">
        <v>6877.42</v>
      </c>
      <c r="J442" s="40">
        <f t="shared" si="32"/>
        <v>268</v>
      </c>
      <c r="K442" s="35">
        <v>335.79</v>
      </c>
      <c r="L442" s="40">
        <f t="shared" si="33"/>
        <v>226</v>
      </c>
      <c r="M442" s="35">
        <v>0</v>
      </c>
      <c r="N442" s="40">
        <f t="shared" si="34"/>
        <v>281</v>
      </c>
      <c r="O442" s="34"/>
      <c r="P442" s="34"/>
      <c r="Q442" s="35"/>
      <c r="R442" s="35"/>
    </row>
    <row r="443" spans="1:18" s="32" customFormat="1" ht="11.25" customHeight="1">
      <c r="A443" s="33">
        <v>116604003</v>
      </c>
      <c r="B443" s="34" t="s">
        <v>367</v>
      </c>
      <c r="C443" s="34" t="s">
        <v>347</v>
      </c>
      <c r="D443" s="39">
        <v>1989.2550000000001</v>
      </c>
      <c r="E443" s="35">
        <v>17483.32</v>
      </c>
      <c r="F443" s="40">
        <f t="shared" si="30"/>
        <v>230</v>
      </c>
      <c r="G443" s="35">
        <v>12634.24</v>
      </c>
      <c r="H443" s="40">
        <f t="shared" si="31"/>
        <v>107</v>
      </c>
      <c r="I443" s="35">
        <v>4480.3900000000003</v>
      </c>
      <c r="J443" s="40">
        <f t="shared" si="32"/>
        <v>420</v>
      </c>
      <c r="K443" s="35">
        <v>332.61</v>
      </c>
      <c r="L443" s="40">
        <f t="shared" si="33"/>
        <v>232</v>
      </c>
      <c r="M443" s="35">
        <v>36.090000000000003</v>
      </c>
      <c r="N443" s="40">
        <f t="shared" si="34"/>
        <v>141</v>
      </c>
      <c r="O443" s="34"/>
      <c r="P443" s="34"/>
      <c r="Q443" s="35"/>
      <c r="R443" s="35"/>
    </row>
    <row r="444" spans="1:18" s="32" customFormat="1" ht="11.25" customHeight="1">
      <c r="A444" s="33">
        <v>116605003</v>
      </c>
      <c r="B444" s="34" t="s">
        <v>368</v>
      </c>
      <c r="C444" s="34" t="s">
        <v>347</v>
      </c>
      <c r="D444" s="39">
        <v>2093.0920000000001</v>
      </c>
      <c r="E444" s="35">
        <v>14882.18</v>
      </c>
      <c r="F444" s="40">
        <f t="shared" si="30"/>
        <v>436</v>
      </c>
      <c r="G444" s="35">
        <v>7841.66</v>
      </c>
      <c r="H444" s="40">
        <f t="shared" si="31"/>
        <v>291</v>
      </c>
      <c r="I444" s="35">
        <v>6734.12</v>
      </c>
      <c r="J444" s="40">
        <f t="shared" si="32"/>
        <v>278</v>
      </c>
      <c r="K444" s="35">
        <v>278.68</v>
      </c>
      <c r="L444" s="40">
        <f t="shared" si="33"/>
        <v>294</v>
      </c>
      <c r="M444" s="35">
        <v>27.72</v>
      </c>
      <c r="N444" s="40">
        <f t="shared" si="34"/>
        <v>151</v>
      </c>
      <c r="O444" s="34"/>
      <c r="P444" s="34"/>
      <c r="Q444" s="35"/>
      <c r="R444" s="35"/>
    </row>
    <row r="445" spans="1:18" s="32" customFormat="1" ht="11.25" customHeight="1">
      <c r="A445" s="33">
        <v>106611303</v>
      </c>
      <c r="B445" s="34" t="s">
        <v>142</v>
      </c>
      <c r="C445" s="34" t="s">
        <v>143</v>
      </c>
      <c r="D445" s="39">
        <v>1181.3920000000001</v>
      </c>
      <c r="E445" s="35">
        <v>15861.63</v>
      </c>
      <c r="F445" s="40">
        <f t="shared" si="30"/>
        <v>353</v>
      </c>
      <c r="G445" s="35">
        <v>6080.98</v>
      </c>
      <c r="H445" s="40">
        <f t="shared" si="31"/>
        <v>384</v>
      </c>
      <c r="I445" s="35">
        <v>9588.31</v>
      </c>
      <c r="J445" s="40">
        <f t="shared" si="32"/>
        <v>140</v>
      </c>
      <c r="K445" s="35">
        <v>192.35</v>
      </c>
      <c r="L445" s="40">
        <f t="shared" si="33"/>
        <v>386</v>
      </c>
      <c r="M445" s="35">
        <v>0</v>
      </c>
      <c r="N445" s="40">
        <f t="shared" si="34"/>
        <v>281</v>
      </c>
      <c r="O445" s="34"/>
      <c r="P445" s="34"/>
      <c r="Q445" s="35"/>
      <c r="R445" s="35"/>
    </row>
    <row r="446" spans="1:18" s="32" customFormat="1" ht="11.25" customHeight="1">
      <c r="A446" s="33">
        <v>106612203</v>
      </c>
      <c r="B446" s="34" t="s">
        <v>144</v>
      </c>
      <c r="C446" s="34" t="s">
        <v>143</v>
      </c>
      <c r="D446" s="39">
        <v>1980.644</v>
      </c>
      <c r="E446" s="35">
        <v>16742.23</v>
      </c>
      <c r="F446" s="40">
        <f t="shared" si="30"/>
        <v>278</v>
      </c>
      <c r="G446" s="35">
        <v>6402.33</v>
      </c>
      <c r="H446" s="40">
        <f t="shared" si="31"/>
        <v>366</v>
      </c>
      <c r="I446" s="35">
        <v>9908.4599999999991</v>
      </c>
      <c r="J446" s="40">
        <f t="shared" si="32"/>
        <v>124</v>
      </c>
      <c r="K446" s="35">
        <v>422.61</v>
      </c>
      <c r="L446" s="40">
        <f t="shared" si="33"/>
        <v>159</v>
      </c>
      <c r="M446" s="35">
        <v>8.83</v>
      </c>
      <c r="N446" s="40">
        <f t="shared" si="34"/>
        <v>184</v>
      </c>
      <c r="O446" s="34"/>
      <c r="P446" s="34"/>
      <c r="Q446" s="35"/>
      <c r="R446" s="35"/>
    </row>
    <row r="447" spans="1:18" s="32" customFormat="1" ht="11.25" customHeight="1">
      <c r="A447" s="33">
        <v>106616203</v>
      </c>
      <c r="B447" s="34" t="s">
        <v>145</v>
      </c>
      <c r="C447" s="34" t="s">
        <v>143</v>
      </c>
      <c r="D447" s="39">
        <v>2045.37</v>
      </c>
      <c r="E447" s="35">
        <v>15060.21</v>
      </c>
      <c r="F447" s="40">
        <f t="shared" si="30"/>
        <v>422</v>
      </c>
      <c r="G447" s="35">
        <v>3336.66</v>
      </c>
      <c r="H447" s="40">
        <f t="shared" si="31"/>
        <v>490</v>
      </c>
      <c r="I447" s="35">
        <v>10959.35</v>
      </c>
      <c r="J447" s="40">
        <f t="shared" si="32"/>
        <v>68</v>
      </c>
      <c r="K447" s="35">
        <v>713.5</v>
      </c>
      <c r="L447" s="40">
        <f t="shared" si="33"/>
        <v>50</v>
      </c>
      <c r="M447" s="35">
        <v>50.69</v>
      </c>
      <c r="N447" s="40">
        <f t="shared" si="34"/>
        <v>131</v>
      </c>
      <c r="O447" s="34"/>
      <c r="P447" s="34"/>
      <c r="Q447" s="35"/>
      <c r="R447" s="35"/>
    </row>
    <row r="448" spans="1:18" s="32" customFormat="1" ht="11.25" customHeight="1">
      <c r="A448" s="33">
        <v>106617203</v>
      </c>
      <c r="B448" s="34" t="s">
        <v>146</v>
      </c>
      <c r="C448" s="34" t="s">
        <v>143</v>
      </c>
      <c r="D448" s="39">
        <v>2025.875</v>
      </c>
      <c r="E448" s="35">
        <v>16077.38</v>
      </c>
      <c r="F448" s="40">
        <f t="shared" si="30"/>
        <v>326</v>
      </c>
      <c r="G448" s="35">
        <v>4361.26</v>
      </c>
      <c r="H448" s="40">
        <f t="shared" si="31"/>
        <v>454</v>
      </c>
      <c r="I448" s="35">
        <v>10956.29</v>
      </c>
      <c r="J448" s="40">
        <f t="shared" si="32"/>
        <v>69</v>
      </c>
      <c r="K448" s="35">
        <v>551.91</v>
      </c>
      <c r="L448" s="40">
        <f t="shared" si="33"/>
        <v>95</v>
      </c>
      <c r="M448" s="35">
        <v>207.92</v>
      </c>
      <c r="N448" s="40">
        <f t="shared" si="34"/>
        <v>71</v>
      </c>
      <c r="O448" s="34"/>
      <c r="P448" s="34"/>
      <c r="Q448" s="35"/>
      <c r="R448" s="35"/>
    </row>
    <row r="449" spans="1:18" s="32" customFormat="1" ht="11.25" customHeight="1">
      <c r="A449" s="33">
        <v>106618603</v>
      </c>
      <c r="B449" s="34" t="s">
        <v>147</v>
      </c>
      <c r="C449" s="34" t="s">
        <v>143</v>
      </c>
      <c r="D449" s="39">
        <v>872.625</v>
      </c>
      <c r="E449" s="35">
        <v>15815.69</v>
      </c>
      <c r="F449" s="40">
        <f t="shared" si="30"/>
        <v>361</v>
      </c>
      <c r="G449" s="35">
        <v>3901.93</v>
      </c>
      <c r="H449" s="40">
        <f t="shared" si="31"/>
        <v>476</v>
      </c>
      <c r="I449" s="35">
        <v>11518.57</v>
      </c>
      <c r="J449" s="40">
        <f t="shared" si="32"/>
        <v>47</v>
      </c>
      <c r="K449" s="35">
        <v>327.11</v>
      </c>
      <c r="L449" s="40">
        <f t="shared" si="33"/>
        <v>240</v>
      </c>
      <c r="M449" s="35">
        <v>68.08</v>
      </c>
      <c r="N449" s="40">
        <f t="shared" si="34"/>
        <v>121</v>
      </c>
      <c r="O449" s="34"/>
      <c r="P449" s="34"/>
      <c r="Q449" s="35"/>
      <c r="R449" s="35"/>
    </row>
    <row r="450" spans="1:18" s="32" customFormat="1" ht="11.25" customHeight="1">
      <c r="A450" s="33">
        <v>105628302</v>
      </c>
      <c r="B450" s="34" t="s">
        <v>125</v>
      </c>
      <c r="C450" s="34" t="s">
        <v>124</v>
      </c>
      <c r="D450" s="39">
        <v>4595.2380000000003</v>
      </c>
      <c r="E450" s="35">
        <v>16972</v>
      </c>
      <c r="F450" s="40">
        <f t="shared" si="30"/>
        <v>261</v>
      </c>
      <c r="G450" s="35">
        <v>6097.52</v>
      </c>
      <c r="H450" s="40">
        <f t="shared" si="31"/>
        <v>383</v>
      </c>
      <c r="I450" s="35">
        <v>9909.07</v>
      </c>
      <c r="J450" s="40">
        <f t="shared" si="32"/>
        <v>123</v>
      </c>
      <c r="K450" s="35">
        <v>962.68</v>
      </c>
      <c r="L450" s="40">
        <f t="shared" si="33"/>
        <v>26</v>
      </c>
      <c r="M450" s="35">
        <v>2.74</v>
      </c>
      <c r="N450" s="40">
        <f t="shared" si="34"/>
        <v>223</v>
      </c>
      <c r="O450" s="34"/>
      <c r="P450" s="34"/>
      <c r="Q450" s="35"/>
      <c r="R450" s="35"/>
    </row>
    <row r="451" spans="1:18" s="32" customFormat="1" ht="11.25" customHeight="1">
      <c r="A451" s="33">
        <v>101630504</v>
      </c>
      <c r="B451" s="34" t="s">
        <v>16</v>
      </c>
      <c r="C451" s="34" t="s">
        <v>2</v>
      </c>
      <c r="D451" s="39">
        <v>550.59299999999996</v>
      </c>
      <c r="E451" s="35">
        <v>19376.48</v>
      </c>
      <c r="F451" s="40">
        <f t="shared" ref="F451:F501" si="35">RANK(E451,$E$2:$E$501)</f>
        <v>124</v>
      </c>
      <c r="G451" s="35">
        <v>6192.44</v>
      </c>
      <c r="H451" s="40">
        <f t="shared" ref="H451:H501" si="36">RANK(G451,$G$2:$G$501)</f>
        <v>378</v>
      </c>
      <c r="I451" s="35">
        <v>11972.29</v>
      </c>
      <c r="J451" s="40">
        <f t="shared" ref="J451:J501" si="37">RANK(I451,$I$2:$I$501)</f>
        <v>35</v>
      </c>
      <c r="K451" s="35">
        <v>304.7</v>
      </c>
      <c r="L451" s="40">
        <f t="shared" ref="L451:L501" si="38">RANK(K451,$K$2:$K$501)</f>
        <v>268</v>
      </c>
      <c r="M451" s="35">
        <v>907.05</v>
      </c>
      <c r="N451" s="40">
        <f t="shared" ref="N451:N501" si="39">RANK(M451,$M$2:$M$501)</f>
        <v>40</v>
      </c>
      <c r="O451" s="34"/>
      <c r="P451" s="34"/>
      <c r="Q451" s="35"/>
      <c r="R451" s="35"/>
    </row>
    <row r="452" spans="1:18" s="32" customFormat="1" ht="11.25" customHeight="1">
      <c r="A452" s="33">
        <v>101630903</v>
      </c>
      <c r="B452" s="34" t="s">
        <v>17</v>
      </c>
      <c r="C452" s="34" t="s">
        <v>2</v>
      </c>
      <c r="D452" s="39">
        <v>1151.125</v>
      </c>
      <c r="E452" s="35">
        <v>15976.94</v>
      </c>
      <c r="F452" s="40">
        <f t="shared" si="35"/>
        <v>340</v>
      </c>
      <c r="G452" s="35">
        <v>6664.48</v>
      </c>
      <c r="H452" s="40">
        <f t="shared" si="36"/>
        <v>356</v>
      </c>
      <c r="I452" s="35">
        <v>8994.26</v>
      </c>
      <c r="J452" s="40">
        <f t="shared" si="37"/>
        <v>169</v>
      </c>
      <c r="K452" s="35">
        <v>318.19</v>
      </c>
      <c r="L452" s="40">
        <f t="shared" si="38"/>
        <v>248</v>
      </c>
      <c r="M452" s="35">
        <v>0</v>
      </c>
      <c r="N452" s="40">
        <f t="shared" si="39"/>
        <v>281</v>
      </c>
      <c r="O452" s="34"/>
      <c r="P452" s="34"/>
      <c r="Q452" s="35"/>
      <c r="R452" s="35"/>
    </row>
    <row r="453" spans="1:18" s="32" customFormat="1" ht="11.25" customHeight="1">
      <c r="A453" s="33">
        <v>101631003</v>
      </c>
      <c r="B453" s="34" t="s">
        <v>18</v>
      </c>
      <c r="C453" s="34" t="s">
        <v>2</v>
      </c>
      <c r="D453" s="39">
        <v>1235.1469999999999</v>
      </c>
      <c r="E453" s="35">
        <v>15940.5</v>
      </c>
      <c r="F453" s="40">
        <f t="shared" si="35"/>
        <v>342</v>
      </c>
      <c r="G453" s="35">
        <v>4188.53</v>
      </c>
      <c r="H453" s="40">
        <f t="shared" si="36"/>
        <v>464</v>
      </c>
      <c r="I453" s="35">
        <v>11468.15</v>
      </c>
      <c r="J453" s="40">
        <f t="shared" si="37"/>
        <v>51</v>
      </c>
      <c r="K453" s="35">
        <v>283.83</v>
      </c>
      <c r="L453" s="40">
        <f t="shared" si="38"/>
        <v>290</v>
      </c>
      <c r="M453" s="35">
        <v>0</v>
      </c>
      <c r="N453" s="40">
        <f t="shared" si="39"/>
        <v>281</v>
      </c>
      <c r="O453" s="34"/>
      <c r="P453" s="34"/>
      <c r="Q453" s="35"/>
      <c r="R453" s="35"/>
    </row>
    <row r="454" spans="1:18" s="32" customFormat="1" ht="11.25" customHeight="1">
      <c r="A454" s="33">
        <v>101631203</v>
      </c>
      <c r="B454" s="34" t="s">
        <v>19</v>
      </c>
      <c r="C454" s="34" t="s">
        <v>2</v>
      </c>
      <c r="D454" s="39">
        <v>1195.816</v>
      </c>
      <c r="E454" s="35">
        <v>18689.79</v>
      </c>
      <c r="F454" s="40">
        <f t="shared" si="35"/>
        <v>158</v>
      </c>
      <c r="G454" s="35">
        <v>7202.07</v>
      </c>
      <c r="H454" s="40">
        <f t="shared" si="36"/>
        <v>320</v>
      </c>
      <c r="I454" s="35">
        <v>9102.27</v>
      </c>
      <c r="J454" s="40">
        <f t="shared" si="37"/>
        <v>165</v>
      </c>
      <c r="K454" s="35">
        <v>231.78</v>
      </c>
      <c r="L454" s="40">
        <f t="shared" si="38"/>
        <v>335</v>
      </c>
      <c r="M454" s="35">
        <v>2153.67</v>
      </c>
      <c r="N454" s="40">
        <f t="shared" si="39"/>
        <v>29</v>
      </c>
      <c r="O454" s="34"/>
      <c r="P454" s="34"/>
      <c r="Q454" s="35"/>
      <c r="R454" s="35"/>
    </row>
    <row r="455" spans="1:18" s="32" customFormat="1" ht="11.25" customHeight="1">
      <c r="A455" s="33">
        <v>101631503</v>
      </c>
      <c r="B455" s="34" t="s">
        <v>20</v>
      </c>
      <c r="C455" s="34" t="s">
        <v>2</v>
      </c>
      <c r="D455" s="39">
        <v>941.59400000000005</v>
      </c>
      <c r="E455" s="35">
        <v>17294.96</v>
      </c>
      <c r="F455" s="40">
        <f t="shared" si="35"/>
        <v>244</v>
      </c>
      <c r="G455" s="35">
        <v>6301.66</v>
      </c>
      <c r="H455" s="40">
        <f t="shared" si="36"/>
        <v>372</v>
      </c>
      <c r="I455" s="35">
        <v>10759.12</v>
      </c>
      <c r="J455" s="40">
        <f t="shared" si="37"/>
        <v>78</v>
      </c>
      <c r="K455" s="35">
        <v>234.08</v>
      </c>
      <c r="L455" s="40">
        <f t="shared" si="38"/>
        <v>331</v>
      </c>
      <c r="M455" s="35">
        <v>0.11</v>
      </c>
      <c r="N455" s="40">
        <f t="shared" si="39"/>
        <v>276</v>
      </c>
      <c r="O455" s="34"/>
      <c r="P455" s="34"/>
      <c r="Q455" s="35"/>
      <c r="R455" s="35"/>
    </row>
    <row r="456" spans="1:18" s="32" customFormat="1" ht="11.25" customHeight="1">
      <c r="A456" s="33">
        <v>101631703</v>
      </c>
      <c r="B456" s="34" t="s">
        <v>21</v>
      </c>
      <c r="C456" s="34" t="s">
        <v>2</v>
      </c>
      <c r="D456" s="39">
        <v>5465.88</v>
      </c>
      <c r="E456" s="35">
        <v>15345.85</v>
      </c>
      <c r="F456" s="40">
        <f t="shared" si="35"/>
        <v>404</v>
      </c>
      <c r="G456" s="35">
        <v>10821.26</v>
      </c>
      <c r="H456" s="40">
        <f t="shared" si="36"/>
        <v>168</v>
      </c>
      <c r="I456" s="35">
        <v>4280.1000000000004</v>
      </c>
      <c r="J456" s="40">
        <f t="shared" si="37"/>
        <v>437</v>
      </c>
      <c r="K456" s="35">
        <v>122.55</v>
      </c>
      <c r="L456" s="40">
        <f t="shared" si="38"/>
        <v>454</v>
      </c>
      <c r="M456" s="35">
        <v>121.94</v>
      </c>
      <c r="N456" s="40">
        <f t="shared" si="39"/>
        <v>92</v>
      </c>
      <c r="O456" s="34"/>
      <c r="P456" s="34"/>
      <c r="Q456" s="35"/>
      <c r="R456" s="35"/>
    </row>
    <row r="457" spans="1:18" s="32" customFormat="1" ht="11.25" customHeight="1">
      <c r="A457" s="33">
        <v>101631803</v>
      </c>
      <c r="B457" s="34" t="s">
        <v>22</v>
      </c>
      <c r="C457" s="34" t="s">
        <v>2</v>
      </c>
      <c r="D457" s="39">
        <v>1563.5139999999999</v>
      </c>
      <c r="E457" s="35">
        <v>15924.67</v>
      </c>
      <c r="F457" s="40">
        <f t="shared" si="35"/>
        <v>345</v>
      </c>
      <c r="G457" s="35">
        <v>6282.83</v>
      </c>
      <c r="H457" s="40">
        <f t="shared" si="36"/>
        <v>373</v>
      </c>
      <c r="I457" s="35">
        <v>9196.94</v>
      </c>
      <c r="J457" s="40">
        <f t="shared" si="37"/>
        <v>159</v>
      </c>
      <c r="K457" s="35">
        <v>444.89</v>
      </c>
      <c r="L457" s="40">
        <f t="shared" si="38"/>
        <v>145</v>
      </c>
      <c r="M457" s="35">
        <v>0</v>
      </c>
      <c r="N457" s="40">
        <f t="shared" si="39"/>
        <v>281</v>
      </c>
      <c r="O457" s="34"/>
      <c r="P457" s="34"/>
      <c r="Q457" s="35"/>
      <c r="R457" s="35"/>
    </row>
    <row r="458" spans="1:18" s="32" customFormat="1" ht="11.25" customHeight="1">
      <c r="A458" s="33">
        <v>101631903</v>
      </c>
      <c r="B458" s="34" t="s">
        <v>23</v>
      </c>
      <c r="C458" s="34" t="s">
        <v>2</v>
      </c>
      <c r="D458" s="39">
        <v>1189.9000000000001</v>
      </c>
      <c r="E458" s="35">
        <v>16002.99</v>
      </c>
      <c r="F458" s="40">
        <f t="shared" si="35"/>
        <v>334</v>
      </c>
      <c r="G458" s="35">
        <v>9125.85</v>
      </c>
      <c r="H458" s="40">
        <f t="shared" si="36"/>
        <v>238</v>
      </c>
      <c r="I458" s="35">
        <v>6711.76</v>
      </c>
      <c r="J458" s="40">
        <f t="shared" si="37"/>
        <v>282</v>
      </c>
      <c r="K458" s="35">
        <v>165.38</v>
      </c>
      <c r="L458" s="40">
        <f t="shared" si="38"/>
        <v>408</v>
      </c>
      <c r="M458" s="35">
        <v>0</v>
      </c>
      <c r="N458" s="40">
        <f t="shared" si="39"/>
        <v>281</v>
      </c>
      <c r="O458" s="34"/>
      <c r="P458" s="34"/>
      <c r="Q458" s="35"/>
      <c r="R458" s="35"/>
    </row>
    <row r="459" spans="1:18" s="32" customFormat="1" ht="11.25" customHeight="1">
      <c r="A459" s="33">
        <v>101632403</v>
      </c>
      <c r="B459" s="34" t="s">
        <v>24</v>
      </c>
      <c r="C459" s="34" t="s">
        <v>2</v>
      </c>
      <c r="D459" s="39">
        <v>1050.9960000000001</v>
      </c>
      <c r="E459" s="35">
        <v>17156.650000000001</v>
      </c>
      <c r="F459" s="40">
        <f t="shared" si="35"/>
        <v>255</v>
      </c>
      <c r="G459" s="35">
        <v>7305.16</v>
      </c>
      <c r="H459" s="40">
        <f t="shared" si="36"/>
        <v>312</v>
      </c>
      <c r="I459" s="35">
        <v>9630.66</v>
      </c>
      <c r="J459" s="40">
        <f t="shared" si="37"/>
        <v>137</v>
      </c>
      <c r="K459" s="35">
        <v>220.83</v>
      </c>
      <c r="L459" s="40">
        <f t="shared" si="38"/>
        <v>351</v>
      </c>
      <c r="M459" s="35">
        <v>0</v>
      </c>
      <c r="N459" s="40">
        <f t="shared" si="39"/>
        <v>281</v>
      </c>
      <c r="O459" s="34"/>
      <c r="P459" s="34"/>
      <c r="Q459" s="35"/>
      <c r="R459" s="35"/>
    </row>
    <row r="460" spans="1:18" s="32" customFormat="1" ht="11.25" customHeight="1">
      <c r="A460" s="33">
        <v>101633903</v>
      </c>
      <c r="B460" s="34" t="s">
        <v>25</v>
      </c>
      <c r="C460" s="34" t="s">
        <v>2</v>
      </c>
      <c r="D460" s="39">
        <v>1633.5940000000001</v>
      </c>
      <c r="E460" s="35">
        <v>19573.939999999999</v>
      </c>
      <c r="F460" s="40">
        <f t="shared" si="35"/>
        <v>118</v>
      </c>
      <c r="G460" s="35">
        <v>8956.02</v>
      </c>
      <c r="H460" s="40">
        <f t="shared" si="36"/>
        <v>244</v>
      </c>
      <c r="I460" s="35">
        <v>10393.459999999999</v>
      </c>
      <c r="J460" s="40">
        <f t="shared" si="37"/>
        <v>98</v>
      </c>
      <c r="K460" s="35">
        <v>224.46</v>
      </c>
      <c r="L460" s="40">
        <f t="shared" si="38"/>
        <v>346</v>
      </c>
      <c r="M460" s="35">
        <v>0</v>
      </c>
      <c r="N460" s="40">
        <f t="shared" si="39"/>
        <v>281</v>
      </c>
      <c r="O460" s="34"/>
      <c r="P460" s="34"/>
      <c r="Q460" s="35"/>
      <c r="R460" s="35"/>
    </row>
    <row r="461" spans="1:18" s="32" customFormat="1" ht="11.25" customHeight="1">
      <c r="A461" s="33">
        <v>101636503</v>
      </c>
      <c r="B461" s="34" t="s">
        <v>26</v>
      </c>
      <c r="C461" s="34" t="s">
        <v>2</v>
      </c>
      <c r="D461" s="39">
        <v>4101.5990000000002</v>
      </c>
      <c r="E461" s="35">
        <v>15691.72</v>
      </c>
      <c r="F461" s="40">
        <f t="shared" si="35"/>
        <v>374</v>
      </c>
      <c r="G461" s="35">
        <v>11926.35</v>
      </c>
      <c r="H461" s="40">
        <f t="shared" si="36"/>
        <v>132</v>
      </c>
      <c r="I461" s="35">
        <v>3698.84</v>
      </c>
      <c r="J461" s="40">
        <f t="shared" si="37"/>
        <v>485</v>
      </c>
      <c r="K461" s="35">
        <v>66.3</v>
      </c>
      <c r="L461" s="40">
        <f t="shared" si="38"/>
        <v>484</v>
      </c>
      <c r="M461" s="35">
        <v>0.23</v>
      </c>
      <c r="N461" s="40">
        <f t="shared" si="39"/>
        <v>269</v>
      </c>
      <c r="O461" s="34"/>
      <c r="P461" s="34"/>
      <c r="Q461" s="35"/>
      <c r="R461" s="35"/>
    </row>
    <row r="462" spans="1:18" s="32" customFormat="1" ht="11.25" customHeight="1">
      <c r="A462" s="33">
        <v>101637002</v>
      </c>
      <c r="B462" s="34" t="s">
        <v>27</v>
      </c>
      <c r="C462" s="34" t="s">
        <v>2</v>
      </c>
      <c r="D462" s="39">
        <v>2962.79</v>
      </c>
      <c r="E462" s="35">
        <v>15649.73</v>
      </c>
      <c r="F462" s="40">
        <f t="shared" si="35"/>
        <v>378</v>
      </c>
      <c r="G462" s="35">
        <v>7515.68</v>
      </c>
      <c r="H462" s="40">
        <f t="shared" si="36"/>
        <v>305</v>
      </c>
      <c r="I462" s="35">
        <v>7816.71</v>
      </c>
      <c r="J462" s="40">
        <f t="shared" si="37"/>
        <v>226</v>
      </c>
      <c r="K462" s="35">
        <v>317.33999999999997</v>
      </c>
      <c r="L462" s="40">
        <f t="shared" si="38"/>
        <v>249</v>
      </c>
      <c r="M462" s="35">
        <v>0</v>
      </c>
      <c r="N462" s="40">
        <f t="shared" si="39"/>
        <v>281</v>
      </c>
      <c r="O462" s="34"/>
      <c r="P462" s="34"/>
      <c r="Q462" s="35"/>
      <c r="R462" s="35"/>
    </row>
    <row r="463" spans="1:18" s="32" customFormat="1" ht="11.25" customHeight="1">
      <c r="A463" s="33">
        <v>101638003</v>
      </c>
      <c r="B463" s="34" t="s">
        <v>28</v>
      </c>
      <c r="C463" s="34" t="s">
        <v>2</v>
      </c>
      <c r="D463" s="39">
        <v>3222.7289999999998</v>
      </c>
      <c r="E463" s="35">
        <v>18454.36</v>
      </c>
      <c r="F463" s="40">
        <f t="shared" si="35"/>
        <v>170</v>
      </c>
      <c r="G463" s="35">
        <v>11168.41</v>
      </c>
      <c r="H463" s="40">
        <f t="shared" si="36"/>
        <v>153</v>
      </c>
      <c r="I463" s="35">
        <v>6838.16</v>
      </c>
      <c r="J463" s="40">
        <f t="shared" si="37"/>
        <v>273</v>
      </c>
      <c r="K463" s="35">
        <v>446.56</v>
      </c>
      <c r="L463" s="40">
        <f t="shared" si="38"/>
        <v>142</v>
      </c>
      <c r="M463" s="35">
        <v>1.23</v>
      </c>
      <c r="N463" s="40">
        <f t="shared" si="39"/>
        <v>240</v>
      </c>
      <c r="O463" s="34"/>
      <c r="P463" s="34"/>
      <c r="Q463" s="35"/>
      <c r="R463" s="35"/>
    </row>
    <row r="464" spans="1:18" s="32" customFormat="1" ht="11.25" customHeight="1">
      <c r="A464" s="33">
        <v>101638803</v>
      </c>
      <c r="B464" s="34" t="s">
        <v>29</v>
      </c>
      <c r="C464" s="34" t="s">
        <v>2</v>
      </c>
      <c r="D464" s="39">
        <v>1550.098</v>
      </c>
      <c r="E464" s="35">
        <v>18300.45</v>
      </c>
      <c r="F464" s="40">
        <f t="shared" si="35"/>
        <v>176</v>
      </c>
      <c r="G464" s="35">
        <v>7235.54</v>
      </c>
      <c r="H464" s="40">
        <f t="shared" si="36"/>
        <v>318</v>
      </c>
      <c r="I464" s="35">
        <v>9526.33</v>
      </c>
      <c r="J464" s="40">
        <f t="shared" si="37"/>
        <v>142</v>
      </c>
      <c r="K464" s="35">
        <v>847.4</v>
      </c>
      <c r="L464" s="40">
        <f t="shared" si="38"/>
        <v>31</v>
      </c>
      <c r="M464" s="35">
        <v>691.18</v>
      </c>
      <c r="N464" s="40">
        <f t="shared" si="39"/>
        <v>46</v>
      </c>
      <c r="O464" s="34"/>
      <c r="P464" s="34"/>
      <c r="Q464" s="35"/>
      <c r="R464" s="35"/>
    </row>
    <row r="465" spans="1:18" s="32" customFormat="1" ht="11.25" customHeight="1">
      <c r="A465" s="33">
        <v>119648703</v>
      </c>
      <c r="B465" s="34" t="s">
        <v>426</v>
      </c>
      <c r="C465" s="34" t="s">
        <v>157</v>
      </c>
      <c r="D465" s="39">
        <v>2648.7080000000001</v>
      </c>
      <c r="E465" s="35">
        <v>20787.43</v>
      </c>
      <c r="F465" s="40">
        <f t="shared" si="35"/>
        <v>79</v>
      </c>
      <c r="G465" s="35">
        <v>13306.44</v>
      </c>
      <c r="H465" s="40">
        <f t="shared" si="36"/>
        <v>90</v>
      </c>
      <c r="I465" s="35">
        <v>6972.2</v>
      </c>
      <c r="J465" s="40">
        <f t="shared" si="37"/>
        <v>262</v>
      </c>
      <c r="K465" s="35">
        <v>508.78</v>
      </c>
      <c r="L465" s="40">
        <f t="shared" si="38"/>
        <v>118</v>
      </c>
      <c r="M465" s="35">
        <v>0</v>
      </c>
      <c r="N465" s="40">
        <f t="shared" si="39"/>
        <v>281</v>
      </c>
      <c r="O465" s="34"/>
      <c r="P465" s="34"/>
      <c r="Q465" s="35"/>
      <c r="R465" s="35"/>
    </row>
    <row r="466" spans="1:18" s="32" customFormat="1" ht="11.25" customHeight="1">
      <c r="A466" s="33">
        <v>119648903</v>
      </c>
      <c r="B466" s="34" t="s">
        <v>427</v>
      </c>
      <c r="C466" s="34" t="s">
        <v>157</v>
      </c>
      <c r="D466" s="39">
        <v>1942.713</v>
      </c>
      <c r="E466" s="35">
        <v>25104.42</v>
      </c>
      <c r="F466" s="40">
        <f t="shared" si="35"/>
        <v>12</v>
      </c>
      <c r="G466" s="35">
        <v>14352.15</v>
      </c>
      <c r="H466" s="40">
        <f t="shared" si="36"/>
        <v>62</v>
      </c>
      <c r="I466" s="35">
        <v>8140.78</v>
      </c>
      <c r="J466" s="40">
        <f t="shared" si="37"/>
        <v>212</v>
      </c>
      <c r="K466" s="35">
        <v>421.73</v>
      </c>
      <c r="L466" s="40">
        <f t="shared" si="38"/>
        <v>160</v>
      </c>
      <c r="M466" s="35">
        <v>2189.7600000000002</v>
      </c>
      <c r="N466" s="40">
        <f t="shared" si="39"/>
        <v>26</v>
      </c>
      <c r="O466" s="34"/>
      <c r="P466" s="34"/>
      <c r="Q466" s="35"/>
      <c r="R466" s="35"/>
    </row>
    <row r="467" spans="1:18" s="32" customFormat="1" ht="11.25" customHeight="1">
      <c r="A467" s="33">
        <v>107650603</v>
      </c>
      <c r="B467" s="34" t="s">
        <v>149</v>
      </c>
      <c r="C467" s="34" t="s">
        <v>148</v>
      </c>
      <c r="D467" s="39">
        <v>2511.0839999999998</v>
      </c>
      <c r="E467" s="35">
        <v>15056.83</v>
      </c>
      <c r="F467" s="40">
        <f t="shared" si="35"/>
        <v>423</v>
      </c>
      <c r="G467" s="35">
        <v>7722.46</v>
      </c>
      <c r="H467" s="40">
        <f t="shared" si="36"/>
        <v>297</v>
      </c>
      <c r="I467" s="35">
        <v>7016.12</v>
      </c>
      <c r="J467" s="40">
        <f t="shared" si="37"/>
        <v>257</v>
      </c>
      <c r="K467" s="35">
        <v>316.10000000000002</v>
      </c>
      <c r="L467" s="40">
        <f t="shared" si="38"/>
        <v>250</v>
      </c>
      <c r="M467" s="35">
        <v>2.14</v>
      </c>
      <c r="N467" s="40">
        <f t="shared" si="39"/>
        <v>229</v>
      </c>
      <c r="O467" s="34"/>
      <c r="P467" s="34"/>
      <c r="Q467" s="35"/>
      <c r="R467" s="35"/>
    </row>
    <row r="468" spans="1:18" s="32" customFormat="1" ht="11.25" customHeight="1">
      <c r="A468" s="33">
        <v>107650703</v>
      </c>
      <c r="B468" s="34" t="s">
        <v>150</v>
      </c>
      <c r="C468" s="34" t="s">
        <v>148</v>
      </c>
      <c r="D468" s="39">
        <v>1810.4780000000001</v>
      </c>
      <c r="E468" s="35">
        <v>15983.47</v>
      </c>
      <c r="F468" s="40">
        <f t="shared" si="35"/>
        <v>339</v>
      </c>
      <c r="G468" s="35">
        <v>9358.73</v>
      </c>
      <c r="H468" s="40">
        <f t="shared" si="36"/>
        <v>223</v>
      </c>
      <c r="I468" s="35">
        <v>6485.69</v>
      </c>
      <c r="J468" s="40">
        <f t="shared" si="37"/>
        <v>295</v>
      </c>
      <c r="K468" s="35">
        <v>139.05000000000001</v>
      </c>
      <c r="L468" s="40">
        <f t="shared" si="38"/>
        <v>444</v>
      </c>
      <c r="M468" s="35">
        <v>0</v>
      </c>
      <c r="N468" s="40">
        <f t="shared" si="39"/>
        <v>281</v>
      </c>
      <c r="O468" s="34"/>
      <c r="P468" s="34"/>
      <c r="Q468" s="35"/>
      <c r="R468" s="35"/>
    </row>
    <row r="469" spans="1:18" s="32" customFormat="1" ht="11.25" customHeight="1">
      <c r="A469" s="33">
        <v>107651603</v>
      </c>
      <c r="B469" s="34" t="s">
        <v>151</v>
      </c>
      <c r="C469" s="34" t="s">
        <v>148</v>
      </c>
      <c r="D469" s="39">
        <v>2044.046</v>
      </c>
      <c r="E469" s="35">
        <v>16907.66</v>
      </c>
      <c r="F469" s="40">
        <f t="shared" si="35"/>
        <v>266</v>
      </c>
      <c r="G469" s="35">
        <v>6696.52</v>
      </c>
      <c r="H469" s="40">
        <f t="shared" si="36"/>
        <v>355</v>
      </c>
      <c r="I469" s="35">
        <v>9773.6200000000008</v>
      </c>
      <c r="J469" s="40">
        <f t="shared" si="37"/>
        <v>129</v>
      </c>
      <c r="K469" s="35">
        <v>437.52</v>
      </c>
      <c r="L469" s="40">
        <f t="shared" si="38"/>
        <v>149</v>
      </c>
      <c r="M469" s="35">
        <v>0</v>
      </c>
      <c r="N469" s="40">
        <f t="shared" si="39"/>
        <v>281</v>
      </c>
      <c r="O469" s="34"/>
      <c r="P469" s="34"/>
      <c r="Q469" s="35"/>
      <c r="R469" s="35"/>
    </row>
    <row r="470" spans="1:18" s="32" customFormat="1" ht="11.25" customHeight="1">
      <c r="A470" s="33">
        <v>107652603</v>
      </c>
      <c r="B470" s="34" t="s">
        <v>152</v>
      </c>
      <c r="C470" s="34" t="s">
        <v>148</v>
      </c>
      <c r="D470" s="39">
        <v>3502.902</v>
      </c>
      <c r="E470" s="35">
        <v>15931.31</v>
      </c>
      <c r="F470" s="40">
        <f t="shared" si="35"/>
        <v>344</v>
      </c>
      <c r="G470" s="35">
        <v>11122.38</v>
      </c>
      <c r="H470" s="40">
        <f t="shared" si="36"/>
        <v>157</v>
      </c>
      <c r="I470" s="35">
        <v>4693.1099999999997</v>
      </c>
      <c r="J470" s="40">
        <f t="shared" si="37"/>
        <v>399</v>
      </c>
      <c r="K470" s="35">
        <v>102.71</v>
      </c>
      <c r="L470" s="40">
        <f t="shared" si="38"/>
        <v>473</v>
      </c>
      <c r="M470" s="35">
        <v>13.12</v>
      </c>
      <c r="N470" s="40">
        <f t="shared" si="39"/>
        <v>173</v>
      </c>
      <c r="O470" s="34"/>
      <c r="P470" s="34"/>
      <c r="Q470" s="35"/>
      <c r="R470" s="35"/>
    </row>
    <row r="471" spans="1:18" s="32" customFormat="1" ht="11.25" customHeight="1">
      <c r="A471" s="33">
        <v>107653102</v>
      </c>
      <c r="B471" s="34" t="s">
        <v>154</v>
      </c>
      <c r="C471" s="34" t="s">
        <v>148</v>
      </c>
      <c r="D471" s="39">
        <v>3830.2260000000001</v>
      </c>
      <c r="E471" s="35">
        <v>18169.060000000001</v>
      </c>
      <c r="F471" s="40">
        <f t="shared" si="35"/>
        <v>182</v>
      </c>
      <c r="G471" s="35">
        <v>9141.3700000000008</v>
      </c>
      <c r="H471" s="40">
        <f t="shared" si="36"/>
        <v>236</v>
      </c>
      <c r="I471" s="35">
        <v>5395.51</v>
      </c>
      <c r="J471" s="40">
        <f t="shared" si="37"/>
        <v>370</v>
      </c>
      <c r="K471" s="35">
        <v>206.65</v>
      </c>
      <c r="L471" s="40">
        <f t="shared" si="38"/>
        <v>374</v>
      </c>
      <c r="M471" s="35">
        <v>3425.53</v>
      </c>
      <c r="N471" s="40">
        <f t="shared" si="39"/>
        <v>20</v>
      </c>
      <c r="O471" s="34"/>
      <c r="P471" s="34"/>
      <c r="Q471" s="35"/>
      <c r="R471" s="35"/>
    </row>
    <row r="472" spans="1:18" s="32" customFormat="1" ht="11.25" customHeight="1">
      <c r="A472" s="33">
        <v>107653203</v>
      </c>
      <c r="B472" s="34" t="s">
        <v>155</v>
      </c>
      <c r="C472" s="34" t="s">
        <v>148</v>
      </c>
      <c r="D472" s="39">
        <v>2811.973</v>
      </c>
      <c r="E472" s="35">
        <v>16086.79</v>
      </c>
      <c r="F472" s="40">
        <f t="shared" si="35"/>
        <v>325</v>
      </c>
      <c r="G472" s="35">
        <v>8860.52</v>
      </c>
      <c r="H472" s="40">
        <f t="shared" si="36"/>
        <v>250</v>
      </c>
      <c r="I472" s="35">
        <v>6831.97</v>
      </c>
      <c r="J472" s="40">
        <f t="shared" si="37"/>
        <v>274</v>
      </c>
      <c r="K472" s="35">
        <v>394.29</v>
      </c>
      <c r="L472" s="40">
        <f t="shared" si="38"/>
        <v>185</v>
      </c>
      <c r="M472" s="35">
        <v>0</v>
      </c>
      <c r="N472" s="40">
        <f t="shared" si="39"/>
        <v>281</v>
      </c>
      <c r="O472" s="34"/>
      <c r="P472" s="34"/>
      <c r="Q472" s="35"/>
      <c r="R472" s="35"/>
    </row>
    <row r="473" spans="1:18" s="32" customFormat="1" ht="11.25" customHeight="1">
      <c r="A473" s="33">
        <v>107653802</v>
      </c>
      <c r="B473" s="34" t="s">
        <v>156</v>
      </c>
      <c r="C473" s="34" t="s">
        <v>148</v>
      </c>
      <c r="D473" s="39">
        <v>5782.2190000000001</v>
      </c>
      <c r="E473" s="35">
        <v>20532.78</v>
      </c>
      <c r="F473" s="40">
        <f t="shared" si="35"/>
        <v>88</v>
      </c>
      <c r="G473" s="35">
        <v>10373.56</v>
      </c>
      <c r="H473" s="40">
        <f t="shared" si="36"/>
        <v>186</v>
      </c>
      <c r="I473" s="35">
        <v>5740.45</v>
      </c>
      <c r="J473" s="40">
        <f t="shared" si="37"/>
        <v>348</v>
      </c>
      <c r="K473" s="35">
        <v>462.52</v>
      </c>
      <c r="L473" s="40">
        <f t="shared" si="38"/>
        <v>133</v>
      </c>
      <c r="M473" s="35">
        <v>3956.27</v>
      </c>
      <c r="N473" s="40">
        <f t="shared" si="39"/>
        <v>18</v>
      </c>
      <c r="O473" s="34"/>
      <c r="P473" s="34"/>
      <c r="Q473" s="35"/>
      <c r="R473" s="35"/>
    </row>
    <row r="474" spans="1:18" s="32" customFormat="1" ht="11.25" customHeight="1">
      <c r="A474" s="33">
        <v>107654103</v>
      </c>
      <c r="B474" s="34" t="s">
        <v>158</v>
      </c>
      <c r="C474" s="34" t="s">
        <v>148</v>
      </c>
      <c r="D474" s="39">
        <v>1060.319</v>
      </c>
      <c r="E474" s="35">
        <v>17911.86</v>
      </c>
      <c r="F474" s="40">
        <f t="shared" si="35"/>
        <v>199</v>
      </c>
      <c r="G474" s="35">
        <v>5189.22</v>
      </c>
      <c r="H474" s="40">
        <f t="shared" si="36"/>
        <v>421</v>
      </c>
      <c r="I474" s="35">
        <v>12008.36</v>
      </c>
      <c r="J474" s="40">
        <f t="shared" si="37"/>
        <v>32</v>
      </c>
      <c r="K474" s="35">
        <v>681.62</v>
      </c>
      <c r="L474" s="40">
        <f t="shared" si="38"/>
        <v>57</v>
      </c>
      <c r="M474" s="35">
        <v>32.67</v>
      </c>
      <c r="N474" s="40">
        <f t="shared" si="39"/>
        <v>145</v>
      </c>
      <c r="O474" s="34"/>
      <c r="P474" s="34"/>
      <c r="Q474" s="35"/>
      <c r="R474" s="35"/>
    </row>
    <row r="475" spans="1:18" s="32" customFormat="1" ht="11.25" customHeight="1">
      <c r="A475" s="33">
        <v>107654403</v>
      </c>
      <c r="B475" s="34" t="s">
        <v>159</v>
      </c>
      <c r="C475" s="34" t="s">
        <v>148</v>
      </c>
      <c r="D475" s="39">
        <v>3747.9859999999999</v>
      </c>
      <c r="E475" s="35">
        <v>15432.34</v>
      </c>
      <c r="F475" s="40">
        <f t="shared" si="35"/>
        <v>396</v>
      </c>
      <c r="G475" s="35">
        <v>7089.7</v>
      </c>
      <c r="H475" s="40">
        <f t="shared" si="36"/>
        <v>332</v>
      </c>
      <c r="I475" s="35">
        <v>7895.13</v>
      </c>
      <c r="J475" s="40">
        <f t="shared" si="37"/>
        <v>221</v>
      </c>
      <c r="K475" s="35">
        <v>420.19</v>
      </c>
      <c r="L475" s="40">
        <f t="shared" si="38"/>
        <v>163</v>
      </c>
      <c r="M475" s="35">
        <v>27.31</v>
      </c>
      <c r="N475" s="40">
        <f t="shared" si="39"/>
        <v>153</v>
      </c>
      <c r="O475" s="34"/>
      <c r="P475" s="34"/>
      <c r="Q475" s="35"/>
      <c r="R475" s="35"/>
    </row>
    <row r="476" spans="1:18" s="32" customFormat="1" ht="11.25" customHeight="1">
      <c r="A476" s="33">
        <v>107654903</v>
      </c>
      <c r="B476" s="34" t="s">
        <v>160</v>
      </c>
      <c r="C476" s="34" t="s">
        <v>148</v>
      </c>
      <c r="D476" s="39">
        <v>1696.1079999999999</v>
      </c>
      <c r="E476" s="35">
        <v>17379.66</v>
      </c>
      <c r="F476" s="40">
        <f t="shared" si="35"/>
        <v>237</v>
      </c>
      <c r="G476" s="35">
        <v>10488.89</v>
      </c>
      <c r="H476" s="40">
        <f t="shared" si="36"/>
        <v>182</v>
      </c>
      <c r="I476" s="35">
        <v>6633.74</v>
      </c>
      <c r="J476" s="40">
        <f t="shared" si="37"/>
        <v>287</v>
      </c>
      <c r="K476" s="35">
        <v>257.02999999999997</v>
      </c>
      <c r="L476" s="40">
        <f t="shared" si="38"/>
        <v>315</v>
      </c>
      <c r="M476" s="35">
        <v>0</v>
      </c>
      <c r="N476" s="40">
        <f t="shared" si="39"/>
        <v>281</v>
      </c>
      <c r="O476" s="34"/>
      <c r="P476" s="34"/>
      <c r="Q476" s="35"/>
      <c r="R476" s="35"/>
    </row>
    <row r="477" spans="1:18" s="32" customFormat="1" ht="11.25" customHeight="1">
      <c r="A477" s="33">
        <v>107655803</v>
      </c>
      <c r="B477" s="34" t="s">
        <v>161</v>
      </c>
      <c r="C477" s="34" t="s">
        <v>148</v>
      </c>
      <c r="D477" s="39">
        <v>775.44600000000003</v>
      </c>
      <c r="E477" s="35">
        <v>20868.830000000002</v>
      </c>
      <c r="F477" s="40">
        <f t="shared" si="35"/>
        <v>77</v>
      </c>
      <c r="G477" s="35">
        <v>6718.99</v>
      </c>
      <c r="H477" s="40">
        <f t="shared" si="36"/>
        <v>353</v>
      </c>
      <c r="I477" s="35">
        <v>13572.37</v>
      </c>
      <c r="J477" s="40">
        <f t="shared" si="37"/>
        <v>16</v>
      </c>
      <c r="K477" s="35">
        <v>577.48</v>
      </c>
      <c r="L477" s="40">
        <f t="shared" si="38"/>
        <v>84</v>
      </c>
      <c r="M477" s="35">
        <v>0</v>
      </c>
      <c r="N477" s="40">
        <f t="shared" si="39"/>
        <v>281</v>
      </c>
      <c r="O477" s="34"/>
      <c r="P477" s="34"/>
      <c r="Q477" s="35"/>
      <c r="R477" s="35"/>
    </row>
    <row r="478" spans="1:18" s="32" customFormat="1" ht="11.25" customHeight="1">
      <c r="A478" s="33">
        <v>107655903</v>
      </c>
      <c r="B478" s="34" t="s">
        <v>162</v>
      </c>
      <c r="C478" s="34" t="s">
        <v>148</v>
      </c>
      <c r="D478" s="39">
        <v>2168.8760000000002</v>
      </c>
      <c r="E478" s="35">
        <v>15683.19</v>
      </c>
      <c r="F478" s="40">
        <f t="shared" si="35"/>
        <v>375</v>
      </c>
      <c r="G478" s="35">
        <v>7790.02</v>
      </c>
      <c r="H478" s="40">
        <f t="shared" si="36"/>
        <v>292</v>
      </c>
      <c r="I478" s="35">
        <v>7565.01</v>
      </c>
      <c r="J478" s="40">
        <f t="shared" si="37"/>
        <v>235</v>
      </c>
      <c r="K478" s="35">
        <v>255.08</v>
      </c>
      <c r="L478" s="40">
        <f t="shared" si="38"/>
        <v>318</v>
      </c>
      <c r="M478" s="35">
        <v>73.09</v>
      </c>
      <c r="N478" s="40">
        <f t="shared" si="39"/>
        <v>119</v>
      </c>
      <c r="O478" s="34"/>
      <c r="P478" s="34"/>
      <c r="Q478" s="35"/>
      <c r="R478" s="35"/>
    </row>
    <row r="479" spans="1:18" s="32" customFormat="1" ht="11.25" customHeight="1">
      <c r="A479" s="33">
        <v>107656303</v>
      </c>
      <c r="B479" s="34" t="s">
        <v>163</v>
      </c>
      <c r="C479" s="34" t="s">
        <v>148</v>
      </c>
      <c r="D479" s="39">
        <v>2032.028</v>
      </c>
      <c r="E479" s="35">
        <v>18729.7</v>
      </c>
      <c r="F479" s="40">
        <f t="shared" si="35"/>
        <v>156</v>
      </c>
      <c r="G479" s="35">
        <v>5890.81</v>
      </c>
      <c r="H479" s="40">
        <f t="shared" si="36"/>
        <v>395</v>
      </c>
      <c r="I479" s="35">
        <v>10720.87</v>
      </c>
      <c r="J479" s="40">
        <f t="shared" si="37"/>
        <v>83</v>
      </c>
      <c r="K479" s="35">
        <v>951.25</v>
      </c>
      <c r="L479" s="40">
        <f t="shared" si="38"/>
        <v>27</v>
      </c>
      <c r="M479" s="35">
        <v>1166.77</v>
      </c>
      <c r="N479" s="40">
        <f t="shared" si="39"/>
        <v>35</v>
      </c>
      <c r="O479" s="34"/>
      <c r="P479" s="34"/>
      <c r="Q479" s="35"/>
      <c r="R479" s="35"/>
    </row>
    <row r="480" spans="1:18" s="32" customFormat="1" ht="11.25" customHeight="1">
      <c r="A480" s="33">
        <v>107656502</v>
      </c>
      <c r="B480" s="34" t="s">
        <v>164</v>
      </c>
      <c r="C480" s="34" t="s">
        <v>148</v>
      </c>
      <c r="D480" s="39">
        <v>5479.1570000000002</v>
      </c>
      <c r="E480" s="35">
        <v>12781.68</v>
      </c>
      <c r="F480" s="40">
        <f t="shared" si="35"/>
        <v>497</v>
      </c>
      <c r="G480" s="35">
        <v>7199.92</v>
      </c>
      <c r="H480" s="40">
        <f t="shared" si="36"/>
        <v>321</v>
      </c>
      <c r="I480" s="35">
        <v>5428.8</v>
      </c>
      <c r="J480" s="40">
        <f t="shared" si="37"/>
        <v>366</v>
      </c>
      <c r="K480" s="35">
        <v>152.78</v>
      </c>
      <c r="L480" s="40">
        <f t="shared" si="38"/>
        <v>429</v>
      </c>
      <c r="M480" s="35">
        <v>0.18</v>
      </c>
      <c r="N480" s="40">
        <f t="shared" si="39"/>
        <v>273</v>
      </c>
      <c r="O480" s="34"/>
      <c r="P480" s="34"/>
      <c r="Q480" s="35"/>
      <c r="R480" s="35"/>
    </row>
    <row r="481" spans="1:19" s="32" customFormat="1" ht="11.25" customHeight="1">
      <c r="A481" s="33">
        <v>107657103</v>
      </c>
      <c r="B481" s="34" t="s">
        <v>165</v>
      </c>
      <c r="C481" s="34" t="s">
        <v>148</v>
      </c>
      <c r="D481" s="39">
        <v>3954.623</v>
      </c>
      <c r="E481" s="35">
        <v>14086.09</v>
      </c>
      <c r="F481" s="40">
        <f t="shared" si="35"/>
        <v>478</v>
      </c>
      <c r="G481" s="35">
        <v>7543.07</v>
      </c>
      <c r="H481" s="40">
        <f t="shared" si="36"/>
        <v>304</v>
      </c>
      <c r="I481" s="35">
        <v>6378.45</v>
      </c>
      <c r="J481" s="40">
        <f t="shared" si="37"/>
        <v>305</v>
      </c>
      <c r="K481" s="35">
        <v>109.49</v>
      </c>
      <c r="L481" s="40">
        <f t="shared" si="38"/>
        <v>469</v>
      </c>
      <c r="M481" s="35">
        <v>55.09</v>
      </c>
      <c r="N481" s="40">
        <f t="shared" si="39"/>
        <v>127</v>
      </c>
      <c r="O481" s="34"/>
      <c r="P481" s="34"/>
      <c r="Q481" s="35"/>
      <c r="R481" s="35"/>
    </row>
    <row r="482" spans="1:19" s="32" customFormat="1" ht="11.25" customHeight="1">
      <c r="A482" s="33">
        <v>107657503</v>
      </c>
      <c r="B482" s="34" t="s">
        <v>166</v>
      </c>
      <c r="C482" s="34" t="s">
        <v>148</v>
      </c>
      <c r="D482" s="39">
        <v>1908.355</v>
      </c>
      <c r="E482" s="35">
        <v>15455.2</v>
      </c>
      <c r="F482" s="40">
        <f t="shared" si="35"/>
        <v>394</v>
      </c>
      <c r="G482" s="35">
        <v>6165.53</v>
      </c>
      <c r="H482" s="40">
        <f t="shared" si="36"/>
        <v>381</v>
      </c>
      <c r="I482" s="35">
        <v>9000.5</v>
      </c>
      <c r="J482" s="40">
        <f t="shared" si="37"/>
        <v>168</v>
      </c>
      <c r="K482" s="35">
        <v>289.16000000000003</v>
      </c>
      <c r="L482" s="40">
        <f t="shared" si="38"/>
        <v>283</v>
      </c>
      <c r="M482" s="35">
        <v>0.02</v>
      </c>
      <c r="N482" s="40">
        <f t="shared" si="39"/>
        <v>280</v>
      </c>
      <c r="O482" s="34"/>
      <c r="P482" s="34"/>
      <c r="Q482" s="35"/>
      <c r="R482" s="35"/>
    </row>
    <row r="483" spans="1:19" s="32" customFormat="1" ht="11.25" customHeight="1">
      <c r="A483" s="33">
        <v>107658903</v>
      </c>
      <c r="B483" s="34" t="s">
        <v>167</v>
      </c>
      <c r="C483" s="34" t="s">
        <v>148</v>
      </c>
      <c r="D483" s="39">
        <v>2035.7349999999999</v>
      </c>
      <c r="E483" s="35">
        <v>16117.16</v>
      </c>
      <c r="F483" s="40">
        <f t="shared" si="35"/>
        <v>323</v>
      </c>
      <c r="G483" s="35">
        <v>7123.55</v>
      </c>
      <c r="H483" s="40">
        <f t="shared" si="36"/>
        <v>327</v>
      </c>
      <c r="I483" s="35">
        <v>8694.4</v>
      </c>
      <c r="J483" s="40">
        <f t="shared" si="37"/>
        <v>182</v>
      </c>
      <c r="K483" s="35">
        <v>299.20999999999998</v>
      </c>
      <c r="L483" s="40">
        <f t="shared" si="38"/>
        <v>275</v>
      </c>
      <c r="M483" s="35">
        <v>0</v>
      </c>
      <c r="N483" s="40">
        <f t="shared" si="39"/>
        <v>281</v>
      </c>
      <c r="O483" s="34"/>
      <c r="P483" s="34"/>
      <c r="Q483" s="35"/>
      <c r="R483" s="35"/>
    </row>
    <row r="484" spans="1:19" s="32" customFormat="1" ht="11.25" customHeight="1">
      <c r="A484" s="33">
        <v>119665003</v>
      </c>
      <c r="B484" s="34" t="s">
        <v>428</v>
      </c>
      <c r="C484" s="34" t="s">
        <v>405</v>
      </c>
      <c r="D484" s="39">
        <v>1020.973</v>
      </c>
      <c r="E484" s="35">
        <v>21339.29</v>
      </c>
      <c r="F484" s="40">
        <f t="shared" si="35"/>
        <v>59</v>
      </c>
      <c r="G484" s="35">
        <v>10223.77</v>
      </c>
      <c r="H484" s="40">
        <f t="shared" si="36"/>
        <v>191</v>
      </c>
      <c r="I484" s="35">
        <v>10535.59</v>
      </c>
      <c r="J484" s="40">
        <f t="shared" si="37"/>
        <v>91</v>
      </c>
      <c r="K484" s="35">
        <v>449.82</v>
      </c>
      <c r="L484" s="40">
        <f t="shared" si="38"/>
        <v>140</v>
      </c>
      <c r="M484" s="35">
        <v>130.12</v>
      </c>
      <c r="N484" s="40">
        <f t="shared" si="39"/>
        <v>88</v>
      </c>
      <c r="O484" s="34"/>
      <c r="P484" s="34"/>
      <c r="Q484" s="35"/>
      <c r="R484" s="35"/>
    </row>
    <row r="485" spans="1:19" s="32" customFormat="1" ht="11.25" customHeight="1">
      <c r="A485" s="33">
        <v>118667503</v>
      </c>
      <c r="B485" s="34" t="s">
        <v>404</v>
      </c>
      <c r="C485" s="34" t="s">
        <v>405</v>
      </c>
      <c r="D485" s="39">
        <v>2348.4679999999998</v>
      </c>
      <c r="E485" s="35">
        <v>20211.5</v>
      </c>
      <c r="F485" s="40">
        <f t="shared" si="35"/>
        <v>99</v>
      </c>
      <c r="G485" s="35">
        <v>10546.59</v>
      </c>
      <c r="H485" s="40">
        <f t="shared" si="36"/>
        <v>178</v>
      </c>
      <c r="I485" s="35">
        <v>9295.06</v>
      </c>
      <c r="J485" s="40">
        <f t="shared" si="37"/>
        <v>150</v>
      </c>
      <c r="K485" s="35">
        <v>369.85</v>
      </c>
      <c r="L485" s="40">
        <f t="shared" si="38"/>
        <v>205</v>
      </c>
      <c r="M485" s="35">
        <v>0</v>
      </c>
      <c r="N485" s="40">
        <f t="shared" si="39"/>
        <v>281</v>
      </c>
      <c r="O485" s="34"/>
      <c r="P485" s="34"/>
      <c r="Q485" s="35"/>
      <c r="R485" s="35"/>
    </row>
    <row r="486" spans="1:19" s="32" customFormat="1" ht="11.25" customHeight="1">
      <c r="A486" s="33">
        <v>112671303</v>
      </c>
      <c r="B486" s="34" t="s">
        <v>263</v>
      </c>
      <c r="C486" s="34" t="s">
        <v>264</v>
      </c>
      <c r="D486" s="39">
        <v>5994.0889999999999</v>
      </c>
      <c r="E486" s="35">
        <v>14818.15</v>
      </c>
      <c r="F486" s="40">
        <f t="shared" si="35"/>
        <v>444</v>
      </c>
      <c r="G486" s="35">
        <v>10879.81</v>
      </c>
      <c r="H486" s="40">
        <f t="shared" si="36"/>
        <v>164</v>
      </c>
      <c r="I486" s="35">
        <v>3781.56</v>
      </c>
      <c r="J486" s="40">
        <f t="shared" si="37"/>
        <v>482</v>
      </c>
      <c r="K486" s="35">
        <v>156.78</v>
      </c>
      <c r="L486" s="40">
        <f t="shared" si="38"/>
        <v>425</v>
      </c>
      <c r="M486" s="35">
        <v>0</v>
      </c>
      <c r="N486" s="40">
        <f t="shared" si="39"/>
        <v>281</v>
      </c>
      <c r="O486" s="34"/>
      <c r="P486" s="34"/>
      <c r="Q486" s="35"/>
      <c r="R486" s="35"/>
    </row>
    <row r="487" spans="1:19" s="32" customFormat="1" ht="11.25" customHeight="1">
      <c r="A487" s="33">
        <v>112671603</v>
      </c>
      <c r="B487" s="34" t="s">
        <v>265</v>
      </c>
      <c r="C487" s="34" t="s">
        <v>264</v>
      </c>
      <c r="D487" s="39">
        <v>6483.2879999999996</v>
      </c>
      <c r="E487" s="35">
        <v>16305.7</v>
      </c>
      <c r="F487" s="40">
        <f t="shared" si="35"/>
        <v>309</v>
      </c>
      <c r="G487" s="35">
        <v>12033.29</v>
      </c>
      <c r="H487" s="40">
        <f t="shared" si="36"/>
        <v>128</v>
      </c>
      <c r="I487" s="35">
        <v>4120.17</v>
      </c>
      <c r="J487" s="40">
        <f t="shared" si="37"/>
        <v>453</v>
      </c>
      <c r="K487" s="35">
        <v>152.24</v>
      </c>
      <c r="L487" s="40">
        <f t="shared" si="38"/>
        <v>430</v>
      </c>
      <c r="M487" s="35">
        <v>0</v>
      </c>
      <c r="N487" s="40">
        <f t="shared" si="39"/>
        <v>281</v>
      </c>
      <c r="O487" s="34"/>
      <c r="P487" s="34"/>
      <c r="Q487" s="35"/>
      <c r="R487" s="35"/>
    </row>
    <row r="488" spans="1:19" s="32" customFormat="1" ht="11.25" customHeight="1">
      <c r="A488" s="33">
        <v>112671803</v>
      </c>
      <c r="B488" s="34" t="s">
        <v>266</v>
      </c>
      <c r="C488" s="34" t="s">
        <v>264</v>
      </c>
      <c r="D488" s="39">
        <v>3777.9110000000001</v>
      </c>
      <c r="E488" s="35">
        <v>16335.62</v>
      </c>
      <c r="F488" s="40">
        <f t="shared" si="35"/>
        <v>307</v>
      </c>
      <c r="G488" s="35">
        <v>9622.57</v>
      </c>
      <c r="H488" s="40">
        <f t="shared" si="36"/>
        <v>212</v>
      </c>
      <c r="I488" s="35">
        <v>6435.51</v>
      </c>
      <c r="J488" s="40">
        <f t="shared" si="37"/>
        <v>302</v>
      </c>
      <c r="K488" s="35">
        <v>277.54000000000002</v>
      </c>
      <c r="L488" s="40">
        <f t="shared" si="38"/>
        <v>295</v>
      </c>
      <c r="M488" s="35">
        <v>0</v>
      </c>
      <c r="N488" s="40">
        <f t="shared" si="39"/>
        <v>281</v>
      </c>
      <c r="O488" s="34"/>
      <c r="P488" s="34"/>
      <c r="Q488" s="35"/>
      <c r="R488" s="41"/>
      <c r="S488" s="42"/>
    </row>
    <row r="489" spans="1:19" s="32" customFormat="1" ht="11.25" customHeight="1">
      <c r="A489" s="33">
        <v>112672203</v>
      </c>
      <c r="B489" s="34" t="s">
        <v>267</v>
      </c>
      <c r="C489" s="34" t="s">
        <v>264</v>
      </c>
      <c r="D489" s="39">
        <v>2635.7370000000001</v>
      </c>
      <c r="E489" s="35">
        <v>17670.330000000002</v>
      </c>
      <c r="F489" s="40">
        <f t="shared" si="35"/>
        <v>216</v>
      </c>
      <c r="G489" s="35">
        <v>11256.6</v>
      </c>
      <c r="H489" s="40">
        <f t="shared" si="36"/>
        <v>151</v>
      </c>
      <c r="I489" s="35">
        <v>6105.38</v>
      </c>
      <c r="J489" s="40">
        <f t="shared" si="37"/>
        <v>323</v>
      </c>
      <c r="K489" s="35">
        <v>308.35000000000002</v>
      </c>
      <c r="L489" s="40">
        <f t="shared" si="38"/>
        <v>263</v>
      </c>
      <c r="M489" s="35">
        <v>0</v>
      </c>
      <c r="N489" s="40">
        <f t="shared" si="39"/>
        <v>281</v>
      </c>
      <c r="O489" s="34"/>
      <c r="P489" s="34"/>
      <c r="Q489" s="35"/>
      <c r="R489" s="41"/>
      <c r="S489" s="42"/>
    </row>
    <row r="490" spans="1:19" s="32" customFormat="1" ht="11.25" customHeight="1">
      <c r="A490" s="33">
        <v>112672803</v>
      </c>
      <c r="B490" s="34" t="s">
        <v>268</v>
      </c>
      <c r="C490" s="34" t="s">
        <v>264</v>
      </c>
      <c r="D490" s="39">
        <v>2071.6970000000001</v>
      </c>
      <c r="E490" s="35">
        <v>20983.4</v>
      </c>
      <c r="F490" s="40">
        <f t="shared" si="35"/>
        <v>72</v>
      </c>
      <c r="G490" s="35">
        <v>11701.21</v>
      </c>
      <c r="H490" s="40">
        <f t="shared" si="36"/>
        <v>142</v>
      </c>
      <c r="I490" s="35">
        <v>4043.58</v>
      </c>
      <c r="J490" s="40">
        <f t="shared" si="37"/>
        <v>459</v>
      </c>
      <c r="K490" s="35">
        <v>414.07</v>
      </c>
      <c r="L490" s="40">
        <f t="shared" si="38"/>
        <v>169</v>
      </c>
      <c r="M490" s="35">
        <v>4824.55</v>
      </c>
      <c r="N490" s="40">
        <f t="shared" si="39"/>
        <v>11</v>
      </c>
      <c r="O490" s="34"/>
      <c r="P490" s="34"/>
      <c r="Q490" s="35"/>
      <c r="R490" s="41"/>
      <c r="S490" s="42"/>
    </row>
    <row r="491" spans="1:19" s="32" customFormat="1" ht="11.25" customHeight="1">
      <c r="A491" s="33">
        <v>112674403</v>
      </c>
      <c r="B491" s="34" t="s">
        <v>269</v>
      </c>
      <c r="C491" s="34" t="s">
        <v>264</v>
      </c>
      <c r="D491" s="39">
        <v>4068.4679999999998</v>
      </c>
      <c r="E491" s="35">
        <v>16925.21</v>
      </c>
      <c r="F491" s="40">
        <f t="shared" si="35"/>
        <v>264</v>
      </c>
      <c r="G491" s="35">
        <v>10862.2</v>
      </c>
      <c r="H491" s="40">
        <f t="shared" si="36"/>
        <v>165</v>
      </c>
      <c r="I491" s="35">
        <v>5807.91</v>
      </c>
      <c r="J491" s="40">
        <f t="shared" si="37"/>
        <v>343</v>
      </c>
      <c r="K491" s="35">
        <v>255.1</v>
      </c>
      <c r="L491" s="40">
        <f t="shared" si="38"/>
        <v>317</v>
      </c>
      <c r="M491" s="35">
        <v>0</v>
      </c>
      <c r="N491" s="40">
        <f t="shared" si="39"/>
        <v>281</v>
      </c>
      <c r="O491" s="34"/>
      <c r="P491" s="34"/>
      <c r="Q491" s="35"/>
      <c r="R491" s="41"/>
      <c r="S491" s="42"/>
    </row>
    <row r="492" spans="1:19" s="32" customFormat="1" ht="11.25" customHeight="1">
      <c r="A492" s="33">
        <v>115674603</v>
      </c>
      <c r="B492" s="34" t="s">
        <v>346</v>
      </c>
      <c r="C492" s="34" t="s">
        <v>264</v>
      </c>
      <c r="D492" s="39">
        <v>3281.614</v>
      </c>
      <c r="E492" s="35">
        <v>14248.81</v>
      </c>
      <c r="F492" s="40">
        <f t="shared" si="35"/>
        <v>468</v>
      </c>
      <c r="G492" s="35">
        <v>9216.4</v>
      </c>
      <c r="H492" s="40">
        <f t="shared" si="36"/>
        <v>231</v>
      </c>
      <c r="I492" s="35">
        <v>4915.37</v>
      </c>
      <c r="J492" s="40">
        <f t="shared" si="37"/>
        <v>389</v>
      </c>
      <c r="K492" s="35">
        <v>116.12</v>
      </c>
      <c r="L492" s="40">
        <f t="shared" si="38"/>
        <v>462</v>
      </c>
      <c r="M492" s="35">
        <v>0.92</v>
      </c>
      <c r="N492" s="40">
        <f t="shared" si="39"/>
        <v>246</v>
      </c>
      <c r="O492" s="34"/>
      <c r="P492" s="34"/>
      <c r="Q492" s="35"/>
      <c r="R492" s="41"/>
      <c r="S492" s="42"/>
    </row>
    <row r="493" spans="1:19" s="32" customFormat="1" ht="11.25" customHeight="1">
      <c r="A493" s="33">
        <v>112675503</v>
      </c>
      <c r="B493" s="34" t="s">
        <v>270</v>
      </c>
      <c r="C493" s="34" t="s">
        <v>264</v>
      </c>
      <c r="D493" s="39">
        <v>5549.8180000000002</v>
      </c>
      <c r="E493" s="35">
        <v>15817.7</v>
      </c>
      <c r="F493" s="40">
        <f t="shared" si="35"/>
        <v>359</v>
      </c>
      <c r="G493" s="35">
        <v>9635.64</v>
      </c>
      <c r="H493" s="40">
        <f t="shared" si="36"/>
        <v>210</v>
      </c>
      <c r="I493" s="35">
        <v>5966.55</v>
      </c>
      <c r="J493" s="40">
        <f t="shared" si="37"/>
        <v>333</v>
      </c>
      <c r="K493" s="35">
        <v>215.51</v>
      </c>
      <c r="L493" s="40">
        <f t="shared" si="38"/>
        <v>360</v>
      </c>
      <c r="M493" s="35">
        <v>0</v>
      </c>
      <c r="N493" s="40">
        <f t="shared" si="39"/>
        <v>281</v>
      </c>
      <c r="O493" s="34"/>
      <c r="P493" s="34"/>
      <c r="Q493" s="35"/>
      <c r="R493" s="41"/>
    </row>
    <row r="494" spans="1:19" s="32" customFormat="1" ht="11.25" customHeight="1">
      <c r="A494" s="33">
        <v>112676203</v>
      </c>
      <c r="B494" s="34" t="s">
        <v>271</v>
      </c>
      <c r="C494" s="34" t="s">
        <v>264</v>
      </c>
      <c r="D494" s="39">
        <v>2734.7730000000001</v>
      </c>
      <c r="E494" s="35">
        <v>19572.41</v>
      </c>
      <c r="F494" s="40">
        <f t="shared" si="35"/>
        <v>119</v>
      </c>
      <c r="G494" s="35">
        <v>12492.9</v>
      </c>
      <c r="H494" s="40">
        <f t="shared" si="36"/>
        <v>114</v>
      </c>
      <c r="I494" s="35">
        <v>6870.74</v>
      </c>
      <c r="J494" s="40">
        <f t="shared" si="37"/>
        <v>271</v>
      </c>
      <c r="K494" s="35">
        <v>202.56</v>
      </c>
      <c r="L494" s="40">
        <f t="shared" si="38"/>
        <v>381</v>
      </c>
      <c r="M494" s="35">
        <v>6.2</v>
      </c>
      <c r="N494" s="40">
        <f t="shared" si="39"/>
        <v>196</v>
      </c>
      <c r="O494" s="34"/>
      <c r="P494" s="34"/>
      <c r="Q494" s="35"/>
      <c r="R494" s="35"/>
    </row>
    <row r="495" spans="1:19" s="32" customFormat="1" ht="11.25" customHeight="1">
      <c r="A495" s="33">
        <v>112676403</v>
      </c>
      <c r="B495" s="34" t="s">
        <v>272</v>
      </c>
      <c r="C495" s="34" t="s">
        <v>264</v>
      </c>
      <c r="D495" s="39">
        <v>4336.2889999999998</v>
      </c>
      <c r="E495" s="35">
        <v>15512.25</v>
      </c>
      <c r="F495" s="40">
        <f t="shared" si="35"/>
        <v>388</v>
      </c>
      <c r="G495" s="35">
        <v>10374.19</v>
      </c>
      <c r="H495" s="40">
        <f t="shared" si="36"/>
        <v>185</v>
      </c>
      <c r="I495" s="35">
        <v>4995.43</v>
      </c>
      <c r="J495" s="40">
        <f t="shared" si="37"/>
        <v>383</v>
      </c>
      <c r="K495" s="35">
        <v>142.63</v>
      </c>
      <c r="L495" s="40">
        <f t="shared" si="38"/>
        <v>438</v>
      </c>
      <c r="M495" s="35">
        <v>0</v>
      </c>
      <c r="N495" s="40">
        <f t="shared" si="39"/>
        <v>281</v>
      </c>
      <c r="O495" s="34"/>
      <c r="P495" s="34"/>
      <c r="Q495" s="35"/>
      <c r="R495" s="35"/>
    </row>
    <row r="496" spans="1:19" s="32" customFormat="1" ht="11.25" customHeight="1">
      <c r="A496" s="33">
        <v>112676503</v>
      </c>
      <c r="B496" s="34" t="s">
        <v>273</v>
      </c>
      <c r="C496" s="34" t="s">
        <v>264</v>
      </c>
      <c r="D496" s="39">
        <v>3181.0709999999999</v>
      </c>
      <c r="E496" s="35">
        <v>17318.400000000001</v>
      </c>
      <c r="F496" s="40">
        <f t="shared" si="35"/>
        <v>243</v>
      </c>
      <c r="G496" s="35">
        <v>11593.2</v>
      </c>
      <c r="H496" s="40">
        <f t="shared" si="36"/>
        <v>147</v>
      </c>
      <c r="I496" s="35">
        <v>5538.4</v>
      </c>
      <c r="J496" s="40">
        <f t="shared" si="37"/>
        <v>359</v>
      </c>
      <c r="K496" s="35">
        <v>121.59</v>
      </c>
      <c r="L496" s="40">
        <f t="shared" si="38"/>
        <v>455</v>
      </c>
      <c r="M496" s="35">
        <v>65.209999999999994</v>
      </c>
      <c r="N496" s="40">
        <f t="shared" si="39"/>
        <v>123</v>
      </c>
      <c r="O496" s="34"/>
      <c r="P496" s="34"/>
      <c r="Q496" s="35"/>
      <c r="R496" s="35"/>
    </row>
    <row r="497" spans="1:18" s="32" customFormat="1" ht="11.25" customHeight="1">
      <c r="A497" s="33">
        <v>112676703</v>
      </c>
      <c r="B497" s="34" t="s">
        <v>274</v>
      </c>
      <c r="C497" s="34" t="s">
        <v>264</v>
      </c>
      <c r="D497" s="39">
        <v>4068.2849999999999</v>
      </c>
      <c r="E497" s="35">
        <v>17461.080000000002</v>
      </c>
      <c r="F497" s="40">
        <f t="shared" si="35"/>
        <v>232</v>
      </c>
      <c r="G497" s="35">
        <v>10644.45</v>
      </c>
      <c r="H497" s="40">
        <f t="shared" si="36"/>
        <v>176</v>
      </c>
      <c r="I497" s="35">
        <v>5681.93</v>
      </c>
      <c r="J497" s="40">
        <f t="shared" si="37"/>
        <v>351</v>
      </c>
      <c r="K497" s="35">
        <v>167.21</v>
      </c>
      <c r="L497" s="40">
        <f t="shared" si="38"/>
        <v>405</v>
      </c>
      <c r="M497" s="35">
        <v>967.48</v>
      </c>
      <c r="N497" s="40">
        <f t="shared" si="39"/>
        <v>38</v>
      </c>
      <c r="O497" s="34"/>
      <c r="P497" s="34"/>
      <c r="Q497" s="35"/>
      <c r="R497" s="35"/>
    </row>
    <row r="498" spans="1:18" s="32" customFormat="1" ht="11.25" customHeight="1">
      <c r="A498" s="33">
        <v>115219002</v>
      </c>
      <c r="B498" s="34" t="s">
        <v>330</v>
      </c>
      <c r="C498" s="34" t="s">
        <v>264</v>
      </c>
      <c r="D498" s="39">
        <v>7961.902</v>
      </c>
      <c r="E498" s="35">
        <v>14692.53</v>
      </c>
      <c r="F498" s="40">
        <f t="shared" si="35"/>
        <v>448</v>
      </c>
      <c r="G498" s="35">
        <v>10462.77</v>
      </c>
      <c r="H498" s="40">
        <f t="shared" si="36"/>
        <v>183</v>
      </c>
      <c r="I498" s="35">
        <v>4007.48</v>
      </c>
      <c r="J498" s="40">
        <f t="shared" si="37"/>
        <v>462</v>
      </c>
      <c r="K498" s="35">
        <v>189.79</v>
      </c>
      <c r="L498" s="40">
        <f t="shared" si="38"/>
        <v>387</v>
      </c>
      <c r="M498" s="35">
        <v>32.5</v>
      </c>
      <c r="N498" s="40">
        <f t="shared" si="39"/>
        <v>146</v>
      </c>
      <c r="O498" s="34"/>
      <c r="P498" s="34"/>
      <c r="Q498" s="35"/>
      <c r="R498" s="35"/>
    </row>
    <row r="499" spans="1:18" s="32" customFormat="1" ht="11.25" customHeight="1">
      <c r="A499" s="33">
        <v>112678503</v>
      </c>
      <c r="B499" s="34" t="s">
        <v>275</v>
      </c>
      <c r="C499" s="34" t="s">
        <v>264</v>
      </c>
      <c r="D499" s="39">
        <v>3319.8380000000002</v>
      </c>
      <c r="E499" s="35">
        <v>17443.939999999999</v>
      </c>
      <c r="F499" s="40">
        <f t="shared" si="35"/>
        <v>233</v>
      </c>
      <c r="G499" s="35">
        <v>12616.47</v>
      </c>
      <c r="H499" s="40">
        <f t="shared" si="36"/>
        <v>108</v>
      </c>
      <c r="I499" s="35">
        <v>4616.1000000000004</v>
      </c>
      <c r="J499" s="40">
        <f t="shared" si="37"/>
        <v>407</v>
      </c>
      <c r="K499" s="35">
        <v>209.11</v>
      </c>
      <c r="L499" s="40">
        <f t="shared" si="38"/>
        <v>372</v>
      </c>
      <c r="M499" s="35">
        <v>2.2599999999999998</v>
      </c>
      <c r="N499" s="40">
        <f t="shared" si="39"/>
        <v>228</v>
      </c>
      <c r="O499" s="34"/>
      <c r="P499" s="34"/>
      <c r="Q499" s="35"/>
      <c r="R499" s="35"/>
    </row>
    <row r="500" spans="1:18" s="32" customFormat="1" ht="11.25" customHeight="1">
      <c r="A500" s="33">
        <v>112679002</v>
      </c>
      <c r="B500" s="34" t="s">
        <v>276</v>
      </c>
      <c r="C500" s="34" t="s">
        <v>264</v>
      </c>
      <c r="D500" s="39">
        <v>8175.1779999999999</v>
      </c>
      <c r="E500" s="35">
        <v>17274.689999999999</v>
      </c>
      <c r="F500" s="40">
        <f t="shared" si="35"/>
        <v>245</v>
      </c>
      <c r="G500" s="35">
        <v>4589.54</v>
      </c>
      <c r="H500" s="40">
        <f t="shared" si="36"/>
        <v>447</v>
      </c>
      <c r="I500" s="35">
        <v>11487.85</v>
      </c>
      <c r="J500" s="40">
        <f t="shared" si="37"/>
        <v>49</v>
      </c>
      <c r="K500" s="35">
        <v>1168.45</v>
      </c>
      <c r="L500" s="40">
        <f t="shared" si="38"/>
        <v>15</v>
      </c>
      <c r="M500" s="35">
        <v>28.85</v>
      </c>
      <c r="N500" s="40">
        <f t="shared" si="39"/>
        <v>149</v>
      </c>
      <c r="O500" s="34"/>
      <c r="P500" s="34"/>
      <c r="Q500" s="35"/>
      <c r="R500" s="35"/>
    </row>
    <row r="501" spans="1:18" s="32" customFormat="1" ht="11.25" customHeight="1">
      <c r="A501" s="33">
        <v>112679403</v>
      </c>
      <c r="B501" s="34" t="s">
        <v>277</v>
      </c>
      <c r="C501" s="34" t="s">
        <v>264</v>
      </c>
      <c r="D501" s="39">
        <v>3159.904</v>
      </c>
      <c r="E501" s="35">
        <v>17704.23</v>
      </c>
      <c r="F501" s="40">
        <f t="shared" si="35"/>
        <v>213</v>
      </c>
      <c r="G501" s="35">
        <v>14349.38</v>
      </c>
      <c r="H501" s="40">
        <f t="shared" si="36"/>
        <v>63</v>
      </c>
      <c r="I501" s="35">
        <v>3202.11</v>
      </c>
      <c r="J501" s="40">
        <f t="shared" si="37"/>
        <v>498</v>
      </c>
      <c r="K501" s="35">
        <v>152.19999999999999</v>
      </c>
      <c r="L501" s="40">
        <f t="shared" si="38"/>
        <v>431</v>
      </c>
      <c r="M501" s="35">
        <v>0.54</v>
      </c>
      <c r="N501" s="40">
        <f t="shared" si="39"/>
        <v>255</v>
      </c>
      <c r="O501" s="34"/>
      <c r="P501" s="34"/>
      <c r="Q501" s="35"/>
      <c r="R501" s="35"/>
    </row>
    <row r="503" spans="1:18" ht="11.25" customHeight="1">
      <c r="B503" s="28" t="s">
        <v>850</v>
      </c>
      <c r="D503" s="23">
        <f>SUM(D2:D502)</f>
        <v>1718308.1149999993</v>
      </c>
      <c r="E503" s="8">
        <v>17622.87</v>
      </c>
      <c r="F503" s="26"/>
      <c r="G503" s="8">
        <v>10155.780000000001</v>
      </c>
      <c r="H503" s="27"/>
      <c r="I503" s="8">
        <v>6689.71</v>
      </c>
      <c r="J503" s="27"/>
      <c r="K503" s="8">
        <v>522.02</v>
      </c>
      <c r="L503" s="27"/>
      <c r="M503" s="8">
        <v>255.35</v>
      </c>
    </row>
  </sheetData>
  <sortState xmlns:xlrd2="http://schemas.microsoft.com/office/spreadsheetml/2017/richdata2" ref="A2:AC756">
    <sortCondition ref="C2:C756"/>
    <sortCondition ref="B2:B756"/>
  </sortState>
  <pageMargins left="0.2" right="0.2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3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RowHeight="11.25"/>
  <cols>
    <col min="1" max="1" width="8.7109375" style="1" bestFit="1" customWidth="1"/>
    <col min="2" max="2" width="23.5703125" style="1" bestFit="1" customWidth="1"/>
    <col min="3" max="3" width="11.85546875" style="1" bestFit="1" customWidth="1"/>
    <col min="4" max="5" width="14.85546875" style="2" bestFit="1" customWidth="1"/>
    <col min="6" max="7" width="11.7109375" style="2" bestFit="1" customWidth="1"/>
    <col min="8" max="8" width="11" style="2" bestFit="1" customWidth="1"/>
    <col min="9" max="9" width="14" style="2" bestFit="1" customWidth="1"/>
    <col min="10" max="10" width="12.5703125" style="2" bestFit="1" customWidth="1"/>
    <col min="11" max="11" width="13.5703125" style="30" bestFit="1" customWidth="1"/>
    <col min="12" max="12" width="8.42578125" style="9" bestFit="1" customWidth="1"/>
    <col min="13" max="16384" width="9.140625" style="1"/>
  </cols>
  <sheetData>
    <row r="1" spans="1:12" ht="45">
      <c r="A1" s="3" t="s">
        <v>0</v>
      </c>
      <c r="B1" s="4" t="s">
        <v>568</v>
      </c>
      <c r="C1" s="4" t="s">
        <v>569</v>
      </c>
      <c r="D1" s="5" t="s">
        <v>570</v>
      </c>
      <c r="E1" s="6" t="s">
        <v>571</v>
      </c>
      <c r="F1" s="6" t="s">
        <v>572</v>
      </c>
      <c r="G1" s="6" t="s">
        <v>573</v>
      </c>
      <c r="H1" s="5" t="s">
        <v>574</v>
      </c>
      <c r="I1" s="5" t="s">
        <v>575</v>
      </c>
      <c r="J1" s="5" t="s">
        <v>576</v>
      </c>
      <c r="K1" s="29" t="s">
        <v>577</v>
      </c>
      <c r="L1" s="7" t="s">
        <v>578</v>
      </c>
    </row>
    <row r="2" spans="1:12" s="34" customFormat="1">
      <c r="A2" s="33">
        <v>112011103</v>
      </c>
      <c r="B2" s="34" t="s">
        <v>251</v>
      </c>
      <c r="C2" s="34" t="s">
        <v>112</v>
      </c>
      <c r="D2" s="35">
        <v>15823944.98</v>
      </c>
      <c r="E2" s="35">
        <v>11232311.149999999</v>
      </c>
      <c r="F2" s="35">
        <v>15311.31</v>
      </c>
      <c r="G2" s="35">
        <v>1386.41</v>
      </c>
      <c r="H2" s="35">
        <v>40835.300000000003</v>
      </c>
      <c r="I2" s="35">
        <v>4175778.1799999997</v>
      </c>
      <c r="J2" s="35">
        <v>358322.63</v>
      </c>
      <c r="K2" s="37">
        <v>771364774</v>
      </c>
      <c r="L2" s="38">
        <v>20.5</v>
      </c>
    </row>
    <row r="3" spans="1:12" s="34" customFormat="1">
      <c r="A3" s="33">
        <v>112011603</v>
      </c>
      <c r="B3" s="34" t="s">
        <v>252</v>
      </c>
      <c r="C3" s="34" t="s">
        <v>112</v>
      </c>
      <c r="D3" s="35">
        <v>35106305.950000003</v>
      </c>
      <c r="E3" s="35">
        <v>27090201.539999999</v>
      </c>
      <c r="F3" s="35">
        <v>32085.919999999998</v>
      </c>
      <c r="G3" s="35">
        <v>0</v>
      </c>
      <c r="H3" s="35">
        <v>86749.2</v>
      </c>
      <c r="I3" s="35">
        <v>6957477.2199999997</v>
      </c>
      <c r="J3" s="35">
        <v>939792.07</v>
      </c>
      <c r="K3" s="37">
        <v>1670079792</v>
      </c>
      <c r="L3" s="38">
        <v>21</v>
      </c>
    </row>
    <row r="4" spans="1:12" s="34" customFormat="1">
      <c r="A4" s="33">
        <v>112013054</v>
      </c>
      <c r="B4" s="34" t="s">
        <v>253</v>
      </c>
      <c r="C4" s="34" t="s">
        <v>112</v>
      </c>
      <c r="D4" s="35">
        <v>10923445.07</v>
      </c>
      <c r="E4" s="35">
        <v>8328466.6399999997</v>
      </c>
      <c r="F4" s="35">
        <v>11001.1</v>
      </c>
      <c r="G4" s="35">
        <v>14377.14</v>
      </c>
      <c r="H4" s="35"/>
      <c r="I4" s="35">
        <v>2316664.42</v>
      </c>
      <c r="J4" s="35">
        <v>252935.77</v>
      </c>
      <c r="K4" s="37">
        <v>641658583</v>
      </c>
      <c r="L4" s="38">
        <v>17</v>
      </c>
    </row>
    <row r="5" spans="1:12" s="34" customFormat="1">
      <c r="A5" s="33">
        <v>112013753</v>
      </c>
      <c r="B5" s="34" t="s">
        <v>254</v>
      </c>
      <c r="C5" s="34" t="s">
        <v>112</v>
      </c>
      <c r="D5" s="35">
        <v>39025792.780000001</v>
      </c>
      <c r="E5" s="35">
        <v>29576851.370000001</v>
      </c>
      <c r="F5" s="35">
        <v>38803.65</v>
      </c>
      <c r="G5" s="35">
        <v>66892.2</v>
      </c>
      <c r="H5" s="35"/>
      <c r="I5" s="35">
        <v>7741903.5100000007</v>
      </c>
      <c r="J5" s="35">
        <v>1601342.05</v>
      </c>
      <c r="K5" s="37">
        <v>2166166469</v>
      </c>
      <c r="L5" s="38">
        <v>18</v>
      </c>
    </row>
    <row r="6" spans="1:12" s="34" customFormat="1">
      <c r="A6" s="33">
        <v>112015203</v>
      </c>
      <c r="B6" s="34" t="s">
        <v>255</v>
      </c>
      <c r="C6" s="34" t="s">
        <v>112</v>
      </c>
      <c r="D6" s="35">
        <v>18648834.120000001</v>
      </c>
      <c r="E6" s="35">
        <v>13814464.34</v>
      </c>
      <c r="F6" s="35">
        <v>17102.330000000002</v>
      </c>
      <c r="G6" s="35">
        <v>0</v>
      </c>
      <c r="H6" s="35">
        <v>45158.8</v>
      </c>
      <c r="I6" s="35">
        <v>4230814.09</v>
      </c>
      <c r="J6" s="35">
        <v>541294.56000000006</v>
      </c>
      <c r="K6" s="37">
        <v>968631964</v>
      </c>
      <c r="L6" s="38">
        <v>19.2</v>
      </c>
    </row>
    <row r="7" spans="1:12" s="34" customFormat="1">
      <c r="A7" s="33">
        <v>112018523</v>
      </c>
      <c r="B7" s="34" t="s">
        <v>256</v>
      </c>
      <c r="C7" s="34" t="s">
        <v>112</v>
      </c>
      <c r="D7" s="35">
        <v>14551258.029999999</v>
      </c>
      <c r="E7" s="35">
        <v>11304981.389999999</v>
      </c>
      <c r="F7" s="35">
        <v>13684.94</v>
      </c>
      <c r="G7" s="35">
        <v>958.08</v>
      </c>
      <c r="H7" s="35">
        <v>33717.599999999999</v>
      </c>
      <c r="I7" s="35">
        <v>2819707.5</v>
      </c>
      <c r="J7" s="35">
        <v>378208.52</v>
      </c>
      <c r="K7" s="37">
        <v>635262976</v>
      </c>
      <c r="L7" s="38">
        <v>22.9</v>
      </c>
    </row>
    <row r="8" spans="1:12" s="34" customFormat="1">
      <c r="A8" s="33">
        <v>103020603</v>
      </c>
      <c r="B8" s="34" t="s">
        <v>33</v>
      </c>
      <c r="C8" s="34" t="s">
        <v>31</v>
      </c>
      <c r="D8" s="35">
        <v>16094351.35</v>
      </c>
      <c r="E8" s="35">
        <v>14149410.050000001</v>
      </c>
      <c r="F8" s="35">
        <v>15940.27</v>
      </c>
      <c r="G8" s="35">
        <v>13693.83</v>
      </c>
      <c r="H8" s="35"/>
      <c r="I8" s="35">
        <v>1331086.8299999998</v>
      </c>
      <c r="J8" s="35">
        <v>584220.37</v>
      </c>
      <c r="K8" s="37">
        <v>654114036</v>
      </c>
      <c r="L8" s="38">
        <v>24.6</v>
      </c>
    </row>
    <row r="9" spans="1:12" s="34" customFormat="1">
      <c r="A9" s="33">
        <v>103020753</v>
      </c>
      <c r="B9" s="34" t="s">
        <v>34</v>
      </c>
      <c r="C9" s="34" t="s">
        <v>31</v>
      </c>
      <c r="D9" s="35">
        <v>23125592.59</v>
      </c>
      <c r="E9" s="35">
        <v>19203878.489999998</v>
      </c>
      <c r="F9" s="35">
        <v>22000</v>
      </c>
      <c r="G9" s="35">
        <v>0</v>
      </c>
      <c r="H9" s="35"/>
      <c r="I9" s="35">
        <v>3256424.56</v>
      </c>
      <c r="J9" s="35">
        <v>643289.54</v>
      </c>
      <c r="K9" s="37">
        <v>1027314597</v>
      </c>
      <c r="L9" s="38">
        <v>22.5</v>
      </c>
    </row>
    <row r="10" spans="1:12" s="34" customFormat="1">
      <c r="A10" s="33">
        <v>103021102</v>
      </c>
      <c r="B10" s="34" t="s">
        <v>36</v>
      </c>
      <c r="C10" s="34" t="s">
        <v>31</v>
      </c>
      <c r="D10" s="35">
        <v>41334588.579999998</v>
      </c>
      <c r="E10" s="35">
        <v>34627134.649999999</v>
      </c>
      <c r="F10" s="35">
        <v>39969.99</v>
      </c>
      <c r="G10" s="35">
        <v>0</v>
      </c>
      <c r="H10" s="35"/>
      <c r="I10" s="35">
        <v>5285918.92</v>
      </c>
      <c r="J10" s="35">
        <v>1381565.02</v>
      </c>
      <c r="K10" s="37">
        <v>1682525494</v>
      </c>
      <c r="L10" s="38">
        <v>24.5</v>
      </c>
    </row>
    <row r="11" spans="1:12" s="34" customFormat="1">
      <c r="A11" s="33">
        <v>103021252</v>
      </c>
      <c r="B11" s="34" t="s">
        <v>37</v>
      </c>
      <c r="C11" s="34" t="s">
        <v>31</v>
      </c>
      <c r="D11" s="35">
        <v>59824328.560000002</v>
      </c>
      <c r="E11" s="35">
        <v>53106192.829999998</v>
      </c>
      <c r="F11" s="35">
        <v>59190.22</v>
      </c>
      <c r="G11" s="35">
        <v>9552</v>
      </c>
      <c r="H11" s="35"/>
      <c r="I11" s="35">
        <v>5550044.6299999999</v>
      </c>
      <c r="J11" s="35">
        <v>1099348.8799999999</v>
      </c>
      <c r="K11" s="37">
        <v>2237773292</v>
      </c>
      <c r="L11" s="38">
        <v>26.7</v>
      </c>
    </row>
    <row r="12" spans="1:12" s="34" customFormat="1">
      <c r="A12" s="33">
        <v>103021453</v>
      </c>
      <c r="B12" s="34" t="s">
        <v>38</v>
      </c>
      <c r="C12" s="34" t="s">
        <v>31</v>
      </c>
      <c r="D12" s="35">
        <v>12211322.59</v>
      </c>
      <c r="E12" s="35">
        <v>10048316.34</v>
      </c>
      <c r="F12" s="35">
        <v>12167.76</v>
      </c>
      <c r="G12" s="35">
        <v>0</v>
      </c>
      <c r="H12" s="35"/>
      <c r="I12" s="35">
        <v>1259348.83</v>
      </c>
      <c r="J12" s="35">
        <v>891489.66</v>
      </c>
      <c r="K12" s="37">
        <v>336182895</v>
      </c>
      <c r="L12" s="38">
        <v>36.299999999999997</v>
      </c>
    </row>
    <row r="13" spans="1:12" s="34" customFormat="1">
      <c r="A13" s="33">
        <v>103021603</v>
      </c>
      <c r="B13" s="34" t="s">
        <v>39</v>
      </c>
      <c r="C13" s="34" t="s">
        <v>31</v>
      </c>
      <c r="D13" s="35">
        <v>17544403.449999999</v>
      </c>
      <c r="E13" s="35">
        <v>14268720</v>
      </c>
      <c r="F13" s="35">
        <v>16105</v>
      </c>
      <c r="G13" s="35">
        <v>0</v>
      </c>
      <c r="H13" s="35"/>
      <c r="I13" s="35">
        <v>2159610.29</v>
      </c>
      <c r="J13" s="35">
        <v>1099968.1599999999</v>
      </c>
      <c r="K13" s="37">
        <v>639953723</v>
      </c>
      <c r="L13" s="38">
        <v>27.4</v>
      </c>
    </row>
    <row r="14" spans="1:12" s="34" customFormat="1">
      <c r="A14" s="33">
        <v>103021752</v>
      </c>
      <c r="B14" s="34" t="s">
        <v>40</v>
      </c>
      <c r="C14" s="34" t="s">
        <v>31</v>
      </c>
      <c r="D14" s="35">
        <v>44154418.82</v>
      </c>
      <c r="E14" s="35">
        <v>36339486.909999996</v>
      </c>
      <c r="F14" s="35">
        <v>43713.69</v>
      </c>
      <c r="G14" s="35">
        <v>78700</v>
      </c>
      <c r="H14" s="35"/>
      <c r="I14" s="35">
        <v>6142663.3500000006</v>
      </c>
      <c r="J14" s="35">
        <v>1549854.87</v>
      </c>
      <c r="K14" s="37">
        <v>2034173648</v>
      </c>
      <c r="L14" s="38">
        <v>21.7</v>
      </c>
    </row>
    <row r="15" spans="1:12" s="34" customFormat="1">
      <c r="A15" s="33">
        <v>103021903</v>
      </c>
      <c r="B15" s="34" t="s">
        <v>41</v>
      </c>
      <c r="C15" s="34" t="s">
        <v>31</v>
      </c>
      <c r="D15" s="35">
        <v>3133600</v>
      </c>
      <c r="E15" s="35">
        <v>2233824</v>
      </c>
      <c r="F15" s="35">
        <v>3267</v>
      </c>
      <c r="G15" s="35">
        <v>4461</v>
      </c>
      <c r="H15" s="35"/>
      <c r="I15" s="35">
        <v>638032</v>
      </c>
      <c r="J15" s="35">
        <v>254016</v>
      </c>
      <c r="K15" s="37">
        <v>126712478</v>
      </c>
      <c r="L15" s="38">
        <v>24.7</v>
      </c>
    </row>
    <row r="16" spans="1:12" s="34" customFormat="1">
      <c r="A16" s="33">
        <v>103022103</v>
      </c>
      <c r="B16" s="34" t="s">
        <v>43</v>
      </c>
      <c r="C16" s="34" t="s">
        <v>31</v>
      </c>
      <c r="D16" s="35">
        <v>8836060</v>
      </c>
      <c r="E16" s="35">
        <v>7433789</v>
      </c>
      <c r="F16" s="35">
        <v>9076</v>
      </c>
      <c r="G16" s="35">
        <v>0</v>
      </c>
      <c r="H16" s="35"/>
      <c r="I16" s="35">
        <v>783583</v>
      </c>
      <c r="J16" s="35">
        <v>609612</v>
      </c>
      <c r="K16" s="37">
        <v>332918496</v>
      </c>
      <c r="L16" s="38">
        <v>26.5</v>
      </c>
    </row>
    <row r="17" spans="1:12" s="34" customFormat="1">
      <c r="A17" s="33">
        <v>103022253</v>
      </c>
      <c r="B17" s="34" t="s">
        <v>44</v>
      </c>
      <c r="C17" s="34" t="s">
        <v>31</v>
      </c>
      <c r="D17" s="35">
        <v>21992899.890000001</v>
      </c>
      <c r="E17" s="35">
        <v>18426315.059999999</v>
      </c>
      <c r="F17" s="35">
        <v>21647.03</v>
      </c>
      <c r="G17" s="35">
        <v>106531.2</v>
      </c>
      <c r="H17" s="35">
        <v>31113.119999999999</v>
      </c>
      <c r="I17" s="35">
        <v>2315952.3199999998</v>
      </c>
      <c r="J17" s="35">
        <v>1091341.1599999999</v>
      </c>
      <c r="K17" s="37">
        <v>1023082656</v>
      </c>
      <c r="L17" s="38">
        <v>21.4</v>
      </c>
    </row>
    <row r="18" spans="1:12" s="34" customFormat="1">
      <c r="A18" s="33">
        <v>103022503</v>
      </c>
      <c r="B18" s="34" t="s">
        <v>45</v>
      </c>
      <c r="C18" s="34" t="s">
        <v>31</v>
      </c>
      <c r="D18" s="35">
        <v>1755160.91</v>
      </c>
      <c r="E18" s="35">
        <v>1200275.97</v>
      </c>
      <c r="F18" s="35">
        <v>1694.06</v>
      </c>
      <c r="G18" s="35">
        <v>2899.87</v>
      </c>
      <c r="H18" s="35"/>
      <c r="I18" s="35">
        <v>293556.90999999997</v>
      </c>
      <c r="J18" s="35">
        <v>256734.1</v>
      </c>
      <c r="K18" s="37">
        <v>97675244</v>
      </c>
      <c r="L18" s="38">
        <v>17.899999999999999</v>
      </c>
    </row>
    <row r="19" spans="1:12" s="34" customFormat="1">
      <c r="A19" s="33">
        <v>103022803</v>
      </c>
      <c r="B19" s="34" t="s">
        <v>46</v>
      </c>
      <c r="C19" s="34" t="s">
        <v>31</v>
      </c>
      <c r="D19" s="35">
        <v>15641142.949999999</v>
      </c>
      <c r="E19" s="35">
        <v>12247079.09</v>
      </c>
      <c r="F19" s="35">
        <v>15324.68</v>
      </c>
      <c r="G19" s="35">
        <v>5233.6400000000003</v>
      </c>
      <c r="H19" s="35"/>
      <c r="I19" s="35">
        <v>1790100.32</v>
      </c>
      <c r="J19" s="35">
        <v>1583405.22</v>
      </c>
      <c r="K19" s="37">
        <v>485253736</v>
      </c>
      <c r="L19" s="38">
        <v>32.200000000000003</v>
      </c>
    </row>
    <row r="20" spans="1:12" s="34" customFormat="1">
      <c r="A20" s="33">
        <v>103023153</v>
      </c>
      <c r="B20" s="34" t="s">
        <v>47</v>
      </c>
      <c r="C20" s="34" t="s">
        <v>31</v>
      </c>
      <c r="D20" s="35">
        <v>20834972.84</v>
      </c>
      <c r="E20" s="35">
        <v>16763704.529999999</v>
      </c>
      <c r="F20" s="35">
        <v>18968.62</v>
      </c>
      <c r="G20" s="35">
        <v>0</v>
      </c>
      <c r="H20" s="35"/>
      <c r="I20" s="35">
        <v>2567273.36</v>
      </c>
      <c r="J20" s="35">
        <v>1485026.33</v>
      </c>
      <c r="K20" s="37">
        <v>765462210</v>
      </c>
      <c r="L20" s="38">
        <v>27.2</v>
      </c>
    </row>
    <row r="21" spans="1:12" s="34" customFormat="1">
      <c r="A21" s="33">
        <v>103023912</v>
      </c>
      <c r="B21" s="34" t="s">
        <v>48</v>
      </c>
      <c r="C21" s="34" t="s">
        <v>31</v>
      </c>
      <c r="D21" s="35">
        <v>74411031.769999996</v>
      </c>
      <c r="E21" s="35">
        <v>62737457.619999997</v>
      </c>
      <c r="F21" s="35">
        <v>71981</v>
      </c>
      <c r="G21" s="35">
        <v>15967.39</v>
      </c>
      <c r="H21" s="35"/>
      <c r="I21" s="35">
        <v>8857142.3699999992</v>
      </c>
      <c r="J21" s="35">
        <v>2728483.39</v>
      </c>
      <c r="K21" s="37">
        <v>3225027420</v>
      </c>
      <c r="L21" s="38">
        <v>23</v>
      </c>
    </row>
    <row r="22" spans="1:12" s="34" customFormat="1">
      <c r="A22" s="33">
        <v>103024102</v>
      </c>
      <c r="B22" s="34" t="s">
        <v>49</v>
      </c>
      <c r="C22" s="34" t="s">
        <v>31</v>
      </c>
      <c r="D22" s="35">
        <v>50791011.219999999</v>
      </c>
      <c r="E22" s="35">
        <v>42516593.390000001</v>
      </c>
      <c r="F22" s="35">
        <v>51873.58</v>
      </c>
      <c r="G22" s="35">
        <v>0</v>
      </c>
      <c r="H22" s="35"/>
      <c r="I22" s="35">
        <v>6531221.3099999996</v>
      </c>
      <c r="J22" s="35">
        <v>1691322.94</v>
      </c>
      <c r="K22" s="37">
        <v>2227227483</v>
      </c>
      <c r="L22" s="38">
        <v>22.8</v>
      </c>
    </row>
    <row r="23" spans="1:12" s="34" customFormat="1">
      <c r="A23" s="33">
        <v>103024603</v>
      </c>
      <c r="B23" s="34" t="s">
        <v>50</v>
      </c>
      <c r="C23" s="34" t="s">
        <v>31</v>
      </c>
      <c r="D23" s="35">
        <v>35101253.640000001</v>
      </c>
      <c r="E23" s="35">
        <v>29821111.02</v>
      </c>
      <c r="F23" s="35">
        <v>34472.39</v>
      </c>
      <c r="G23" s="35">
        <v>0</v>
      </c>
      <c r="H23" s="35"/>
      <c r="I23" s="35">
        <v>4354187.68</v>
      </c>
      <c r="J23" s="35">
        <v>891482.55</v>
      </c>
      <c r="K23" s="37">
        <v>1560320159</v>
      </c>
      <c r="L23" s="38">
        <v>22.4</v>
      </c>
    </row>
    <row r="24" spans="1:12" s="34" customFormat="1">
      <c r="A24" s="33">
        <v>103024753</v>
      </c>
      <c r="B24" s="34" t="s">
        <v>51</v>
      </c>
      <c r="C24" s="34" t="s">
        <v>31</v>
      </c>
      <c r="D24" s="35">
        <v>19232339.07</v>
      </c>
      <c r="E24" s="35">
        <v>15694303.689999999</v>
      </c>
      <c r="F24" s="35">
        <v>19180.900000000001</v>
      </c>
      <c r="G24" s="35">
        <v>380066.9</v>
      </c>
      <c r="H24" s="35">
        <v>48138.73</v>
      </c>
      <c r="I24" s="35">
        <v>2213263.92</v>
      </c>
      <c r="J24" s="35">
        <v>877384.93</v>
      </c>
      <c r="K24" s="37">
        <v>723556296</v>
      </c>
      <c r="L24" s="38">
        <v>26.5</v>
      </c>
    </row>
    <row r="25" spans="1:12" s="34" customFormat="1">
      <c r="A25" s="33">
        <v>103025002</v>
      </c>
      <c r="B25" s="34" t="s">
        <v>52</v>
      </c>
      <c r="C25" s="34" t="s">
        <v>31</v>
      </c>
      <c r="D25" s="35">
        <v>29233713.940000001</v>
      </c>
      <c r="E25" s="35">
        <v>24627499.210000001</v>
      </c>
      <c r="F25" s="35">
        <v>29264.67</v>
      </c>
      <c r="G25" s="35">
        <v>0</v>
      </c>
      <c r="H25" s="35"/>
      <c r="I25" s="35">
        <v>3716875.9899999998</v>
      </c>
      <c r="J25" s="35">
        <v>860074.07</v>
      </c>
      <c r="K25" s="37">
        <v>1220126460</v>
      </c>
      <c r="L25" s="38">
        <v>23.9</v>
      </c>
    </row>
    <row r="26" spans="1:12" s="34" customFormat="1">
      <c r="A26" s="33">
        <v>103026002</v>
      </c>
      <c r="B26" s="34" t="s">
        <v>53</v>
      </c>
      <c r="C26" s="34" t="s">
        <v>31</v>
      </c>
      <c r="D26" s="35">
        <v>15395409</v>
      </c>
      <c r="E26" s="35">
        <v>11223771</v>
      </c>
      <c r="F26" s="35">
        <v>14341</v>
      </c>
      <c r="G26" s="35">
        <v>0</v>
      </c>
      <c r="H26" s="35"/>
      <c r="I26" s="35">
        <v>3008577</v>
      </c>
      <c r="J26" s="35">
        <v>1148720</v>
      </c>
      <c r="K26" s="37">
        <v>795575435</v>
      </c>
      <c r="L26" s="38">
        <v>19.3</v>
      </c>
    </row>
    <row r="27" spans="1:12" s="34" customFormat="1">
      <c r="A27" s="33">
        <v>103026303</v>
      </c>
      <c r="B27" s="34" t="s">
        <v>54</v>
      </c>
      <c r="C27" s="34" t="s">
        <v>31</v>
      </c>
      <c r="D27" s="35">
        <v>53419334.530000001</v>
      </c>
      <c r="E27" s="35">
        <v>46758308.210000001</v>
      </c>
      <c r="F27" s="35">
        <v>48899.34</v>
      </c>
      <c r="G27" s="35">
        <v>13415.89</v>
      </c>
      <c r="H27" s="35"/>
      <c r="I27" s="35">
        <v>5398094.0899999999</v>
      </c>
      <c r="J27" s="35">
        <v>1200617</v>
      </c>
      <c r="K27" s="37">
        <v>2470931652</v>
      </c>
      <c r="L27" s="38">
        <v>21.6</v>
      </c>
    </row>
    <row r="28" spans="1:12" s="34" customFormat="1">
      <c r="A28" s="33">
        <v>103026343</v>
      </c>
      <c r="B28" s="34" t="s">
        <v>55</v>
      </c>
      <c r="C28" s="34" t="s">
        <v>31</v>
      </c>
      <c r="D28" s="35">
        <v>54492696.18</v>
      </c>
      <c r="E28" s="35">
        <v>47451289.089999996</v>
      </c>
      <c r="F28" s="35">
        <v>51089.22</v>
      </c>
      <c r="G28" s="35">
        <v>100000</v>
      </c>
      <c r="H28" s="35"/>
      <c r="I28" s="35">
        <v>5929533.6499999994</v>
      </c>
      <c r="J28" s="35">
        <v>960784.22</v>
      </c>
      <c r="K28" s="37">
        <v>2257616330</v>
      </c>
      <c r="L28" s="38">
        <v>24.1</v>
      </c>
    </row>
    <row r="29" spans="1:12" s="34" customFormat="1">
      <c r="A29" s="33">
        <v>103026402</v>
      </c>
      <c r="B29" s="34" t="s">
        <v>56</v>
      </c>
      <c r="C29" s="34" t="s">
        <v>31</v>
      </c>
      <c r="D29" s="35">
        <v>72192733.109999999</v>
      </c>
      <c r="E29" s="35">
        <v>62681055.439999998</v>
      </c>
      <c r="F29" s="35">
        <v>72067.539999999994</v>
      </c>
      <c r="G29" s="35">
        <v>0</v>
      </c>
      <c r="H29" s="35"/>
      <c r="I29" s="35">
        <v>8586887.1300000008</v>
      </c>
      <c r="J29" s="35">
        <v>852723</v>
      </c>
      <c r="K29" s="37">
        <v>2625133850</v>
      </c>
      <c r="L29" s="38">
        <v>27.5</v>
      </c>
    </row>
    <row r="30" spans="1:12" s="34" customFormat="1">
      <c r="A30" s="33">
        <v>103026852</v>
      </c>
      <c r="B30" s="34" t="s">
        <v>57</v>
      </c>
      <c r="C30" s="34" t="s">
        <v>31</v>
      </c>
      <c r="D30" s="35">
        <v>119681602.81</v>
      </c>
      <c r="E30" s="35">
        <v>102655481.25</v>
      </c>
      <c r="F30" s="35">
        <v>113811.96</v>
      </c>
      <c r="G30" s="35">
        <v>1494.96</v>
      </c>
      <c r="H30" s="35">
        <v>177979.18</v>
      </c>
      <c r="I30" s="35">
        <v>15459855.42</v>
      </c>
      <c r="J30" s="35">
        <v>1272980.04</v>
      </c>
      <c r="K30" s="37">
        <v>5279232829</v>
      </c>
      <c r="L30" s="38">
        <v>22.6</v>
      </c>
    </row>
    <row r="31" spans="1:12" s="34" customFormat="1">
      <c r="A31" s="33">
        <v>103026902</v>
      </c>
      <c r="B31" s="34" t="s">
        <v>59</v>
      </c>
      <c r="C31" s="34" t="s">
        <v>31</v>
      </c>
      <c r="D31" s="35">
        <v>56520837.950000003</v>
      </c>
      <c r="E31" s="35">
        <v>46412854.159999996</v>
      </c>
      <c r="F31" s="35">
        <v>55903.05</v>
      </c>
      <c r="G31" s="35">
        <v>46482.68</v>
      </c>
      <c r="H31" s="35"/>
      <c r="I31" s="35">
        <v>8016380.1199999992</v>
      </c>
      <c r="J31" s="35">
        <v>1989217.94</v>
      </c>
      <c r="K31" s="37">
        <v>2577781427</v>
      </c>
      <c r="L31" s="38">
        <v>21.9</v>
      </c>
    </row>
    <row r="32" spans="1:12" s="34" customFormat="1">
      <c r="A32" s="33">
        <v>103026873</v>
      </c>
      <c r="B32" s="34" t="s">
        <v>58</v>
      </c>
      <c r="C32" s="34" t="s">
        <v>31</v>
      </c>
      <c r="D32" s="35">
        <v>13325763</v>
      </c>
      <c r="E32" s="35">
        <v>10301151</v>
      </c>
      <c r="F32" s="35">
        <v>13228</v>
      </c>
      <c r="G32" s="35">
        <v>0</v>
      </c>
      <c r="H32" s="35">
        <v>5675</v>
      </c>
      <c r="I32" s="35">
        <v>1749792</v>
      </c>
      <c r="J32" s="35">
        <v>1255917</v>
      </c>
      <c r="K32" s="37">
        <v>427024417</v>
      </c>
      <c r="L32" s="38">
        <v>31.2</v>
      </c>
    </row>
    <row r="33" spans="1:12" s="34" customFormat="1">
      <c r="A33" s="33">
        <v>103027352</v>
      </c>
      <c r="B33" s="34" t="s">
        <v>60</v>
      </c>
      <c r="C33" s="34" t="s">
        <v>31</v>
      </c>
      <c r="D33" s="35">
        <v>45902889.939999998</v>
      </c>
      <c r="E33" s="35">
        <v>37173135.539999999</v>
      </c>
      <c r="F33" s="35">
        <v>43349.93</v>
      </c>
      <c r="G33" s="35">
        <v>16685.11</v>
      </c>
      <c r="H33" s="35"/>
      <c r="I33" s="35">
        <v>5311473.9400000004</v>
      </c>
      <c r="J33" s="35">
        <v>3358245.42</v>
      </c>
      <c r="K33" s="37">
        <v>1454841623</v>
      </c>
      <c r="L33" s="38">
        <v>31.5</v>
      </c>
    </row>
    <row r="34" spans="1:12" s="34" customFormat="1">
      <c r="A34" s="33">
        <v>103021003</v>
      </c>
      <c r="B34" s="34" t="s">
        <v>35</v>
      </c>
      <c r="C34" s="34" t="s">
        <v>31</v>
      </c>
      <c r="D34" s="35">
        <v>65396511</v>
      </c>
      <c r="E34" s="35">
        <v>55364535</v>
      </c>
      <c r="F34" s="35">
        <v>61499</v>
      </c>
      <c r="G34" s="35">
        <v>0</v>
      </c>
      <c r="H34" s="35">
        <v>76212</v>
      </c>
      <c r="I34" s="35">
        <v>8398670</v>
      </c>
      <c r="J34" s="35">
        <v>1495595</v>
      </c>
      <c r="K34" s="37">
        <v>2694962402</v>
      </c>
      <c r="L34" s="38">
        <v>24.2</v>
      </c>
    </row>
    <row r="35" spans="1:12" s="34" customFormat="1">
      <c r="A35" s="33">
        <v>102027451</v>
      </c>
      <c r="B35" s="34" t="s">
        <v>32</v>
      </c>
      <c r="C35" s="34" t="s">
        <v>31</v>
      </c>
      <c r="D35" s="35">
        <v>316767466.95999998</v>
      </c>
      <c r="E35" s="35">
        <v>167597500.12</v>
      </c>
      <c r="F35" s="35">
        <v>311479.08</v>
      </c>
      <c r="G35" s="35">
        <v>707892.75</v>
      </c>
      <c r="H35" s="35"/>
      <c r="I35" s="35">
        <v>133512853.10000001</v>
      </c>
      <c r="J35" s="35">
        <v>14637741.91</v>
      </c>
      <c r="K35" s="37">
        <v>18251349111</v>
      </c>
      <c r="L35" s="38">
        <v>17.3</v>
      </c>
    </row>
    <row r="36" spans="1:12" s="34" customFormat="1">
      <c r="A36" s="33">
        <v>103027503</v>
      </c>
      <c r="B36" s="34" t="s">
        <v>61</v>
      </c>
      <c r="C36" s="34" t="s">
        <v>31</v>
      </c>
      <c r="D36" s="35">
        <v>33626330.840000004</v>
      </c>
      <c r="E36" s="35">
        <v>28076606</v>
      </c>
      <c r="F36" s="35">
        <v>31471.56</v>
      </c>
      <c r="G36" s="35">
        <v>0</v>
      </c>
      <c r="H36" s="35">
        <v>90997.63</v>
      </c>
      <c r="I36" s="35">
        <v>4313773.09</v>
      </c>
      <c r="J36" s="35">
        <v>1113482.56</v>
      </c>
      <c r="K36" s="37">
        <v>1414252379</v>
      </c>
      <c r="L36" s="38">
        <v>23.7</v>
      </c>
    </row>
    <row r="37" spans="1:12" s="34" customFormat="1">
      <c r="A37" s="33">
        <v>103027753</v>
      </c>
      <c r="B37" s="34" t="s">
        <v>62</v>
      </c>
      <c r="C37" s="34" t="s">
        <v>31</v>
      </c>
      <c r="D37" s="35">
        <v>39112647.740000002</v>
      </c>
      <c r="E37" s="35">
        <v>32129616</v>
      </c>
      <c r="F37" s="35">
        <v>36745</v>
      </c>
      <c r="G37" s="35">
        <v>438524</v>
      </c>
      <c r="H37" s="35">
        <v>35215</v>
      </c>
      <c r="I37" s="35">
        <v>5063292</v>
      </c>
      <c r="J37" s="35">
        <v>1409255.74</v>
      </c>
      <c r="K37" s="37">
        <v>1752931541</v>
      </c>
      <c r="L37" s="38">
        <v>22.3</v>
      </c>
    </row>
    <row r="38" spans="1:12" s="34" customFormat="1">
      <c r="A38" s="33">
        <v>103028203</v>
      </c>
      <c r="B38" s="34" t="s">
        <v>63</v>
      </c>
      <c r="C38" s="34" t="s">
        <v>31</v>
      </c>
      <c r="D38" s="35">
        <v>15626201.43</v>
      </c>
      <c r="E38" s="35">
        <v>12931358.4</v>
      </c>
      <c r="F38" s="35">
        <v>15175.14</v>
      </c>
      <c r="G38" s="35">
        <v>0</v>
      </c>
      <c r="H38" s="35"/>
      <c r="I38" s="35">
        <v>1376937.51</v>
      </c>
      <c r="J38" s="35">
        <v>1302730.3799999999</v>
      </c>
      <c r="K38" s="37">
        <v>607497068</v>
      </c>
      <c r="L38" s="38">
        <v>25.7</v>
      </c>
    </row>
    <row r="39" spans="1:12" s="34" customFormat="1">
      <c r="A39" s="33">
        <v>103028302</v>
      </c>
      <c r="B39" s="34" t="s">
        <v>64</v>
      </c>
      <c r="C39" s="34" t="s">
        <v>31</v>
      </c>
      <c r="D39" s="35">
        <v>52864504.32</v>
      </c>
      <c r="E39" s="35">
        <v>44634072.130000003</v>
      </c>
      <c r="F39" s="35">
        <v>49843.08</v>
      </c>
      <c r="G39" s="35">
        <v>0</v>
      </c>
      <c r="H39" s="35"/>
      <c r="I39" s="35">
        <v>5904506.0199999996</v>
      </c>
      <c r="J39" s="35">
        <v>2276083.09</v>
      </c>
      <c r="K39" s="37">
        <v>1941597766</v>
      </c>
      <c r="L39" s="38">
        <v>27.2</v>
      </c>
    </row>
    <row r="40" spans="1:12" s="34" customFormat="1">
      <c r="A40" s="33">
        <v>103028653</v>
      </c>
      <c r="B40" s="34" t="s">
        <v>65</v>
      </c>
      <c r="C40" s="34" t="s">
        <v>31</v>
      </c>
      <c r="D40" s="35">
        <v>6395954.7000000002</v>
      </c>
      <c r="E40" s="35">
        <v>4705389.8899999997</v>
      </c>
      <c r="F40" s="35">
        <v>6440.53</v>
      </c>
      <c r="G40" s="35">
        <v>0</v>
      </c>
      <c r="H40" s="35"/>
      <c r="I40" s="35">
        <v>1161201.22</v>
      </c>
      <c r="J40" s="35">
        <v>522923.06</v>
      </c>
      <c r="K40" s="37">
        <v>306868086</v>
      </c>
      <c r="L40" s="38">
        <v>20.8</v>
      </c>
    </row>
    <row r="41" spans="1:12" s="34" customFormat="1">
      <c r="A41" s="33">
        <v>103028703</v>
      </c>
      <c r="B41" s="34" t="s">
        <v>66</v>
      </c>
      <c r="C41" s="34" t="s">
        <v>31</v>
      </c>
      <c r="D41" s="35">
        <v>39625775.280000001</v>
      </c>
      <c r="E41" s="35">
        <v>34511483.25</v>
      </c>
      <c r="F41" s="35">
        <v>37122.28</v>
      </c>
      <c r="G41" s="35">
        <v>0</v>
      </c>
      <c r="H41" s="35">
        <v>41880.019999999997</v>
      </c>
      <c r="I41" s="35">
        <v>4030563.11</v>
      </c>
      <c r="J41" s="35">
        <v>1004726.62</v>
      </c>
      <c r="K41" s="37">
        <v>1247331404</v>
      </c>
      <c r="L41" s="38">
        <v>31.7</v>
      </c>
    </row>
    <row r="42" spans="1:12" s="34" customFormat="1">
      <c r="A42" s="33">
        <v>103028753</v>
      </c>
      <c r="B42" s="34" t="s">
        <v>67</v>
      </c>
      <c r="C42" s="34" t="s">
        <v>31</v>
      </c>
      <c r="D42" s="35">
        <v>20089784.07</v>
      </c>
      <c r="E42" s="35">
        <v>16957118.77</v>
      </c>
      <c r="F42" s="35">
        <v>18757.7</v>
      </c>
      <c r="G42" s="35">
        <v>0</v>
      </c>
      <c r="H42" s="35">
        <v>39667.949999999997</v>
      </c>
      <c r="I42" s="35">
        <v>2311954.16</v>
      </c>
      <c r="J42" s="35">
        <v>762285.49</v>
      </c>
      <c r="K42" s="37">
        <v>682442972</v>
      </c>
      <c r="L42" s="38">
        <v>29.4</v>
      </c>
    </row>
    <row r="43" spans="1:12" s="34" customFormat="1">
      <c r="A43" s="33">
        <v>103028833</v>
      </c>
      <c r="B43" s="34" t="s">
        <v>68</v>
      </c>
      <c r="C43" s="34" t="s">
        <v>31</v>
      </c>
      <c r="D43" s="35">
        <v>15942899.720000001</v>
      </c>
      <c r="E43" s="35">
        <v>12869819.65</v>
      </c>
      <c r="F43" s="35">
        <v>15141.18</v>
      </c>
      <c r="G43" s="35">
        <v>30288.57</v>
      </c>
      <c r="H43" s="35"/>
      <c r="I43" s="35">
        <v>1830177.4</v>
      </c>
      <c r="J43" s="35">
        <v>1197472.92</v>
      </c>
      <c r="K43" s="37">
        <v>667488232</v>
      </c>
      <c r="L43" s="38">
        <v>23.8</v>
      </c>
    </row>
    <row r="44" spans="1:12" s="34" customFormat="1">
      <c r="A44" s="33">
        <v>103028853</v>
      </c>
      <c r="B44" s="34" t="s">
        <v>69</v>
      </c>
      <c r="C44" s="34" t="s">
        <v>31</v>
      </c>
      <c r="D44" s="35">
        <v>8019056.46</v>
      </c>
      <c r="E44" s="35">
        <v>5977163.1100000003</v>
      </c>
      <c r="F44" s="35">
        <v>7789.96</v>
      </c>
      <c r="G44" s="35">
        <v>22856.77</v>
      </c>
      <c r="H44" s="35"/>
      <c r="I44" s="35">
        <v>1073170.4099999999</v>
      </c>
      <c r="J44" s="35">
        <v>938076.21</v>
      </c>
      <c r="K44" s="37">
        <v>305457856</v>
      </c>
      <c r="L44" s="38">
        <v>26.2</v>
      </c>
    </row>
    <row r="45" spans="1:12" s="34" customFormat="1">
      <c r="A45" s="33">
        <v>103029203</v>
      </c>
      <c r="B45" s="34" t="s">
        <v>70</v>
      </c>
      <c r="C45" s="34" t="s">
        <v>31</v>
      </c>
      <c r="D45" s="35">
        <v>60777250.68</v>
      </c>
      <c r="E45" s="35">
        <v>53179508.289999999</v>
      </c>
      <c r="F45" s="35">
        <v>56103.74</v>
      </c>
      <c r="G45" s="35">
        <v>0</v>
      </c>
      <c r="H45" s="35"/>
      <c r="I45" s="35">
        <v>6905430.1299999999</v>
      </c>
      <c r="J45" s="35">
        <v>636208.52</v>
      </c>
      <c r="K45" s="37">
        <v>2023166993</v>
      </c>
      <c r="L45" s="38">
        <v>30</v>
      </c>
    </row>
    <row r="46" spans="1:12" s="34" customFormat="1">
      <c r="A46" s="33">
        <v>103029403</v>
      </c>
      <c r="B46" s="34" t="s">
        <v>71</v>
      </c>
      <c r="C46" s="34" t="s">
        <v>31</v>
      </c>
      <c r="D46" s="35">
        <v>45499364.340000004</v>
      </c>
      <c r="E46" s="35">
        <v>37853356.360000007</v>
      </c>
      <c r="F46" s="35">
        <v>42694.27</v>
      </c>
      <c r="G46" s="35">
        <v>353970</v>
      </c>
      <c r="H46" s="35"/>
      <c r="I46" s="35">
        <v>6013250.540000001</v>
      </c>
      <c r="J46" s="35">
        <v>1236093.17</v>
      </c>
      <c r="K46" s="37">
        <v>2105492679</v>
      </c>
      <c r="L46" s="38">
        <v>21.6</v>
      </c>
    </row>
    <row r="47" spans="1:12" s="34" customFormat="1">
      <c r="A47" s="33">
        <v>103029553</v>
      </c>
      <c r="B47" s="34" t="s">
        <v>72</v>
      </c>
      <c r="C47" s="34" t="s">
        <v>31</v>
      </c>
      <c r="D47" s="35">
        <v>34371744.399999999</v>
      </c>
      <c r="E47" s="35">
        <v>27015721.609999999</v>
      </c>
      <c r="F47" s="35">
        <v>32500.93</v>
      </c>
      <c r="G47" s="35">
        <v>0</v>
      </c>
      <c r="H47" s="35"/>
      <c r="I47" s="35">
        <v>5673589.6500000004</v>
      </c>
      <c r="J47" s="35">
        <v>1649932.21</v>
      </c>
      <c r="K47" s="37">
        <v>1353380999</v>
      </c>
      <c r="L47" s="38">
        <v>25.3</v>
      </c>
    </row>
    <row r="48" spans="1:12" s="34" customFormat="1">
      <c r="A48" s="33">
        <v>103029603</v>
      </c>
      <c r="B48" s="34" t="s">
        <v>73</v>
      </c>
      <c r="C48" s="34" t="s">
        <v>31</v>
      </c>
      <c r="D48" s="35">
        <v>29313326.190000001</v>
      </c>
      <c r="E48" s="35">
        <v>23023078.859999999</v>
      </c>
      <c r="F48" s="35">
        <v>29025.360000000001</v>
      </c>
      <c r="G48" s="35">
        <v>408853.48</v>
      </c>
      <c r="H48" s="35"/>
      <c r="I48" s="35">
        <v>4117606.44</v>
      </c>
      <c r="J48" s="35">
        <v>1734762.05</v>
      </c>
      <c r="K48" s="37">
        <v>929854185</v>
      </c>
      <c r="L48" s="38">
        <v>31.5</v>
      </c>
    </row>
    <row r="49" spans="1:12" s="34" customFormat="1">
      <c r="A49" s="33">
        <v>103029803</v>
      </c>
      <c r="B49" s="34" t="s">
        <v>74</v>
      </c>
      <c r="C49" s="34" t="s">
        <v>31</v>
      </c>
      <c r="D49" s="35">
        <v>13569718.66</v>
      </c>
      <c r="E49" s="35">
        <v>10015812.199999999</v>
      </c>
      <c r="F49" s="35">
        <v>12772.41</v>
      </c>
      <c r="G49" s="35">
        <v>11038.84</v>
      </c>
      <c r="H49" s="35"/>
      <c r="I49" s="35">
        <v>1651695.17</v>
      </c>
      <c r="J49" s="35">
        <v>1878400.04</v>
      </c>
      <c r="K49" s="37">
        <v>388218744</v>
      </c>
      <c r="L49" s="38">
        <v>34.9</v>
      </c>
    </row>
    <row r="50" spans="1:12" s="34" customFormat="1">
      <c r="A50" s="33">
        <v>103029902</v>
      </c>
      <c r="B50" s="34" t="s">
        <v>75</v>
      </c>
      <c r="C50" s="34" t="s">
        <v>31</v>
      </c>
      <c r="D50" s="35">
        <v>53781839.740000002</v>
      </c>
      <c r="E50" s="35">
        <v>44248071.799999997</v>
      </c>
      <c r="F50" s="35">
        <v>55848.32</v>
      </c>
      <c r="G50" s="35">
        <v>37582.959999999999</v>
      </c>
      <c r="H50" s="35"/>
      <c r="I50" s="35">
        <v>5914336.4900000002</v>
      </c>
      <c r="J50" s="35">
        <v>3526000.17</v>
      </c>
      <c r="K50" s="37">
        <v>1805510073</v>
      </c>
      <c r="L50" s="38">
        <v>29.7</v>
      </c>
    </row>
    <row r="51" spans="1:12" s="34" customFormat="1">
      <c r="A51" s="33">
        <v>128030603</v>
      </c>
      <c r="B51" s="34" t="s">
        <v>543</v>
      </c>
      <c r="C51" s="34" t="s">
        <v>544</v>
      </c>
      <c r="D51" s="35">
        <v>7976509.0099999998</v>
      </c>
      <c r="E51" s="35">
        <v>6063892.0700000003</v>
      </c>
      <c r="F51" s="35">
        <v>8249.52</v>
      </c>
      <c r="G51" s="35">
        <v>13189.27</v>
      </c>
      <c r="H51" s="35">
        <v>17662.52</v>
      </c>
      <c r="I51" s="35">
        <v>998146.87</v>
      </c>
      <c r="J51" s="35">
        <v>875368.76</v>
      </c>
      <c r="K51" s="37">
        <v>309676061</v>
      </c>
      <c r="L51" s="38">
        <v>25.7</v>
      </c>
    </row>
    <row r="52" spans="1:12" s="34" customFormat="1">
      <c r="A52" s="33">
        <v>128030852</v>
      </c>
      <c r="B52" s="34" t="s">
        <v>545</v>
      </c>
      <c r="C52" s="34" t="s">
        <v>544</v>
      </c>
      <c r="D52" s="35">
        <v>36611924.079999998</v>
      </c>
      <c r="E52" s="35">
        <v>29141883.25</v>
      </c>
      <c r="F52" s="35">
        <v>36711.949999999997</v>
      </c>
      <c r="G52" s="35">
        <v>44804.1</v>
      </c>
      <c r="H52" s="35"/>
      <c r="I52" s="35">
        <v>4338853.7</v>
      </c>
      <c r="J52" s="35">
        <v>3049671.08</v>
      </c>
      <c r="K52" s="37">
        <v>1706417363</v>
      </c>
      <c r="L52" s="38">
        <v>21.4</v>
      </c>
    </row>
    <row r="53" spans="1:12" s="34" customFormat="1">
      <c r="A53" s="33">
        <v>128033053</v>
      </c>
      <c r="B53" s="34" t="s">
        <v>546</v>
      </c>
      <c r="C53" s="34" t="s">
        <v>544</v>
      </c>
      <c r="D53" s="35">
        <v>16476808.59</v>
      </c>
      <c r="E53" s="35">
        <v>13861795.73</v>
      </c>
      <c r="F53" s="35">
        <v>15504.78</v>
      </c>
      <c r="G53" s="35">
        <v>13138.95</v>
      </c>
      <c r="H53" s="35"/>
      <c r="I53" s="35">
        <v>1937724.59</v>
      </c>
      <c r="J53" s="35">
        <v>648644.54</v>
      </c>
      <c r="K53" s="37">
        <v>791790082</v>
      </c>
      <c r="L53" s="38">
        <v>20.8</v>
      </c>
    </row>
    <row r="54" spans="1:12" s="34" customFormat="1">
      <c r="A54" s="33">
        <v>128034503</v>
      </c>
      <c r="B54" s="34" t="s">
        <v>547</v>
      </c>
      <c r="C54" s="34" t="s">
        <v>544</v>
      </c>
      <c r="D54" s="35">
        <v>6523255.1600000001</v>
      </c>
      <c r="E54" s="35">
        <v>5374253.4699999997</v>
      </c>
      <c r="F54" s="35">
        <v>6270.05</v>
      </c>
      <c r="G54" s="35">
        <v>16496.73</v>
      </c>
      <c r="H54" s="35"/>
      <c r="I54" s="35">
        <v>628086.71000000008</v>
      </c>
      <c r="J54" s="35">
        <v>498148.2</v>
      </c>
      <c r="K54" s="37">
        <v>218980444</v>
      </c>
      <c r="L54" s="38">
        <v>29.7</v>
      </c>
    </row>
    <row r="55" spans="1:12" s="34" customFormat="1">
      <c r="A55" s="33">
        <v>127040503</v>
      </c>
      <c r="B55" s="34" t="s">
        <v>528</v>
      </c>
      <c r="C55" s="34" t="s">
        <v>527</v>
      </c>
      <c r="D55" s="35">
        <v>6267490.8899999997</v>
      </c>
      <c r="E55" s="35">
        <v>4794777.22</v>
      </c>
      <c r="F55" s="35"/>
      <c r="G55" s="35">
        <v>129218.04</v>
      </c>
      <c r="H55" s="35">
        <v>11386.75</v>
      </c>
      <c r="I55" s="35">
        <v>797669.84</v>
      </c>
      <c r="J55" s="35">
        <v>534439.04</v>
      </c>
      <c r="K55" s="37">
        <v>246040337</v>
      </c>
      <c r="L55" s="38">
        <v>25.4</v>
      </c>
    </row>
    <row r="56" spans="1:12" s="34" customFormat="1">
      <c r="A56" s="33">
        <v>127040703</v>
      </c>
      <c r="B56" s="34" t="s">
        <v>529</v>
      </c>
      <c r="C56" s="34" t="s">
        <v>527</v>
      </c>
      <c r="D56" s="35">
        <v>24705159.969999999</v>
      </c>
      <c r="E56" s="35">
        <v>19745234.66</v>
      </c>
      <c r="F56" s="35">
        <v>24220.49</v>
      </c>
      <c r="G56" s="35">
        <v>12936.69</v>
      </c>
      <c r="H56" s="35">
        <v>49229.599999999999</v>
      </c>
      <c r="I56" s="35">
        <v>3499558.05</v>
      </c>
      <c r="J56" s="35">
        <v>1373980.48</v>
      </c>
      <c r="K56" s="37">
        <v>1019525763</v>
      </c>
      <c r="L56" s="38">
        <v>24.2</v>
      </c>
    </row>
    <row r="57" spans="1:12" s="34" customFormat="1">
      <c r="A57" s="33">
        <v>127041203</v>
      </c>
      <c r="B57" s="34" t="s">
        <v>530</v>
      </c>
      <c r="C57" s="34" t="s">
        <v>527</v>
      </c>
      <c r="D57" s="35">
        <v>18976195.100000001</v>
      </c>
      <c r="E57" s="35">
        <v>15839241.73</v>
      </c>
      <c r="F57" s="35">
        <v>18008.650000000001</v>
      </c>
      <c r="G57" s="35">
        <v>19305.53</v>
      </c>
      <c r="H57" s="35">
        <v>32435.8</v>
      </c>
      <c r="I57" s="35">
        <v>2476762.46</v>
      </c>
      <c r="J57" s="35">
        <v>590440.93000000005</v>
      </c>
      <c r="K57" s="37">
        <v>885944861</v>
      </c>
      <c r="L57" s="38">
        <v>21.4</v>
      </c>
    </row>
    <row r="58" spans="1:12" s="34" customFormat="1">
      <c r="A58" s="33">
        <v>127041503</v>
      </c>
      <c r="B58" s="34" t="s">
        <v>531</v>
      </c>
      <c r="C58" s="34" t="s">
        <v>527</v>
      </c>
      <c r="D58" s="35">
        <v>8009298</v>
      </c>
      <c r="E58" s="35">
        <v>5924990</v>
      </c>
      <c r="F58" s="35"/>
      <c r="G58" s="35">
        <v>97529</v>
      </c>
      <c r="H58" s="35">
        <v>20327</v>
      </c>
      <c r="I58" s="35">
        <v>1226236</v>
      </c>
      <c r="J58" s="35">
        <v>740216</v>
      </c>
      <c r="K58" s="37">
        <v>343191213</v>
      </c>
      <c r="L58" s="38">
        <v>23.3</v>
      </c>
    </row>
    <row r="59" spans="1:12" s="34" customFormat="1">
      <c r="A59" s="33">
        <v>127041603</v>
      </c>
      <c r="B59" s="34" t="s">
        <v>532</v>
      </c>
      <c r="C59" s="34" t="s">
        <v>527</v>
      </c>
      <c r="D59" s="35">
        <v>18679989</v>
      </c>
      <c r="E59" s="35">
        <v>15076990</v>
      </c>
      <c r="F59" s="35">
        <v>17815</v>
      </c>
      <c r="G59" s="35">
        <v>3406</v>
      </c>
      <c r="H59" s="35">
        <v>59357</v>
      </c>
      <c r="I59" s="35">
        <v>2716191</v>
      </c>
      <c r="J59" s="35">
        <v>806230</v>
      </c>
      <c r="K59" s="37">
        <v>1004741857</v>
      </c>
      <c r="L59" s="38">
        <v>18.5</v>
      </c>
    </row>
    <row r="60" spans="1:12" s="34" customFormat="1">
      <c r="A60" s="33">
        <v>127042003</v>
      </c>
      <c r="B60" s="34" t="s">
        <v>533</v>
      </c>
      <c r="C60" s="34" t="s">
        <v>527</v>
      </c>
      <c r="D60" s="35">
        <v>18337502.059999999</v>
      </c>
      <c r="E60" s="35">
        <v>14536900.689999999</v>
      </c>
      <c r="F60" s="35">
        <v>17462.93</v>
      </c>
      <c r="G60" s="35">
        <v>339806.91</v>
      </c>
      <c r="H60" s="35"/>
      <c r="I60" s="35">
        <v>3008288.8000000003</v>
      </c>
      <c r="J60" s="35">
        <v>435042.73</v>
      </c>
      <c r="K60" s="37">
        <v>1183071970</v>
      </c>
      <c r="L60" s="38">
        <v>15.4</v>
      </c>
    </row>
    <row r="61" spans="1:12" s="34" customFormat="1">
      <c r="A61" s="33">
        <v>127042853</v>
      </c>
      <c r="B61" s="34" t="s">
        <v>534</v>
      </c>
      <c r="C61" s="34" t="s">
        <v>527</v>
      </c>
      <c r="D61" s="35">
        <v>8895795.1099999994</v>
      </c>
      <c r="E61" s="35">
        <v>7028905.8900000006</v>
      </c>
      <c r="F61" s="35">
        <v>8358.5</v>
      </c>
      <c r="G61" s="35">
        <v>1953.71</v>
      </c>
      <c r="H61" s="35"/>
      <c r="I61" s="35">
        <v>1314588.79</v>
      </c>
      <c r="J61" s="35">
        <v>541988.22</v>
      </c>
      <c r="K61" s="37">
        <v>561994112</v>
      </c>
      <c r="L61" s="38">
        <v>15.8</v>
      </c>
    </row>
    <row r="62" spans="1:12" s="34" customFormat="1">
      <c r="A62" s="33">
        <v>127044103</v>
      </c>
      <c r="B62" s="34" t="s">
        <v>535</v>
      </c>
      <c r="C62" s="34" t="s">
        <v>527</v>
      </c>
      <c r="D62" s="35">
        <v>19016493.359999999</v>
      </c>
      <c r="E62" s="35">
        <v>15244274.220000001</v>
      </c>
      <c r="F62" s="35">
        <v>18572.05</v>
      </c>
      <c r="G62" s="35">
        <v>22972.12</v>
      </c>
      <c r="H62" s="35"/>
      <c r="I62" s="35">
        <v>2714483.41</v>
      </c>
      <c r="J62" s="35">
        <v>1016191.56</v>
      </c>
      <c r="K62" s="37">
        <v>894266992</v>
      </c>
      <c r="L62" s="38">
        <v>21.2</v>
      </c>
    </row>
    <row r="63" spans="1:12" s="34" customFormat="1">
      <c r="A63" s="33">
        <v>127045303</v>
      </c>
      <c r="B63" s="34" t="s">
        <v>536</v>
      </c>
      <c r="C63" s="34" t="s">
        <v>527</v>
      </c>
      <c r="D63" s="35">
        <v>907094.05</v>
      </c>
      <c r="E63" s="35">
        <v>581454.25</v>
      </c>
      <c r="F63" s="35">
        <v>826.95</v>
      </c>
      <c r="G63" s="35">
        <v>1499.55</v>
      </c>
      <c r="H63" s="35"/>
      <c r="I63" s="35">
        <v>238910.93</v>
      </c>
      <c r="J63" s="35">
        <v>84402.37</v>
      </c>
      <c r="K63" s="37">
        <v>65434178</v>
      </c>
      <c r="L63" s="38">
        <v>13.8</v>
      </c>
    </row>
    <row r="64" spans="1:12" s="34" customFormat="1">
      <c r="A64" s="33">
        <v>127045653</v>
      </c>
      <c r="B64" s="34" t="s">
        <v>537</v>
      </c>
      <c r="C64" s="34" t="s">
        <v>527</v>
      </c>
      <c r="D64" s="35">
        <v>6582075.8200000003</v>
      </c>
      <c r="E64" s="35">
        <v>4983289.3899999997</v>
      </c>
      <c r="F64" s="35">
        <v>5960.15</v>
      </c>
      <c r="G64" s="35">
        <v>9118.01</v>
      </c>
      <c r="H64" s="35">
        <v>19365.62</v>
      </c>
      <c r="I64" s="35">
        <v>1191886.44</v>
      </c>
      <c r="J64" s="35">
        <v>372456.21</v>
      </c>
      <c r="K64" s="37">
        <v>319252878</v>
      </c>
      <c r="L64" s="38">
        <v>20.6</v>
      </c>
    </row>
    <row r="65" spans="1:12" s="34" customFormat="1">
      <c r="A65" s="33">
        <v>127045853</v>
      </c>
      <c r="B65" s="34" t="s">
        <v>538</v>
      </c>
      <c r="C65" s="34" t="s">
        <v>527</v>
      </c>
      <c r="D65" s="35">
        <v>9616112.4700000007</v>
      </c>
      <c r="E65" s="35">
        <v>7645279.6200000001</v>
      </c>
      <c r="F65" s="35">
        <v>9363.0400000000009</v>
      </c>
      <c r="G65" s="35">
        <v>210</v>
      </c>
      <c r="H65" s="35">
        <v>20611.189999999999</v>
      </c>
      <c r="I65" s="35">
        <v>1387780.0899999999</v>
      </c>
      <c r="J65" s="35">
        <v>552868.53</v>
      </c>
      <c r="K65" s="37">
        <v>548043937</v>
      </c>
      <c r="L65" s="38">
        <v>17.5</v>
      </c>
    </row>
    <row r="66" spans="1:12" s="34" customFormat="1">
      <c r="A66" s="33">
        <v>127046903</v>
      </c>
      <c r="B66" s="34" t="s">
        <v>539</v>
      </c>
      <c r="C66" s="34" t="s">
        <v>527</v>
      </c>
      <c r="D66" s="35">
        <v>5218004.0599999996</v>
      </c>
      <c r="E66" s="35">
        <v>4006464.92</v>
      </c>
      <c r="F66" s="35">
        <v>5240.2299999999996</v>
      </c>
      <c r="G66" s="35">
        <v>11259.7</v>
      </c>
      <c r="H66" s="35"/>
      <c r="I66" s="35">
        <v>745574.9</v>
      </c>
      <c r="J66" s="35">
        <v>449464.31</v>
      </c>
      <c r="K66" s="37">
        <v>202008073</v>
      </c>
      <c r="L66" s="38">
        <v>25.8</v>
      </c>
    </row>
    <row r="67" spans="1:12" s="34" customFormat="1">
      <c r="A67" s="33">
        <v>127047404</v>
      </c>
      <c r="B67" s="34" t="s">
        <v>540</v>
      </c>
      <c r="C67" s="34" t="s">
        <v>527</v>
      </c>
      <c r="D67" s="35">
        <v>8218726</v>
      </c>
      <c r="E67" s="35">
        <v>6786579</v>
      </c>
      <c r="F67" s="35">
        <v>8373</v>
      </c>
      <c r="G67" s="35">
        <v>0</v>
      </c>
      <c r="H67" s="35"/>
      <c r="I67" s="35">
        <v>1001628</v>
      </c>
      <c r="J67" s="35">
        <v>422146</v>
      </c>
      <c r="K67" s="37">
        <v>509283712</v>
      </c>
      <c r="L67" s="38">
        <v>16.100000000000001</v>
      </c>
    </row>
    <row r="68" spans="1:12" s="34" customFormat="1">
      <c r="A68" s="33">
        <v>127049303</v>
      </c>
      <c r="B68" s="34" t="s">
        <v>541</v>
      </c>
      <c r="C68" s="34" t="s">
        <v>527</v>
      </c>
      <c r="D68" s="35">
        <v>4167188.75</v>
      </c>
      <c r="E68" s="35">
        <v>3247564.17</v>
      </c>
      <c r="F68" s="35">
        <v>4086.72</v>
      </c>
      <c r="G68" s="35">
        <v>1275.72</v>
      </c>
      <c r="H68" s="35"/>
      <c r="I68" s="35">
        <v>623030.86</v>
      </c>
      <c r="J68" s="35">
        <v>291231.28000000003</v>
      </c>
      <c r="K68" s="37">
        <v>247599434</v>
      </c>
      <c r="L68" s="38">
        <v>16.8</v>
      </c>
    </row>
    <row r="69" spans="1:12" s="34" customFormat="1">
      <c r="A69" s="33">
        <v>108051003</v>
      </c>
      <c r="B69" s="34" t="s">
        <v>169</v>
      </c>
      <c r="C69" s="34" t="s">
        <v>170</v>
      </c>
      <c r="D69" s="35">
        <v>13341464.68</v>
      </c>
      <c r="E69" s="35">
        <v>9197990.4100000001</v>
      </c>
      <c r="F69" s="35">
        <v>12782.22</v>
      </c>
      <c r="G69" s="35">
        <v>33824.519999999997</v>
      </c>
      <c r="H69" s="35">
        <v>42610.6</v>
      </c>
      <c r="I69" s="35">
        <v>3528959.71</v>
      </c>
      <c r="J69" s="35">
        <v>525297.22</v>
      </c>
      <c r="K69" s="37">
        <v>1115707156</v>
      </c>
      <c r="L69" s="38">
        <v>11.9</v>
      </c>
    </row>
    <row r="70" spans="1:12" s="34" customFormat="1">
      <c r="A70" s="33">
        <v>108051503</v>
      </c>
      <c r="B70" s="34" t="s">
        <v>171</v>
      </c>
      <c r="C70" s="34" t="s">
        <v>170</v>
      </c>
      <c r="D70" s="35">
        <v>5916727.6900000004</v>
      </c>
      <c r="E70" s="35">
        <v>4571000.99</v>
      </c>
      <c r="F70" s="35">
        <v>5778.69</v>
      </c>
      <c r="G70" s="35">
        <v>8148.56</v>
      </c>
      <c r="H70" s="35">
        <v>30197.7</v>
      </c>
      <c r="I70" s="35">
        <v>1078726.1200000001</v>
      </c>
      <c r="J70" s="35">
        <v>222875.63</v>
      </c>
      <c r="K70" s="37">
        <v>601862246</v>
      </c>
      <c r="L70" s="38">
        <v>9.8000000000000007</v>
      </c>
    </row>
    <row r="71" spans="1:12" s="34" customFormat="1">
      <c r="A71" s="33">
        <v>108053003</v>
      </c>
      <c r="B71" s="34" t="s">
        <v>172</v>
      </c>
      <c r="C71" s="34" t="s">
        <v>170</v>
      </c>
      <c r="D71" s="35">
        <v>8011378.1299999999</v>
      </c>
      <c r="E71" s="35">
        <v>5544295.9399999995</v>
      </c>
      <c r="F71" s="35">
        <v>7572.38</v>
      </c>
      <c r="G71" s="35">
        <v>61390.53</v>
      </c>
      <c r="H71" s="35">
        <v>23886.400000000001</v>
      </c>
      <c r="I71" s="35">
        <v>1834113.71</v>
      </c>
      <c r="J71" s="35">
        <v>540119.17000000004</v>
      </c>
      <c r="K71" s="37">
        <v>554687880</v>
      </c>
      <c r="L71" s="38">
        <v>14.4</v>
      </c>
    </row>
    <row r="72" spans="1:12" s="34" customFormat="1">
      <c r="A72" s="33">
        <v>108056004</v>
      </c>
      <c r="B72" s="34" t="s">
        <v>173</v>
      </c>
      <c r="C72" s="34" t="s">
        <v>170</v>
      </c>
      <c r="D72" s="35">
        <v>3674303.01</v>
      </c>
      <c r="E72" s="35">
        <v>2832700.29</v>
      </c>
      <c r="F72" s="35">
        <v>3648.39</v>
      </c>
      <c r="G72" s="35">
        <v>13068.78</v>
      </c>
      <c r="H72" s="35">
        <v>15829.55</v>
      </c>
      <c r="I72" s="35">
        <v>666363.07000000007</v>
      </c>
      <c r="J72" s="35">
        <v>142692.93</v>
      </c>
      <c r="K72" s="37">
        <v>358159150</v>
      </c>
      <c r="L72" s="38">
        <v>10.199999999999999</v>
      </c>
    </row>
    <row r="73" spans="1:12" s="34" customFormat="1">
      <c r="A73" s="33">
        <v>108058003</v>
      </c>
      <c r="B73" s="34" t="s">
        <v>174</v>
      </c>
      <c r="C73" s="34" t="s">
        <v>170</v>
      </c>
      <c r="D73" s="35">
        <v>4460062.4400000004</v>
      </c>
      <c r="E73" s="35">
        <v>3337661.93</v>
      </c>
      <c r="F73" s="35">
        <v>4348.26</v>
      </c>
      <c r="G73" s="35">
        <v>34693.75</v>
      </c>
      <c r="H73" s="35">
        <v>16191.6</v>
      </c>
      <c r="I73" s="35">
        <v>474972.29</v>
      </c>
      <c r="J73" s="35">
        <v>592194.61</v>
      </c>
      <c r="K73" s="37">
        <v>358171546</v>
      </c>
      <c r="L73" s="38">
        <v>12.4</v>
      </c>
    </row>
    <row r="74" spans="1:12" s="34" customFormat="1">
      <c r="A74" s="33">
        <v>114060503</v>
      </c>
      <c r="B74" s="34" t="s">
        <v>303</v>
      </c>
      <c r="C74" s="34" t="s">
        <v>302</v>
      </c>
      <c r="D74" s="35">
        <v>10691613.529999999</v>
      </c>
      <c r="E74" s="35">
        <v>9160538.4300000016</v>
      </c>
      <c r="F74" s="35">
        <v>10219.16</v>
      </c>
      <c r="G74" s="35">
        <v>0</v>
      </c>
      <c r="H74" s="35"/>
      <c r="I74" s="35">
        <v>1025799.47</v>
      </c>
      <c r="J74" s="35">
        <v>495056.47</v>
      </c>
      <c r="K74" s="37">
        <v>317827188</v>
      </c>
      <c r="L74" s="38">
        <v>33.6</v>
      </c>
    </row>
    <row r="75" spans="1:12" s="34" customFormat="1">
      <c r="A75" s="33">
        <v>114060753</v>
      </c>
      <c r="B75" s="34" t="s">
        <v>304</v>
      </c>
      <c r="C75" s="34" t="s">
        <v>302</v>
      </c>
      <c r="D75" s="35">
        <v>73238220.049999997</v>
      </c>
      <c r="E75" s="35">
        <v>62965481.259999998</v>
      </c>
      <c r="F75" s="35">
        <v>70585.58</v>
      </c>
      <c r="G75" s="35">
        <v>198.6</v>
      </c>
      <c r="H75" s="35">
        <v>143685.04999999999</v>
      </c>
      <c r="I75" s="35">
        <v>8610460.4800000004</v>
      </c>
      <c r="J75" s="35">
        <v>1447809.08</v>
      </c>
      <c r="K75" s="37">
        <v>3711660891</v>
      </c>
      <c r="L75" s="38">
        <v>19.7</v>
      </c>
    </row>
    <row r="76" spans="1:12" s="34" customFormat="1">
      <c r="A76" s="33">
        <v>114060853</v>
      </c>
      <c r="B76" s="34" t="s">
        <v>305</v>
      </c>
      <c r="C76" s="34" t="s">
        <v>302</v>
      </c>
      <c r="D76" s="35">
        <v>20717147.280000001</v>
      </c>
      <c r="E76" s="35">
        <v>18027462.23</v>
      </c>
      <c r="F76" s="35">
        <v>20926.78</v>
      </c>
      <c r="G76" s="35">
        <v>168.72</v>
      </c>
      <c r="H76" s="35">
        <v>34126</v>
      </c>
      <c r="I76" s="35">
        <v>2028986.24</v>
      </c>
      <c r="J76" s="35">
        <v>605477.31000000006</v>
      </c>
      <c r="K76" s="37">
        <v>863603813</v>
      </c>
      <c r="L76" s="38">
        <v>23.9</v>
      </c>
    </row>
    <row r="77" spans="1:12" s="34" customFormat="1">
      <c r="A77" s="33">
        <v>114061103</v>
      </c>
      <c r="B77" s="34" t="s">
        <v>306</v>
      </c>
      <c r="C77" s="34" t="s">
        <v>302</v>
      </c>
      <c r="D77" s="35">
        <v>29810277.760000002</v>
      </c>
      <c r="E77" s="35">
        <v>26092707.149999999</v>
      </c>
      <c r="F77" s="35">
        <v>28718.16</v>
      </c>
      <c r="G77" s="35">
        <v>20843.2</v>
      </c>
      <c r="H77" s="35">
        <v>59148.75</v>
      </c>
      <c r="I77" s="35">
        <v>2942671.51</v>
      </c>
      <c r="J77" s="35">
        <v>666188.99</v>
      </c>
      <c r="K77" s="37">
        <v>1295915350</v>
      </c>
      <c r="L77" s="38">
        <v>23</v>
      </c>
    </row>
    <row r="78" spans="1:12" s="34" customFormat="1">
      <c r="A78" s="33">
        <v>114061503</v>
      </c>
      <c r="B78" s="34" t="s">
        <v>307</v>
      </c>
      <c r="C78" s="34" t="s">
        <v>302</v>
      </c>
      <c r="D78" s="35">
        <v>35455338.259999998</v>
      </c>
      <c r="E78" s="35">
        <v>30666733.960000001</v>
      </c>
      <c r="F78" s="35">
        <v>33913.79</v>
      </c>
      <c r="G78" s="35">
        <v>5191.17</v>
      </c>
      <c r="H78" s="35">
        <v>52278</v>
      </c>
      <c r="I78" s="35">
        <v>3849585.34</v>
      </c>
      <c r="J78" s="35">
        <v>847636</v>
      </c>
      <c r="K78" s="37">
        <v>1382504846</v>
      </c>
      <c r="L78" s="38">
        <v>25.6</v>
      </c>
    </row>
    <row r="79" spans="1:12" s="34" customFormat="1">
      <c r="A79" s="33">
        <v>114062003</v>
      </c>
      <c r="B79" s="34" t="s">
        <v>308</v>
      </c>
      <c r="C79" s="34" t="s">
        <v>302</v>
      </c>
      <c r="D79" s="35">
        <v>50652473.950000003</v>
      </c>
      <c r="E79" s="35">
        <v>43995220.969999999</v>
      </c>
      <c r="F79" s="35">
        <v>48695.85</v>
      </c>
      <c r="G79" s="35">
        <v>0</v>
      </c>
      <c r="H79" s="35">
        <v>68686</v>
      </c>
      <c r="I79" s="35">
        <v>5393362.2800000003</v>
      </c>
      <c r="J79" s="35">
        <v>1146508.8500000001</v>
      </c>
      <c r="K79" s="37">
        <v>1833851315</v>
      </c>
      <c r="L79" s="38">
        <v>27.6</v>
      </c>
    </row>
    <row r="80" spans="1:12" s="34" customFormat="1">
      <c r="A80" s="33">
        <v>114062503</v>
      </c>
      <c r="B80" s="34" t="s">
        <v>309</v>
      </c>
      <c r="C80" s="34" t="s">
        <v>302</v>
      </c>
      <c r="D80" s="35">
        <v>29097046.77</v>
      </c>
      <c r="E80" s="35">
        <v>25694779.370000001</v>
      </c>
      <c r="F80" s="35">
        <v>28202.75</v>
      </c>
      <c r="G80" s="35">
        <v>26.28</v>
      </c>
      <c r="H80" s="35"/>
      <c r="I80" s="35">
        <v>2674638.31</v>
      </c>
      <c r="J80" s="35">
        <v>699400.06</v>
      </c>
      <c r="K80" s="37">
        <v>1094317866</v>
      </c>
      <c r="L80" s="38">
        <v>26.5</v>
      </c>
    </row>
    <row r="81" spans="1:12" s="34" customFormat="1">
      <c r="A81" s="33">
        <v>114063003</v>
      </c>
      <c r="B81" s="34" t="s">
        <v>310</v>
      </c>
      <c r="C81" s="34" t="s">
        <v>302</v>
      </c>
      <c r="D81" s="35">
        <v>48389180.780000001</v>
      </c>
      <c r="E81" s="35">
        <v>41769357.329999998</v>
      </c>
      <c r="F81" s="35">
        <v>48229.91</v>
      </c>
      <c r="G81" s="35">
        <v>1470.66</v>
      </c>
      <c r="H81" s="35">
        <v>95870.1</v>
      </c>
      <c r="I81" s="35">
        <v>5388920.8799999999</v>
      </c>
      <c r="J81" s="35">
        <v>1085331.8999999999</v>
      </c>
      <c r="K81" s="37">
        <v>2034790129</v>
      </c>
      <c r="L81" s="38">
        <v>23.7</v>
      </c>
    </row>
    <row r="82" spans="1:12" s="34" customFormat="1">
      <c r="A82" s="33">
        <v>114063503</v>
      </c>
      <c r="B82" s="34" t="s">
        <v>311</v>
      </c>
      <c r="C82" s="34" t="s">
        <v>302</v>
      </c>
      <c r="D82" s="35">
        <v>25103641.52</v>
      </c>
      <c r="E82" s="35">
        <v>21211925.740000002</v>
      </c>
      <c r="F82" s="35">
        <v>24668.05</v>
      </c>
      <c r="G82" s="35">
        <v>10018.35</v>
      </c>
      <c r="H82" s="35">
        <v>52117.8</v>
      </c>
      <c r="I82" s="35">
        <v>2918512.78</v>
      </c>
      <c r="J82" s="35">
        <v>886398.8</v>
      </c>
      <c r="K82" s="37">
        <v>1100836871</v>
      </c>
      <c r="L82" s="38">
        <v>22.8</v>
      </c>
    </row>
    <row r="83" spans="1:12" s="34" customFormat="1">
      <c r="A83" s="33">
        <v>114064003</v>
      </c>
      <c r="B83" s="34" t="s">
        <v>312</v>
      </c>
      <c r="C83" s="34" t="s">
        <v>302</v>
      </c>
      <c r="D83" s="35">
        <v>22308881.5</v>
      </c>
      <c r="E83" s="35">
        <v>19525186.859999999</v>
      </c>
      <c r="F83" s="35">
        <v>22375.48</v>
      </c>
      <c r="G83" s="35">
        <v>8231.34</v>
      </c>
      <c r="H83" s="35">
        <v>32608.5</v>
      </c>
      <c r="I83" s="35">
        <v>1955169.5999999999</v>
      </c>
      <c r="J83" s="35">
        <v>765309.72</v>
      </c>
      <c r="K83" s="37">
        <v>991559438</v>
      </c>
      <c r="L83" s="38">
        <v>22.4</v>
      </c>
    </row>
    <row r="84" spans="1:12" s="34" customFormat="1">
      <c r="A84" s="33">
        <v>114065503</v>
      </c>
      <c r="B84" s="34" t="s">
        <v>313</v>
      </c>
      <c r="C84" s="34" t="s">
        <v>302</v>
      </c>
      <c r="D84" s="35">
        <v>39985102</v>
      </c>
      <c r="E84" s="35">
        <v>34059020</v>
      </c>
      <c r="F84" s="35">
        <v>38845</v>
      </c>
      <c r="G84" s="35">
        <v>5070</v>
      </c>
      <c r="H84" s="35"/>
      <c r="I84" s="35">
        <v>4579192</v>
      </c>
      <c r="J84" s="35">
        <v>1302975</v>
      </c>
      <c r="K84" s="37">
        <v>1598876299</v>
      </c>
      <c r="L84" s="38">
        <v>25</v>
      </c>
    </row>
    <row r="85" spans="1:12" s="34" customFormat="1">
      <c r="A85" s="33">
        <v>114066503</v>
      </c>
      <c r="B85" s="34" t="s">
        <v>314</v>
      </c>
      <c r="C85" s="34" t="s">
        <v>302</v>
      </c>
      <c r="D85" s="35">
        <v>21423987.359999999</v>
      </c>
      <c r="E85" s="35">
        <v>18592697.039999999</v>
      </c>
      <c r="F85" s="35">
        <v>20918.560000000001</v>
      </c>
      <c r="G85" s="35">
        <v>0</v>
      </c>
      <c r="H85" s="35">
        <v>39740.5</v>
      </c>
      <c r="I85" s="35">
        <v>2206564.65</v>
      </c>
      <c r="J85" s="35">
        <v>564066.61</v>
      </c>
      <c r="K85" s="37">
        <v>999162848</v>
      </c>
      <c r="L85" s="38">
        <v>21.4</v>
      </c>
    </row>
    <row r="86" spans="1:12" s="34" customFormat="1">
      <c r="A86" s="33">
        <v>114067002</v>
      </c>
      <c r="B86" s="34" t="s">
        <v>315</v>
      </c>
      <c r="C86" s="34" t="s">
        <v>302</v>
      </c>
      <c r="D86" s="35">
        <v>40051892.560000002</v>
      </c>
      <c r="E86" s="35">
        <v>19355121.220000003</v>
      </c>
      <c r="F86" s="35">
        <v>38082.65</v>
      </c>
      <c r="G86" s="35">
        <v>136183.84</v>
      </c>
      <c r="H86" s="35">
        <v>108587.61</v>
      </c>
      <c r="I86" s="35">
        <v>17730089.809999999</v>
      </c>
      <c r="J86" s="35">
        <v>2683827.4300000002</v>
      </c>
      <c r="K86" s="37">
        <v>1600691598</v>
      </c>
      <c r="L86" s="38">
        <v>25</v>
      </c>
    </row>
    <row r="87" spans="1:12" s="34" customFormat="1">
      <c r="A87" s="33">
        <v>114067503</v>
      </c>
      <c r="B87" s="34" t="s">
        <v>316</v>
      </c>
      <c r="C87" s="34" t="s">
        <v>302</v>
      </c>
      <c r="D87" s="35">
        <v>26888578.789999999</v>
      </c>
      <c r="E87" s="35">
        <v>23742221.420000002</v>
      </c>
      <c r="F87" s="35">
        <v>27070.98</v>
      </c>
      <c r="G87" s="35">
        <v>448.44</v>
      </c>
      <c r="H87" s="35">
        <v>39359.4</v>
      </c>
      <c r="I87" s="35">
        <v>2466050.14</v>
      </c>
      <c r="J87" s="35">
        <v>613428.41</v>
      </c>
      <c r="K87" s="37">
        <v>1178070053</v>
      </c>
      <c r="L87" s="38">
        <v>22.8</v>
      </c>
    </row>
    <row r="88" spans="1:12" s="34" customFormat="1">
      <c r="A88" s="33">
        <v>114068003</v>
      </c>
      <c r="B88" s="34" t="s">
        <v>317</v>
      </c>
      <c r="C88" s="34" t="s">
        <v>302</v>
      </c>
      <c r="D88" s="35">
        <v>19481065.640000001</v>
      </c>
      <c r="E88" s="35">
        <v>16997172.600000001</v>
      </c>
      <c r="F88" s="35">
        <v>19062.82</v>
      </c>
      <c r="G88" s="35">
        <v>3847.08</v>
      </c>
      <c r="H88" s="35">
        <v>34945.550000000003</v>
      </c>
      <c r="I88" s="35">
        <v>1837937.22</v>
      </c>
      <c r="J88" s="35">
        <v>588100.37</v>
      </c>
      <c r="K88" s="37">
        <v>856113257</v>
      </c>
      <c r="L88" s="38">
        <v>22.7</v>
      </c>
    </row>
    <row r="89" spans="1:12" s="34" customFormat="1">
      <c r="A89" s="33">
        <v>114068103</v>
      </c>
      <c r="B89" s="34" t="s">
        <v>318</v>
      </c>
      <c r="C89" s="34" t="s">
        <v>302</v>
      </c>
      <c r="D89" s="35">
        <v>44010960.390000001</v>
      </c>
      <c r="E89" s="35">
        <v>39190832.25</v>
      </c>
      <c r="F89" s="35">
        <v>42491.66</v>
      </c>
      <c r="G89" s="35">
        <v>844.2</v>
      </c>
      <c r="H89" s="35"/>
      <c r="I89" s="35">
        <v>3990158.58</v>
      </c>
      <c r="J89" s="35">
        <v>786633.7</v>
      </c>
      <c r="K89" s="37">
        <v>2038872742</v>
      </c>
      <c r="L89" s="38">
        <v>21.5</v>
      </c>
    </row>
    <row r="90" spans="1:12" s="34" customFormat="1">
      <c r="A90" s="33">
        <v>114069103</v>
      </c>
      <c r="B90" s="34" t="s">
        <v>319</v>
      </c>
      <c r="C90" s="34" t="s">
        <v>302</v>
      </c>
      <c r="D90" s="35">
        <v>74589051.959999993</v>
      </c>
      <c r="E90" s="35">
        <v>63127880.060000002</v>
      </c>
      <c r="F90" s="35">
        <v>73013.5</v>
      </c>
      <c r="G90" s="35">
        <v>1014.54</v>
      </c>
      <c r="H90" s="35">
        <v>120145.25</v>
      </c>
      <c r="I90" s="35">
        <v>10220327.319999998</v>
      </c>
      <c r="J90" s="35">
        <v>1046671.29</v>
      </c>
      <c r="K90" s="37">
        <v>3435422381</v>
      </c>
      <c r="L90" s="38">
        <v>21.7</v>
      </c>
    </row>
    <row r="91" spans="1:12" s="34" customFormat="1">
      <c r="A91" s="33">
        <v>114069353</v>
      </c>
      <c r="B91" s="34" t="s">
        <v>320</v>
      </c>
      <c r="C91" s="34" t="s">
        <v>302</v>
      </c>
      <c r="D91" s="35">
        <v>26921317.75</v>
      </c>
      <c r="E91" s="35">
        <v>22692644.699999999</v>
      </c>
      <c r="F91" s="35">
        <v>26937.93</v>
      </c>
      <c r="G91" s="35">
        <v>408500</v>
      </c>
      <c r="H91" s="35">
        <v>27572.1</v>
      </c>
      <c r="I91" s="35">
        <v>3371161.48</v>
      </c>
      <c r="J91" s="35">
        <v>394501.54</v>
      </c>
      <c r="K91" s="37">
        <v>992552766</v>
      </c>
      <c r="L91" s="38">
        <v>27.1</v>
      </c>
    </row>
    <row r="92" spans="1:12" s="34" customFormat="1">
      <c r="A92" s="33">
        <v>108070502</v>
      </c>
      <c r="B92" s="34" t="s">
        <v>175</v>
      </c>
      <c r="C92" s="34" t="s">
        <v>168</v>
      </c>
      <c r="D92" s="35">
        <v>26378033.07</v>
      </c>
      <c r="E92" s="35">
        <v>15320948.35</v>
      </c>
      <c r="F92" s="35">
        <v>25042.38</v>
      </c>
      <c r="G92" s="35">
        <v>540042</v>
      </c>
      <c r="H92" s="35">
        <v>116234.4</v>
      </c>
      <c r="I92" s="35">
        <v>9243515.1399999987</v>
      </c>
      <c r="J92" s="35">
        <v>1132250.8</v>
      </c>
      <c r="K92" s="37">
        <v>2276360244</v>
      </c>
      <c r="L92" s="38">
        <v>11.5</v>
      </c>
    </row>
    <row r="93" spans="1:12" s="34" customFormat="1">
      <c r="A93" s="33">
        <v>108071003</v>
      </c>
      <c r="B93" s="34" t="s">
        <v>176</v>
      </c>
      <c r="C93" s="34" t="s">
        <v>168</v>
      </c>
      <c r="D93" s="35">
        <v>6259920.1500000004</v>
      </c>
      <c r="E93" s="35">
        <v>4963560.62</v>
      </c>
      <c r="F93" s="35">
        <v>6398.15</v>
      </c>
      <c r="G93" s="35">
        <v>17042.77</v>
      </c>
      <c r="H93" s="35">
        <v>13923</v>
      </c>
      <c r="I93" s="35">
        <v>973253.44</v>
      </c>
      <c r="J93" s="35">
        <v>285742.17</v>
      </c>
      <c r="K93" s="37">
        <v>406458127</v>
      </c>
      <c r="L93" s="38">
        <v>15.4</v>
      </c>
    </row>
    <row r="94" spans="1:12" s="34" customFormat="1">
      <c r="A94" s="33">
        <v>108071504</v>
      </c>
      <c r="B94" s="34" t="s">
        <v>177</v>
      </c>
      <c r="C94" s="34" t="s">
        <v>168</v>
      </c>
      <c r="D94" s="35">
        <v>2991444.08</v>
      </c>
      <c r="E94" s="35">
        <v>2224378.6800000002</v>
      </c>
      <c r="F94" s="35">
        <v>2800.09</v>
      </c>
      <c r="G94" s="35">
        <v>1654.56</v>
      </c>
      <c r="H94" s="35">
        <v>12791.1</v>
      </c>
      <c r="I94" s="35">
        <v>540430.69999999995</v>
      </c>
      <c r="J94" s="35">
        <v>209388.95</v>
      </c>
      <c r="K94" s="37">
        <v>224162170</v>
      </c>
      <c r="L94" s="38">
        <v>13.3</v>
      </c>
    </row>
    <row r="95" spans="1:12" s="34" customFormat="1">
      <c r="A95" s="33">
        <v>108073503</v>
      </c>
      <c r="B95" s="34" t="s">
        <v>178</v>
      </c>
      <c r="C95" s="34" t="s">
        <v>168</v>
      </c>
      <c r="D95" s="35">
        <v>25018656.68</v>
      </c>
      <c r="E95" s="35">
        <v>19945096.420000002</v>
      </c>
      <c r="F95" s="35">
        <v>24378.76</v>
      </c>
      <c r="G95" s="35">
        <v>14040.87</v>
      </c>
      <c r="H95" s="35">
        <v>65877.600000000006</v>
      </c>
      <c r="I95" s="35">
        <v>4200468.57</v>
      </c>
      <c r="J95" s="35">
        <v>768794.46</v>
      </c>
      <c r="K95" s="37">
        <v>1683349622</v>
      </c>
      <c r="L95" s="38">
        <v>14.8</v>
      </c>
    </row>
    <row r="96" spans="1:12" s="34" customFormat="1">
      <c r="A96" s="33">
        <v>108077503</v>
      </c>
      <c r="B96" s="34" t="s">
        <v>179</v>
      </c>
      <c r="C96" s="34" t="s">
        <v>168</v>
      </c>
      <c r="D96" s="35">
        <v>11374499.789999999</v>
      </c>
      <c r="E96" s="35">
        <v>9476177.6600000001</v>
      </c>
      <c r="F96" s="35">
        <v>11251.55</v>
      </c>
      <c r="G96" s="35">
        <v>6391.68</v>
      </c>
      <c r="H96" s="35">
        <v>25747.9</v>
      </c>
      <c r="I96" s="35">
        <v>1385840.1800000002</v>
      </c>
      <c r="J96" s="35">
        <v>469090.82</v>
      </c>
      <c r="K96" s="37">
        <v>774466182</v>
      </c>
      <c r="L96" s="38">
        <v>14.6</v>
      </c>
    </row>
    <row r="97" spans="1:12" s="34" customFormat="1">
      <c r="A97" s="33">
        <v>108078003</v>
      </c>
      <c r="B97" s="34" t="s">
        <v>180</v>
      </c>
      <c r="C97" s="34" t="s">
        <v>168</v>
      </c>
      <c r="D97" s="35">
        <v>7037671.8899999997</v>
      </c>
      <c r="E97" s="35">
        <v>5154611.1900000004</v>
      </c>
      <c r="F97" s="35">
        <v>7002.14</v>
      </c>
      <c r="G97" s="35">
        <v>10401.209999999999</v>
      </c>
      <c r="H97" s="35"/>
      <c r="I97" s="35">
        <v>1493439.71</v>
      </c>
      <c r="J97" s="35">
        <v>372217.64</v>
      </c>
      <c r="K97" s="37">
        <v>651387824</v>
      </c>
      <c r="L97" s="38">
        <v>10.8</v>
      </c>
    </row>
    <row r="98" spans="1:12" s="34" customFormat="1">
      <c r="A98" s="33">
        <v>108079004</v>
      </c>
      <c r="B98" s="34" t="s">
        <v>181</v>
      </c>
      <c r="C98" s="34" t="s">
        <v>168</v>
      </c>
      <c r="D98" s="35">
        <v>1985602.09</v>
      </c>
      <c r="E98" s="35">
        <v>1519396.87</v>
      </c>
      <c r="F98" s="35">
        <v>2081.12</v>
      </c>
      <c r="G98" s="35">
        <v>16057.11</v>
      </c>
      <c r="H98" s="35">
        <v>7859.1</v>
      </c>
      <c r="I98" s="35">
        <v>325517.21999999997</v>
      </c>
      <c r="J98" s="35">
        <v>114690.67</v>
      </c>
      <c r="K98" s="37">
        <v>138107290</v>
      </c>
      <c r="L98" s="38">
        <v>14.3</v>
      </c>
    </row>
    <row r="99" spans="1:12" s="34" customFormat="1">
      <c r="A99" s="33">
        <v>117080503</v>
      </c>
      <c r="B99" s="34" t="s">
        <v>370</v>
      </c>
      <c r="C99" s="34" t="s">
        <v>371</v>
      </c>
      <c r="D99" s="35">
        <v>16162142.279999999</v>
      </c>
      <c r="E99" s="35">
        <v>12059414.51</v>
      </c>
      <c r="F99" s="35">
        <v>15929.73</v>
      </c>
      <c r="G99" s="35">
        <v>12542.15</v>
      </c>
      <c r="H99" s="35"/>
      <c r="I99" s="35">
        <v>3121568.88</v>
      </c>
      <c r="J99" s="35">
        <v>952687.01</v>
      </c>
      <c r="K99" s="37">
        <v>754995631</v>
      </c>
      <c r="L99" s="38">
        <v>21.4</v>
      </c>
    </row>
    <row r="100" spans="1:12" s="34" customFormat="1">
      <c r="A100" s="33">
        <v>117081003</v>
      </c>
      <c r="B100" s="34" t="s">
        <v>372</v>
      </c>
      <c r="C100" s="34" t="s">
        <v>371</v>
      </c>
      <c r="D100" s="35">
        <v>3852707.17</v>
      </c>
      <c r="E100" s="35">
        <v>2865681.11</v>
      </c>
      <c r="F100" s="35">
        <v>3276.7</v>
      </c>
      <c r="G100" s="35">
        <v>78962.740000000005</v>
      </c>
      <c r="H100" s="35">
        <v>11930.7</v>
      </c>
      <c r="I100" s="35">
        <v>611539.86</v>
      </c>
      <c r="J100" s="35">
        <v>281316.06</v>
      </c>
      <c r="K100" s="37">
        <v>296184944</v>
      </c>
      <c r="L100" s="38">
        <v>13</v>
      </c>
    </row>
    <row r="101" spans="1:12" s="34" customFormat="1">
      <c r="A101" s="33">
        <v>117083004</v>
      </c>
      <c r="B101" s="34" t="s">
        <v>373</v>
      </c>
      <c r="C101" s="34" t="s">
        <v>371</v>
      </c>
      <c r="D101" s="35">
        <v>4076449.85</v>
      </c>
      <c r="E101" s="35">
        <v>3005792.37</v>
      </c>
      <c r="F101" s="35">
        <v>3639.79</v>
      </c>
      <c r="G101" s="35">
        <v>6742.44</v>
      </c>
      <c r="H101" s="35"/>
      <c r="I101" s="35">
        <v>697093.47</v>
      </c>
      <c r="J101" s="35">
        <v>363181.78</v>
      </c>
      <c r="K101" s="37">
        <v>312835991</v>
      </c>
      <c r="L101" s="38">
        <v>13</v>
      </c>
    </row>
    <row r="102" spans="1:12" s="34" customFormat="1">
      <c r="A102" s="33">
        <v>117086003</v>
      </c>
      <c r="B102" s="34" t="s">
        <v>374</v>
      </c>
      <c r="C102" s="34" t="s">
        <v>371</v>
      </c>
      <c r="D102" s="35">
        <v>7934256.0499999998</v>
      </c>
      <c r="E102" s="35">
        <v>5806178.0499999998</v>
      </c>
      <c r="F102" s="35">
        <v>7432.74</v>
      </c>
      <c r="G102" s="35">
        <v>218698.64</v>
      </c>
      <c r="H102" s="35"/>
      <c r="I102" s="35">
        <v>1549529.58</v>
      </c>
      <c r="J102" s="35">
        <v>352417.04</v>
      </c>
      <c r="K102" s="37">
        <v>369364849</v>
      </c>
      <c r="L102" s="38">
        <v>21.4</v>
      </c>
    </row>
    <row r="103" spans="1:12" s="34" customFormat="1">
      <c r="A103" s="33">
        <v>117086503</v>
      </c>
      <c r="B103" s="34" t="s">
        <v>375</v>
      </c>
      <c r="C103" s="34" t="s">
        <v>371</v>
      </c>
      <c r="D103" s="35">
        <v>10845112.02</v>
      </c>
      <c r="E103" s="35">
        <v>8622054.1699999999</v>
      </c>
      <c r="F103" s="35">
        <v>10372.42</v>
      </c>
      <c r="G103" s="35">
        <v>77826.52</v>
      </c>
      <c r="H103" s="35"/>
      <c r="I103" s="35">
        <v>1607110.38</v>
      </c>
      <c r="J103" s="35">
        <v>527748.53</v>
      </c>
      <c r="K103" s="37">
        <v>711422329</v>
      </c>
      <c r="L103" s="38">
        <v>15.2</v>
      </c>
    </row>
    <row r="104" spans="1:12" s="34" customFormat="1">
      <c r="A104" s="33">
        <v>117086653</v>
      </c>
      <c r="B104" s="34" t="s">
        <v>376</v>
      </c>
      <c r="C104" s="34" t="s">
        <v>371</v>
      </c>
      <c r="D104" s="35">
        <v>8390705</v>
      </c>
      <c r="E104" s="35">
        <v>6674944</v>
      </c>
      <c r="F104" s="35">
        <v>7955</v>
      </c>
      <c r="G104" s="35">
        <v>13757</v>
      </c>
      <c r="H104" s="35">
        <v>25170</v>
      </c>
      <c r="I104" s="35">
        <v>1302414</v>
      </c>
      <c r="J104" s="35">
        <v>366465</v>
      </c>
      <c r="K104" s="37">
        <v>608779484</v>
      </c>
      <c r="L104" s="38">
        <v>13.7</v>
      </c>
    </row>
    <row r="105" spans="1:12" s="34" customFormat="1">
      <c r="A105" s="33">
        <v>117089003</v>
      </c>
      <c r="B105" s="34" t="s">
        <v>377</v>
      </c>
      <c r="C105" s="34" t="s">
        <v>371</v>
      </c>
      <c r="D105" s="35">
        <v>10146719.65</v>
      </c>
      <c r="E105" s="35">
        <v>7832639.8799999999</v>
      </c>
      <c r="F105" s="35">
        <v>9395.36</v>
      </c>
      <c r="G105" s="35">
        <v>23361.89</v>
      </c>
      <c r="H105" s="35">
        <v>26213</v>
      </c>
      <c r="I105" s="35">
        <v>1622938.79</v>
      </c>
      <c r="J105" s="35">
        <v>632170.73</v>
      </c>
      <c r="K105" s="37">
        <v>539970051</v>
      </c>
      <c r="L105" s="38">
        <v>18.7</v>
      </c>
    </row>
    <row r="106" spans="1:12" s="34" customFormat="1">
      <c r="A106" s="33">
        <v>122091002</v>
      </c>
      <c r="B106" s="34" t="s">
        <v>461</v>
      </c>
      <c r="C106" s="34" t="s">
        <v>460</v>
      </c>
      <c r="D106" s="35">
        <v>103950090.23999999</v>
      </c>
      <c r="E106" s="35">
        <v>94567462.159999996</v>
      </c>
      <c r="F106" s="35">
        <v>108456.02</v>
      </c>
      <c r="G106" s="35">
        <v>30000</v>
      </c>
      <c r="H106" s="35"/>
      <c r="I106" s="35">
        <v>6473249.6900000004</v>
      </c>
      <c r="J106" s="35">
        <v>2770922.37</v>
      </c>
      <c r="K106" s="37">
        <v>5402600162</v>
      </c>
      <c r="L106" s="38">
        <v>19.2</v>
      </c>
    </row>
    <row r="107" spans="1:12" s="34" customFormat="1">
      <c r="A107" s="33">
        <v>122091303</v>
      </c>
      <c r="B107" s="34" t="s">
        <v>462</v>
      </c>
      <c r="C107" s="34" t="s">
        <v>460</v>
      </c>
      <c r="D107" s="35">
        <v>11519667.630000001</v>
      </c>
      <c r="E107" s="35">
        <v>10666731.65</v>
      </c>
      <c r="F107" s="35">
        <v>11483.46</v>
      </c>
      <c r="G107" s="35">
        <v>0</v>
      </c>
      <c r="H107" s="35"/>
      <c r="I107" s="35">
        <v>388927.37</v>
      </c>
      <c r="J107" s="35">
        <v>452525.15</v>
      </c>
      <c r="K107" s="37">
        <v>563466344</v>
      </c>
      <c r="L107" s="38">
        <v>20.399999999999999</v>
      </c>
    </row>
    <row r="108" spans="1:12" s="34" customFormat="1">
      <c r="A108" s="33">
        <v>122091352</v>
      </c>
      <c r="B108" s="34" t="s">
        <v>463</v>
      </c>
      <c r="C108" s="34" t="s">
        <v>460</v>
      </c>
      <c r="D108" s="35">
        <v>89133790.640000001</v>
      </c>
      <c r="E108" s="35">
        <v>82441749.469999999</v>
      </c>
      <c r="F108" s="35">
        <v>86522.84</v>
      </c>
      <c r="G108" s="35">
        <v>34986.99</v>
      </c>
      <c r="H108" s="35"/>
      <c r="I108" s="35">
        <v>1933061.05</v>
      </c>
      <c r="J108" s="35">
        <v>4637470.29</v>
      </c>
      <c r="K108" s="37">
        <v>3311346023</v>
      </c>
      <c r="L108" s="38">
        <v>26.9</v>
      </c>
    </row>
    <row r="109" spans="1:12" s="34" customFormat="1">
      <c r="A109" s="33">
        <v>122092002</v>
      </c>
      <c r="B109" s="34" t="s">
        <v>464</v>
      </c>
      <c r="C109" s="34" t="s">
        <v>460</v>
      </c>
      <c r="D109" s="35">
        <v>82651803.409999996</v>
      </c>
      <c r="E109" s="35">
        <v>70736095.080000013</v>
      </c>
      <c r="F109" s="35">
        <v>77584.19</v>
      </c>
      <c r="G109" s="35">
        <v>1643626.73</v>
      </c>
      <c r="H109" s="35"/>
      <c r="I109" s="35">
        <v>8671300.9199999999</v>
      </c>
      <c r="J109" s="35">
        <v>1523196.49</v>
      </c>
      <c r="K109" s="37">
        <v>4611745853</v>
      </c>
      <c r="L109" s="38">
        <v>17.899999999999999</v>
      </c>
    </row>
    <row r="110" spans="1:12" s="34" customFormat="1">
      <c r="A110" s="33">
        <v>122092102</v>
      </c>
      <c r="B110" s="34" t="s">
        <v>465</v>
      </c>
      <c r="C110" s="34" t="s">
        <v>460</v>
      </c>
      <c r="D110" s="35">
        <v>250338303.61000001</v>
      </c>
      <c r="E110" s="35">
        <v>217106025.82999998</v>
      </c>
      <c r="F110" s="35">
        <v>251606.38</v>
      </c>
      <c r="G110" s="35">
        <v>0</v>
      </c>
      <c r="H110" s="35"/>
      <c r="I110" s="35">
        <v>29914724.640000001</v>
      </c>
      <c r="J110" s="35">
        <v>3065946.76</v>
      </c>
      <c r="K110" s="37">
        <v>15569804782</v>
      </c>
      <c r="L110" s="38">
        <v>16</v>
      </c>
    </row>
    <row r="111" spans="1:12" s="34" customFormat="1">
      <c r="A111" s="33">
        <v>122092353</v>
      </c>
      <c r="B111" s="34" t="s">
        <v>466</v>
      </c>
      <c r="C111" s="34" t="s">
        <v>460</v>
      </c>
      <c r="D111" s="35">
        <v>174650556.22</v>
      </c>
      <c r="E111" s="35">
        <v>146820190.41999999</v>
      </c>
      <c r="F111" s="35">
        <v>168529.33</v>
      </c>
      <c r="G111" s="35">
        <v>3265.85</v>
      </c>
      <c r="H111" s="35"/>
      <c r="I111" s="35">
        <v>25421657.260000002</v>
      </c>
      <c r="J111" s="35">
        <v>2236913.36</v>
      </c>
      <c r="K111" s="37">
        <v>10927582100</v>
      </c>
      <c r="L111" s="38">
        <v>15.9</v>
      </c>
    </row>
    <row r="112" spans="1:12" s="34" customFormat="1">
      <c r="A112" s="33">
        <v>122097203</v>
      </c>
      <c r="B112" s="34" t="s">
        <v>467</v>
      </c>
      <c r="C112" s="34" t="s">
        <v>460</v>
      </c>
      <c r="D112" s="35">
        <v>12003483</v>
      </c>
      <c r="E112" s="35">
        <v>11440847</v>
      </c>
      <c r="F112" s="35">
        <v>12946</v>
      </c>
      <c r="G112" s="35">
        <v>0</v>
      </c>
      <c r="H112" s="35"/>
      <c r="I112" s="35">
        <v>178300</v>
      </c>
      <c r="J112" s="35">
        <v>371390</v>
      </c>
      <c r="K112" s="37">
        <v>494832275</v>
      </c>
      <c r="L112" s="38">
        <v>24.2</v>
      </c>
    </row>
    <row r="113" spans="1:12" s="34" customFormat="1">
      <c r="A113" s="33">
        <v>122097502</v>
      </c>
      <c r="B113" s="34" t="s">
        <v>468</v>
      </c>
      <c r="C113" s="34" t="s">
        <v>460</v>
      </c>
      <c r="D113" s="35">
        <v>126307431.59999999</v>
      </c>
      <c r="E113" s="35">
        <v>117758248.53</v>
      </c>
      <c r="F113" s="35">
        <v>127295.63</v>
      </c>
      <c r="G113" s="35">
        <v>400999.65</v>
      </c>
      <c r="H113" s="35">
        <v>195117.7</v>
      </c>
      <c r="I113" s="35">
        <v>5594769.0200000005</v>
      </c>
      <c r="J113" s="35">
        <v>2231001.0699999998</v>
      </c>
      <c r="K113" s="37">
        <v>6992557775</v>
      </c>
      <c r="L113" s="38">
        <v>18</v>
      </c>
    </row>
    <row r="114" spans="1:12" s="34" customFormat="1">
      <c r="A114" s="33">
        <v>122097604</v>
      </c>
      <c r="B114" s="34" t="s">
        <v>469</v>
      </c>
      <c r="C114" s="34" t="s">
        <v>460</v>
      </c>
      <c r="D114" s="35">
        <v>33915841.049999997</v>
      </c>
      <c r="E114" s="35">
        <v>27953968.809999999</v>
      </c>
      <c r="F114" s="35">
        <v>31778.89</v>
      </c>
      <c r="G114" s="35">
        <v>111</v>
      </c>
      <c r="H114" s="35"/>
      <c r="I114" s="35">
        <v>5120747.01</v>
      </c>
      <c r="J114" s="35">
        <v>809235.34</v>
      </c>
      <c r="K114" s="37">
        <v>2642814498</v>
      </c>
      <c r="L114" s="38">
        <v>12.8</v>
      </c>
    </row>
    <row r="115" spans="1:12" s="34" customFormat="1">
      <c r="A115" s="33">
        <v>122098003</v>
      </c>
      <c r="B115" s="34" t="s">
        <v>470</v>
      </c>
      <c r="C115" s="34" t="s">
        <v>460</v>
      </c>
      <c r="D115" s="35">
        <v>31672161.48</v>
      </c>
      <c r="E115" s="35">
        <v>27765671.09</v>
      </c>
      <c r="F115" s="35">
        <v>31960.22</v>
      </c>
      <c r="G115" s="35">
        <v>2091</v>
      </c>
      <c r="H115" s="35"/>
      <c r="I115" s="35">
        <v>2858400.71</v>
      </c>
      <c r="J115" s="35">
        <v>1014038.46</v>
      </c>
      <c r="K115" s="37">
        <v>2467444975</v>
      </c>
      <c r="L115" s="38">
        <v>12.8</v>
      </c>
    </row>
    <row r="116" spans="1:12" s="34" customFormat="1">
      <c r="A116" s="33">
        <v>122098103</v>
      </c>
      <c r="B116" s="34" t="s">
        <v>471</v>
      </c>
      <c r="C116" s="34" t="s">
        <v>460</v>
      </c>
      <c r="D116" s="35">
        <v>102562225</v>
      </c>
      <c r="E116" s="35">
        <v>81831805</v>
      </c>
      <c r="F116" s="35">
        <v>98867</v>
      </c>
      <c r="G116" s="35">
        <v>149812</v>
      </c>
      <c r="H116" s="35"/>
      <c r="I116" s="35">
        <v>19035354</v>
      </c>
      <c r="J116" s="35">
        <v>1446387</v>
      </c>
      <c r="K116" s="37">
        <v>5315659069</v>
      </c>
      <c r="L116" s="38">
        <v>19.2</v>
      </c>
    </row>
    <row r="117" spans="1:12" s="34" customFormat="1">
      <c r="A117" s="33">
        <v>122098202</v>
      </c>
      <c r="B117" s="34" t="s">
        <v>472</v>
      </c>
      <c r="C117" s="34" t="s">
        <v>460</v>
      </c>
      <c r="D117" s="35">
        <v>147251765.03</v>
      </c>
      <c r="E117" s="35">
        <v>141409189.44</v>
      </c>
      <c r="F117" s="35">
        <v>142678.9</v>
      </c>
      <c r="G117" s="35">
        <v>0</v>
      </c>
      <c r="H117" s="35"/>
      <c r="I117" s="35">
        <v>2830495.9</v>
      </c>
      <c r="J117" s="35">
        <v>2869400.79</v>
      </c>
      <c r="K117" s="37">
        <v>7870565650</v>
      </c>
      <c r="L117" s="38">
        <v>18.7</v>
      </c>
    </row>
    <row r="118" spans="1:12" s="34" customFormat="1">
      <c r="A118" s="33">
        <v>122098403</v>
      </c>
      <c r="B118" s="34" t="s">
        <v>473</v>
      </c>
      <c r="C118" s="34" t="s">
        <v>460</v>
      </c>
      <c r="D118" s="35">
        <v>76092212.780000001</v>
      </c>
      <c r="E118" s="35">
        <v>62478026.990000002</v>
      </c>
      <c r="F118" s="35">
        <v>72712.679999999993</v>
      </c>
      <c r="G118" s="35">
        <v>63007.27</v>
      </c>
      <c r="H118" s="35"/>
      <c r="I118" s="35">
        <v>11649725.689999999</v>
      </c>
      <c r="J118" s="35">
        <v>1828740.15</v>
      </c>
      <c r="K118" s="37">
        <v>3508390729</v>
      </c>
      <c r="L118" s="38">
        <v>21.6</v>
      </c>
    </row>
    <row r="119" spans="1:12" s="34" customFormat="1">
      <c r="A119" s="33">
        <v>104101252</v>
      </c>
      <c r="B119" s="34" t="s">
        <v>77</v>
      </c>
      <c r="C119" s="34" t="s">
        <v>78</v>
      </c>
      <c r="D119" s="35">
        <v>49279635</v>
      </c>
      <c r="E119" s="35">
        <v>40592622</v>
      </c>
      <c r="F119" s="35">
        <v>47003</v>
      </c>
      <c r="G119" s="35">
        <v>62423</v>
      </c>
      <c r="H119" s="35">
        <v>142902</v>
      </c>
      <c r="I119" s="35">
        <v>6910463</v>
      </c>
      <c r="J119" s="35">
        <v>1524222</v>
      </c>
      <c r="K119" s="37">
        <v>3233184537</v>
      </c>
      <c r="L119" s="38">
        <v>15.2</v>
      </c>
    </row>
    <row r="120" spans="1:12" s="34" customFormat="1">
      <c r="A120" s="33">
        <v>104103603</v>
      </c>
      <c r="B120" s="34" t="s">
        <v>79</v>
      </c>
      <c r="C120" s="34" t="s">
        <v>78</v>
      </c>
      <c r="D120" s="35">
        <v>7023327.8200000003</v>
      </c>
      <c r="E120" s="35">
        <v>5424502.3099999996</v>
      </c>
      <c r="F120" s="35"/>
      <c r="G120" s="35">
        <v>0</v>
      </c>
      <c r="H120" s="35">
        <v>22723.7</v>
      </c>
      <c r="I120" s="35">
        <v>1115097.3900000001</v>
      </c>
      <c r="J120" s="35">
        <v>461004.42</v>
      </c>
      <c r="K120" s="37">
        <v>470696533</v>
      </c>
      <c r="L120" s="38">
        <v>14.9</v>
      </c>
    </row>
    <row r="121" spans="1:12" s="34" customFormat="1">
      <c r="A121" s="33">
        <v>104105003</v>
      </c>
      <c r="B121" s="34" t="s">
        <v>80</v>
      </c>
      <c r="C121" s="34" t="s">
        <v>78</v>
      </c>
      <c r="D121" s="35">
        <v>32446820.960000001</v>
      </c>
      <c r="E121" s="35">
        <v>25023635.509999998</v>
      </c>
      <c r="F121" s="35">
        <v>31231.18</v>
      </c>
      <c r="G121" s="35">
        <v>268794.90000000002</v>
      </c>
      <c r="H121" s="35"/>
      <c r="I121" s="35">
        <v>6671418.9800000004</v>
      </c>
      <c r="J121" s="35">
        <v>451740.39</v>
      </c>
      <c r="K121" s="37">
        <v>2369991746</v>
      </c>
      <c r="L121" s="38">
        <v>13.6</v>
      </c>
    </row>
    <row r="122" spans="1:12" s="34" customFormat="1">
      <c r="A122" s="33">
        <v>104105353</v>
      </c>
      <c r="B122" s="34" t="s">
        <v>81</v>
      </c>
      <c r="C122" s="34" t="s">
        <v>78</v>
      </c>
      <c r="D122" s="35">
        <v>6434881.9199999999</v>
      </c>
      <c r="E122" s="35">
        <v>4901757.04</v>
      </c>
      <c r="F122" s="35">
        <v>6536.92</v>
      </c>
      <c r="G122" s="35">
        <v>8808.41</v>
      </c>
      <c r="H122" s="35">
        <v>26635.8</v>
      </c>
      <c r="I122" s="35">
        <v>1084569.31</v>
      </c>
      <c r="J122" s="35">
        <v>406574.44</v>
      </c>
      <c r="K122" s="37">
        <v>479709912</v>
      </c>
      <c r="L122" s="38">
        <v>13.4</v>
      </c>
    </row>
    <row r="123" spans="1:12" s="34" customFormat="1">
      <c r="A123" s="33">
        <v>104107903</v>
      </c>
      <c r="B123" s="34" t="s">
        <v>84</v>
      </c>
      <c r="C123" s="34" t="s">
        <v>78</v>
      </c>
      <c r="D123" s="35">
        <v>86888819.790000007</v>
      </c>
      <c r="E123" s="35">
        <v>72843837.929999992</v>
      </c>
      <c r="F123" s="35">
        <v>80662.880000000005</v>
      </c>
      <c r="G123" s="35">
        <v>302561.21000000002</v>
      </c>
      <c r="H123" s="35"/>
      <c r="I123" s="35">
        <v>12429970.439999999</v>
      </c>
      <c r="J123" s="35">
        <v>1231787.33</v>
      </c>
      <c r="K123" s="37">
        <v>5019905091</v>
      </c>
      <c r="L123" s="38">
        <v>17.3</v>
      </c>
    </row>
    <row r="124" spans="1:12" s="34" customFormat="1">
      <c r="A124" s="33">
        <v>104107503</v>
      </c>
      <c r="B124" s="34" t="s">
        <v>82</v>
      </c>
      <c r="C124" s="34" t="s">
        <v>78</v>
      </c>
      <c r="D124" s="35">
        <v>15956123</v>
      </c>
      <c r="E124" s="35">
        <v>12915876</v>
      </c>
      <c r="F124" s="35">
        <v>16123</v>
      </c>
      <c r="G124" s="35">
        <v>7343</v>
      </c>
      <c r="H124" s="35">
        <v>42639</v>
      </c>
      <c r="I124" s="35">
        <v>2314556</v>
      </c>
      <c r="J124" s="35">
        <v>659586</v>
      </c>
      <c r="K124" s="37">
        <v>1084617616</v>
      </c>
      <c r="L124" s="38">
        <v>14.7</v>
      </c>
    </row>
    <row r="125" spans="1:12" s="34" customFormat="1">
      <c r="A125" s="33">
        <v>104107803</v>
      </c>
      <c r="B125" s="34" t="s">
        <v>83</v>
      </c>
      <c r="C125" s="34" t="s">
        <v>78</v>
      </c>
      <c r="D125" s="35">
        <v>19115586.93</v>
      </c>
      <c r="E125" s="35">
        <v>15538055.58</v>
      </c>
      <c r="F125" s="35">
        <v>19188.98</v>
      </c>
      <c r="G125" s="35">
        <v>136697.68</v>
      </c>
      <c r="H125" s="35">
        <v>55185.4</v>
      </c>
      <c r="I125" s="35">
        <v>2774363.86</v>
      </c>
      <c r="J125" s="35">
        <v>592095.43000000005</v>
      </c>
      <c r="K125" s="37">
        <v>1309690195</v>
      </c>
      <c r="L125" s="38">
        <v>14.5</v>
      </c>
    </row>
    <row r="126" spans="1:12" s="34" customFormat="1">
      <c r="A126" s="33">
        <v>108110603</v>
      </c>
      <c r="B126" s="34" t="s">
        <v>183</v>
      </c>
      <c r="C126" s="34" t="s">
        <v>182</v>
      </c>
      <c r="D126" s="35">
        <v>1788551.95</v>
      </c>
      <c r="E126" s="35">
        <v>1156233.3799999999</v>
      </c>
      <c r="F126" s="35">
        <v>1812.54</v>
      </c>
      <c r="G126" s="35">
        <v>6393.55</v>
      </c>
      <c r="H126" s="35">
        <v>10333</v>
      </c>
      <c r="I126" s="35">
        <v>446895.68</v>
      </c>
      <c r="J126" s="35">
        <v>166883.79999999999</v>
      </c>
      <c r="K126" s="37">
        <v>135396182</v>
      </c>
      <c r="L126" s="38">
        <v>13.2</v>
      </c>
    </row>
    <row r="127" spans="1:12" s="34" customFormat="1">
      <c r="A127" s="33">
        <v>108111203</v>
      </c>
      <c r="B127" s="34" t="s">
        <v>184</v>
      </c>
      <c r="C127" s="34" t="s">
        <v>182</v>
      </c>
      <c r="D127" s="35">
        <v>5478676.4299999997</v>
      </c>
      <c r="E127" s="35">
        <v>4152864.09</v>
      </c>
      <c r="F127" s="35">
        <v>5320.48</v>
      </c>
      <c r="G127" s="35">
        <v>10546.75</v>
      </c>
      <c r="H127" s="35">
        <v>25505.05</v>
      </c>
      <c r="I127" s="35">
        <v>1037163.3</v>
      </c>
      <c r="J127" s="35">
        <v>247276.76</v>
      </c>
      <c r="K127" s="37">
        <v>361512011</v>
      </c>
      <c r="L127" s="38">
        <v>15.1</v>
      </c>
    </row>
    <row r="128" spans="1:12" s="34" customFormat="1">
      <c r="A128" s="33">
        <v>108111303</v>
      </c>
      <c r="B128" s="34" t="s">
        <v>185</v>
      </c>
      <c r="C128" s="34" t="s">
        <v>182</v>
      </c>
      <c r="D128" s="35">
        <v>9662387.2200000007</v>
      </c>
      <c r="E128" s="35">
        <v>7558321.3399999999</v>
      </c>
      <c r="F128" s="35">
        <v>9711.01</v>
      </c>
      <c r="G128" s="35">
        <v>15673.49</v>
      </c>
      <c r="H128" s="35">
        <v>32383.9</v>
      </c>
      <c r="I128" s="35">
        <v>1573204.42</v>
      </c>
      <c r="J128" s="35">
        <v>473093.06</v>
      </c>
      <c r="K128" s="37">
        <v>717227358</v>
      </c>
      <c r="L128" s="38">
        <v>13.4</v>
      </c>
    </row>
    <row r="129" spans="1:12" s="34" customFormat="1">
      <c r="A129" s="33">
        <v>108111403</v>
      </c>
      <c r="B129" s="34" t="s">
        <v>186</v>
      </c>
      <c r="C129" s="34" t="s">
        <v>182</v>
      </c>
      <c r="D129" s="35">
        <v>2760193.16</v>
      </c>
      <c r="E129" s="35">
        <v>1997821.27</v>
      </c>
      <c r="F129" s="35">
        <v>2790.15</v>
      </c>
      <c r="G129" s="35">
        <v>0</v>
      </c>
      <c r="H129" s="35"/>
      <c r="I129" s="35">
        <v>573986.14</v>
      </c>
      <c r="J129" s="35">
        <v>185595.6</v>
      </c>
      <c r="K129" s="37">
        <v>187863372</v>
      </c>
      <c r="L129" s="38">
        <v>14.6</v>
      </c>
    </row>
    <row r="130" spans="1:12" s="34" customFormat="1">
      <c r="A130" s="33">
        <v>108112003</v>
      </c>
      <c r="B130" s="34" t="s">
        <v>187</v>
      </c>
      <c r="C130" s="34" t="s">
        <v>182</v>
      </c>
      <c r="D130" s="35">
        <v>2351645.77</v>
      </c>
      <c r="E130" s="35">
        <v>1751028.1</v>
      </c>
      <c r="F130" s="35">
        <v>2256.1</v>
      </c>
      <c r="G130" s="35">
        <v>0</v>
      </c>
      <c r="H130" s="35">
        <v>13861.55</v>
      </c>
      <c r="I130" s="35">
        <v>391614.83999999997</v>
      </c>
      <c r="J130" s="35">
        <v>192885.18</v>
      </c>
      <c r="K130" s="37">
        <v>97655918</v>
      </c>
      <c r="L130" s="38">
        <v>24</v>
      </c>
    </row>
    <row r="131" spans="1:12" s="34" customFormat="1">
      <c r="A131" s="33">
        <v>108112203</v>
      </c>
      <c r="B131" s="34" t="s">
        <v>188</v>
      </c>
      <c r="C131" s="34" t="s">
        <v>182</v>
      </c>
      <c r="D131" s="35">
        <v>5461238.79</v>
      </c>
      <c r="E131" s="35">
        <v>3811170.73</v>
      </c>
      <c r="F131" s="35">
        <v>5567.69</v>
      </c>
      <c r="G131" s="35">
        <v>11659.4</v>
      </c>
      <c r="H131" s="35">
        <v>22975</v>
      </c>
      <c r="I131" s="35">
        <v>1395125.55</v>
      </c>
      <c r="J131" s="35">
        <v>214740.42</v>
      </c>
      <c r="K131" s="37">
        <v>511473179</v>
      </c>
      <c r="L131" s="38">
        <v>10.6</v>
      </c>
    </row>
    <row r="132" spans="1:12" s="34" customFormat="1">
      <c r="A132" s="33">
        <v>108112502</v>
      </c>
      <c r="B132" s="34" t="s">
        <v>189</v>
      </c>
      <c r="C132" s="34" t="s">
        <v>182</v>
      </c>
      <c r="D132" s="35">
        <v>11211642.01</v>
      </c>
      <c r="E132" s="35">
        <v>7519603.5999999996</v>
      </c>
      <c r="F132" s="35">
        <v>10530.85</v>
      </c>
      <c r="G132" s="35">
        <v>15688.37</v>
      </c>
      <c r="H132" s="35">
        <v>33986.57</v>
      </c>
      <c r="I132" s="35">
        <v>3024259.04</v>
      </c>
      <c r="J132" s="35">
        <v>607573.57999999996</v>
      </c>
      <c r="K132" s="37">
        <v>658396981</v>
      </c>
      <c r="L132" s="38">
        <v>17</v>
      </c>
    </row>
    <row r="133" spans="1:12" s="34" customFormat="1">
      <c r="A133" s="33">
        <v>108114503</v>
      </c>
      <c r="B133" s="34" t="s">
        <v>190</v>
      </c>
      <c r="C133" s="34" t="s">
        <v>182</v>
      </c>
      <c r="D133" s="35">
        <v>3398019.77</v>
      </c>
      <c r="E133" s="35">
        <v>2388905.69</v>
      </c>
      <c r="F133" s="35">
        <v>3434.97</v>
      </c>
      <c r="G133" s="35">
        <v>116.4</v>
      </c>
      <c r="H133" s="35">
        <v>18528</v>
      </c>
      <c r="I133" s="35">
        <v>749991.08</v>
      </c>
      <c r="J133" s="35">
        <v>237043.63</v>
      </c>
      <c r="K133" s="37">
        <v>224344184</v>
      </c>
      <c r="L133" s="38">
        <v>15.1</v>
      </c>
    </row>
    <row r="134" spans="1:12" s="34" customFormat="1">
      <c r="A134" s="33">
        <v>108116003</v>
      </c>
      <c r="B134" s="34" t="s">
        <v>191</v>
      </c>
      <c r="C134" s="34" t="s">
        <v>182</v>
      </c>
      <c r="D134" s="35">
        <v>6599019.9100000001</v>
      </c>
      <c r="E134" s="35">
        <v>4799090.74</v>
      </c>
      <c r="F134" s="35">
        <v>6465.25</v>
      </c>
      <c r="G134" s="35">
        <v>14741.73</v>
      </c>
      <c r="H134" s="35">
        <v>33802.15</v>
      </c>
      <c r="I134" s="35">
        <v>1424440.07</v>
      </c>
      <c r="J134" s="35">
        <v>320479.96999999997</v>
      </c>
      <c r="K134" s="37">
        <v>510830250</v>
      </c>
      <c r="L134" s="38">
        <v>12.9</v>
      </c>
    </row>
    <row r="135" spans="1:12" s="34" customFormat="1">
      <c r="A135" s="33">
        <v>108116303</v>
      </c>
      <c r="B135" s="34" t="s">
        <v>192</v>
      </c>
      <c r="C135" s="34" t="s">
        <v>182</v>
      </c>
      <c r="D135" s="35">
        <v>2425286.46</v>
      </c>
      <c r="E135" s="35">
        <v>1739314.03</v>
      </c>
      <c r="F135" s="35">
        <v>3460.22</v>
      </c>
      <c r="G135" s="35">
        <v>2007.84</v>
      </c>
      <c r="H135" s="35">
        <v>5066.8999999999996</v>
      </c>
      <c r="I135" s="35">
        <v>568170.41</v>
      </c>
      <c r="J135" s="35">
        <v>107267.06</v>
      </c>
      <c r="K135" s="37">
        <v>192573014</v>
      </c>
      <c r="L135" s="38">
        <v>12.5</v>
      </c>
    </row>
    <row r="136" spans="1:12" s="34" customFormat="1">
      <c r="A136" s="33">
        <v>108116503</v>
      </c>
      <c r="B136" s="34" t="s">
        <v>193</v>
      </c>
      <c r="C136" s="34" t="s">
        <v>182</v>
      </c>
      <c r="D136" s="35">
        <v>14159740.77</v>
      </c>
      <c r="E136" s="35">
        <v>10997787.189999999</v>
      </c>
      <c r="F136" s="35">
        <v>14268.46</v>
      </c>
      <c r="G136" s="35">
        <v>0</v>
      </c>
      <c r="H136" s="35">
        <v>21954.05</v>
      </c>
      <c r="I136" s="35">
        <v>2372448.2599999998</v>
      </c>
      <c r="J136" s="35">
        <v>753282.81</v>
      </c>
      <c r="K136" s="37">
        <v>975674433</v>
      </c>
      <c r="L136" s="38">
        <v>14.5</v>
      </c>
    </row>
    <row r="137" spans="1:12" s="34" customFormat="1">
      <c r="A137" s="33">
        <v>108118503</v>
      </c>
      <c r="B137" s="34" t="s">
        <v>194</v>
      </c>
      <c r="C137" s="34" t="s">
        <v>182</v>
      </c>
      <c r="D137" s="35">
        <v>13123429.279999999</v>
      </c>
      <c r="E137" s="35">
        <v>10907211.050000001</v>
      </c>
      <c r="F137" s="35">
        <v>13531.23</v>
      </c>
      <c r="G137" s="35">
        <v>271.2</v>
      </c>
      <c r="H137" s="35">
        <v>28224.799999999999</v>
      </c>
      <c r="I137" s="35">
        <v>1676385.6600000001</v>
      </c>
      <c r="J137" s="35">
        <v>497805.34</v>
      </c>
      <c r="K137" s="37">
        <v>566561677</v>
      </c>
      <c r="L137" s="38">
        <v>23.1</v>
      </c>
    </row>
    <row r="138" spans="1:12" s="34" customFormat="1">
      <c r="A138" s="33">
        <v>109122703</v>
      </c>
      <c r="B138" s="34" t="s">
        <v>208</v>
      </c>
      <c r="C138" s="34" t="s">
        <v>209</v>
      </c>
      <c r="D138" s="35">
        <v>3803640.62</v>
      </c>
      <c r="E138" s="35">
        <v>2562192.1</v>
      </c>
      <c r="F138" s="35">
        <v>3890.03</v>
      </c>
      <c r="G138" s="35">
        <v>295976.68</v>
      </c>
      <c r="H138" s="35">
        <v>10265</v>
      </c>
      <c r="I138" s="35">
        <v>541555.31000000006</v>
      </c>
      <c r="J138" s="35">
        <v>389761.5</v>
      </c>
      <c r="K138" s="37">
        <v>202347785</v>
      </c>
      <c r="L138" s="38">
        <v>18.7</v>
      </c>
    </row>
    <row r="139" spans="1:12" s="34" customFormat="1">
      <c r="A139" s="33">
        <v>121135003</v>
      </c>
      <c r="B139" s="34" t="s">
        <v>446</v>
      </c>
      <c r="C139" s="34" t="s">
        <v>445</v>
      </c>
      <c r="D139" s="35">
        <v>31423179.899999999</v>
      </c>
      <c r="E139" s="35">
        <v>27179125.079999998</v>
      </c>
      <c r="F139" s="35">
        <v>32785.1</v>
      </c>
      <c r="G139" s="35">
        <v>24736.61</v>
      </c>
      <c r="H139" s="35">
        <v>30422.32</v>
      </c>
      <c r="I139" s="35">
        <v>2169228.17</v>
      </c>
      <c r="J139" s="35">
        <v>1986882.62</v>
      </c>
      <c r="K139" s="37">
        <v>1487331397</v>
      </c>
      <c r="L139" s="38">
        <v>21.1</v>
      </c>
    </row>
    <row r="140" spans="1:12" s="34" customFormat="1">
      <c r="A140" s="33">
        <v>121135503</v>
      </c>
      <c r="B140" s="34" t="s">
        <v>447</v>
      </c>
      <c r="C140" s="34" t="s">
        <v>445</v>
      </c>
      <c r="D140" s="35">
        <v>20519073.079999998</v>
      </c>
      <c r="E140" s="35">
        <v>16482361.359999999</v>
      </c>
      <c r="F140" s="35">
        <v>21455.81</v>
      </c>
      <c r="G140" s="35">
        <v>5192.72</v>
      </c>
      <c r="H140" s="35">
        <v>48272.1</v>
      </c>
      <c r="I140" s="35">
        <v>2850713.63</v>
      </c>
      <c r="J140" s="35">
        <v>1111077.46</v>
      </c>
      <c r="K140" s="37">
        <v>944888046</v>
      </c>
      <c r="L140" s="38">
        <v>21.7</v>
      </c>
    </row>
    <row r="141" spans="1:12" s="34" customFormat="1">
      <c r="A141" s="33">
        <v>121136503</v>
      </c>
      <c r="B141" s="34" t="s">
        <v>448</v>
      </c>
      <c r="C141" s="34" t="s">
        <v>445</v>
      </c>
      <c r="D141" s="35">
        <v>18549200.989999998</v>
      </c>
      <c r="E141" s="35">
        <v>15723326.32</v>
      </c>
      <c r="F141" s="35">
        <v>18301.23</v>
      </c>
      <c r="G141" s="35">
        <v>5100.8599999999997</v>
      </c>
      <c r="H141" s="35">
        <v>34617.1</v>
      </c>
      <c r="I141" s="35">
        <v>1823940.0399999998</v>
      </c>
      <c r="J141" s="35">
        <v>943915.44</v>
      </c>
      <c r="K141" s="37">
        <v>768649197</v>
      </c>
      <c r="L141" s="38">
        <v>24.1</v>
      </c>
    </row>
    <row r="142" spans="1:12" s="34" customFormat="1">
      <c r="A142" s="33">
        <v>121136603</v>
      </c>
      <c r="B142" s="34" t="s">
        <v>449</v>
      </c>
      <c r="C142" s="34" t="s">
        <v>445</v>
      </c>
      <c r="D142" s="35">
        <v>10282104.640000001</v>
      </c>
      <c r="E142" s="35">
        <v>7847936.9400000004</v>
      </c>
      <c r="F142" s="35">
        <v>10299.06</v>
      </c>
      <c r="G142" s="35">
        <v>21001.03</v>
      </c>
      <c r="H142" s="35">
        <v>23858.3</v>
      </c>
      <c r="I142" s="35">
        <v>1395319.49</v>
      </c>
      <c r="J142" s="35">
        <v>983689.82</v>
      </c>
      <c r="K142" s="37">
        <v>340142592</v>
      </c>
      <c r="L142" s="38">
        <v>30.2</v>
      </c>
    </row>
    <row r="143" spans="1:12" s="34" customFormat="1">
      <c r="A143" s="33">
        <v>121139004</v>
      </c>
      <c r="B143" s="34" t="s">
        <v>450</v>
      </c>
      <c r="C143" s="34" t="s">
        <v>445</v>
      </c>
      <c r="D143" s="35">
        <v>6609352.46</v>
      </c>
      <c r="E143" s="35">
        <v>5633632.6200000001</v>
      </c>
      <c r="F143" s="35">
        <v>6022.39</v>
      </c>
      <c r="G143" s="35">
        <v>14221.32</v>
      </c>
      <c r="H143" s="35">
        <v>10861.4</v>
      </c>
      <c r="I143" s="35">
        <v>597955.89</v>
      </c>
      <c r="J143" s="35">
        <v>346658.84</v>
      </c>
      <c r="K143" s="37">
        <v>315736461</v>
      </c>
      <c r="L143" s="38">
        <v>20.9</v>
      </c>
    </row>
    <row r="144" spans="1:12" s="34" customFormat="1">
      <c r="A144" s="33">
        <v>110141003</v>
      </c>
      <c r="B144" s="34" t="s">
        <v>226</v>
      </c>
      <c r="C144" s="34" t="s">
        <v>225</v>
      </c>
      <c r="D144" s="35">
        <v>15458080.470000001</v>
      </c>
      <c r="E144" s="35">
        <v>9368547.0899999999</v>
      </c>
      <c r="F144" s="35">
        <v>15030.23</v>
      </c>
      <c r="G144" s="35">
        <v>137873.82999999999</v>
      </c>
      <c r="H144" s="35">
        <v>36842.699999999997</v>
      </c>
      <c r="I144" s="35">
        <v>5299033.71</v>
      </c>
      <c r="J144" s="35">
        <v>600752.91</v>
      </c>
      <c r="K144" s="37">
        <v>700228186</v>
      </c>
      <c r="L144" s="38">
        <v>22</v>
      </c>
    </row>
    <row r="145" spans="1:12" s="34" customFormat="1">
      <c r="A145" s="33">
        <v>110141103</v>
      </c>
      <c r="B145" s="34" t="s">
        <v>227</v>
      </c>
      <c r="C145" s="34" t="s">
        <v>225</v>
      </c>
      <c r="D145" s="35">
        <v>30687670.16</v>
      </c>
      <c r="E145" s="35">
        <v>23351274.059999999</v>
      </c>
      <c r="F145" s="35">
        <v>29887.29</v>
      </c>
      <c r="G145" s="35">
        <v>159241.73000000001</v>
      </c>
      <c r="H145" s="35"/>
      <c r="I145" s="35">
        <v>6470071.2700000005</v>
      </c>
      <c r="J145" s="35">
        <v>677195.81</v>
      </c>
      <c r="K145" s="37">
        <v>1499813923</v>
      </c>
      <c r="L145" s="38">
        <v>20.399999999999999</v>
      </c>
    </row>
    <row r="146" spans="1:12" s="34" customFormat="1">
      <c r="A146" s="33">
        <v>110147003</v>
      </c>
      <c r="B146" s="34" t="s">
        <v>228</v>
      </c>
      <c r="C146" s="34" t="s">
        <v>225</v>
      </c>
      <c r="D146" s="35">
        <v>15909211.310000001</v>
      </c>
      <c r="E146" s="35">
        <v>12101216.02</v>
      </c>
      <c r="F146" s="35">
        <v>15928.74</v>
      </c>
      <c r="G146" s="35">
        <v>85281.07</v>
      </c>
      <c r="H146" s="35"/>
      <c r="I146" s="35">
        <v>3421355.65</v>
      </c>
      <c r="J146" s="35">
        <v>285429.83</v>
      </c>
      <c r="K146" s="37">
        <v>856360647</v>
      </c>
      <c r="L146" s="38">
        <v>18.5</v>
      </c>
    </row>
    <row r="147" spans="1:12" s="34" customFormat="1">
      <c r="A147" s="33">
        <v>110148002</v>
      </c>
      <c r="B147" s="34" t="s">
        <v>229</v>
      </c>
      <c r="C147" s="34" t="s">
        <v>225</v>
      </c>
      <c r="D147" s="35">
        <v>120487816.12</v>
      </c>
      <c r="E147" s="35">
        <v>98233301.170000002</v>
      </c>
      <c r="F147" s="35">
        <v>114543.45</v>
      </c>
      <c r="G147" s="35">
        <v>648560.97</v>
      </c>
      <c r="H147" s="35"/>
      <c r="I147" s="35">
        <v>20432253.73</v>
      </c>
      <c r="J147" s="35">
        <v>1059156.8</v>
      </c>
      <c r="K147" s="37">
        <v>6979885220</v>
      </c>
      <c r="L147" s="38">
        <v>17.2</v>
      </c>
    </row>
    <row r="148" spans="1:12" s="34" customFormat="1">
      <c r="A148" s="33">
        <v>124150503</v>
      </c>
      <c r="B148" s="34" t="s">
        <v>498</v>
      </c>
      <c r="C148" s="34" t="s">
        <v>497</v>
      </c>
      <c r="D148" s="35">
        <v>54970156.780000001</v>
      </c>
      <c r="E148" s="35">
        <v>52491452.770000003</v>
      </c>
      <c r="F148" s="35">
        <v>53107.51</v>
      </c>
      <c r="G148" s="35">
        <v>0</v>
      </c>
      <c r="H148" s="35"/>
      <c r="I148" s="35">
        <v>1035542.67</v>
      </c>
      <c r="J148" s="35">
        <v>1390053.83</v>
      </c>
      <c r="K148" s="37">
        <v>2737910277</v>
      </c>
      <c r="L148" s="38">
        <v>20</v>
      </c>
    </row>
    <row r="149" spans="1:12" s="34" customFormat="1">
      <c r="A149" s="33">
        <v>124151902</v>
      </c>
      <c r="B149" s="34" t="s">
        <v>499</v>
      </c>
      <c r="C149" s="34" t="s">
        <v>497</v>
      </c>
      <c r="D149" s="35">
        <v>108593323.56999999</v>
      </c>
      <c r="E149" s="35">
        <v>93725822.320000008</v>
      </c>
      <c r="F149" s="35">
        <v>103990.81</v>
      </c>
      <c r="G149" s="35">
        <v>0</v>
      </c>
      <c r="H149" s="35"/>
      <c r="I149" s="35">
        <v>10170583.299999999</v>
      </c>
      <c r="J149" s="35">
        <v>4592927.1399999997</v>
      </c>
      <c r="K149" s="37">
        <v>4273071865</v>
      </c>
      <c r="L149" s="38">
        <v>25.4</v>
      </c>
    </row>
    <row r="150" spans="1:12" s="34" customFormat="1">
      <c r="A150" s="33">
        <v>124152003</v>
      </c>
      <c r="B150" s="34" t="s">
        <v>500</v>
      </c>
      <c r="C150" s="34" t="s">
        <v>497</v>
      </c>
      <c r="D150" s="35">
        <v>163692777.25999999</v>
      </c>
      <c r="E150" s="35">
        <v>140178747.63</v>
      </c>
      <c r="F150" s="35">
        <v>166088.94</v>
      </c>
      <c r="G150" s="35">
        <v>0</v>
      </c>
      <c r="H150" s="35"/>
      <c r="I150" s="35">
        <v>19745580.140000001</v>
      </c>
      <c r="J150" s="35">
        <v>3602360.55</v>
      </c>
      <c r="K150" s="37">
        <v>8256563166</v>
      </c>
      <c r="L150" s="38">
        <v>19.8</v>
      </c>
    </row>
    <row r="151" spans="1:12" s="34" customFormat="1">
      <c r="A151" s="33">
        <v>124153503</v>
      </c>
      <c r="B151" s="34" t="s">
        <v>501</v>
      </c>
      <c r="C151" s="34" t="s">
        <v>497</v>
      </c>
      <c r="D151" s="35">
        <v>80410319</v>
      </c>
      <c r="E151" s="35">
        <v>75245676</v>
      </c>
      <c r="F151" s="35">
        <v>75385</v>
      </c>
      <c r="G151" s="35">
        <v>0</v>
      </c>
      <c r="H151" s="35"/>
      <c r="I151" s="35">
        <v>3345656</v>
      </c>
      <c r="J151" s="35">
        <v>1743602</v>
      </c>
      <c r="K151" s="37">
        <v>5722369276</v>
      </c>
      <c r="L151" s="38">
        <v>14</v>
      </c>
    </row>
    <row r="152" spans="1:12" s="34" customFormat="1">
      <c r="A152" s="33">
        <v>124154003</v>
      </c>
      <c r="B152" s="34" t="s">
        <v>502</v>
      </c>
      <c r="C152" s="34" t="s">
        <v>497</v>
      </c>
      <c r="D152" s="35">
        <v>64463752.950000003</v>
      </c>
      <c r="E152" s="35">
        <v>56843941.050000004</v>
      </c>
      <c r="F152" s="35">
        <v>63481.4</v>
      </c>
      <c r="G152" s="35">
        <v>0</v>
      </c>
      <c r="H152" s="35"/>
      <c r="I152" s="35">
        <v>5481730.46</v>
      </c>
      <c r="J152" s="35">
        <v>2074600.04</v>
      </c>
      <c r="K152" s="37">
        <v>3006515679</v>
      </c>
      <c r="L152" s="38">
        <v>21.4</v>
      </c>
    </row>
    <row r="153" spans="1:12" s="34" customFormat="1">
      <c r="A153" s="33">
        <v>124156503</v>
      </c>
      <c r="B153" s="34" t="s">
        <v>503</v>
      </c>
      <c r="C153" s="34" t="s">
        <v>497</v>
      </c>
      <c r="D153" s="35">
        <v>35369000.299999997</v>
      </c>
      <c r="E153" s="35">
        <v>32529080.800000001</v>
      </c>
      <c r="F153" s="35">
        <v>33958.28</v>
      </c>
      <c r="G153" s="35">
        <v>0</v>
      </c>
      <c r="H153" s="35"/>
      <c r="I153" s="35">
        <v>2605086.06</v>
      </c>
      <c r="J153" s="35">
        <v>200875.16</v>
      </c>
      <c r="K153" s="37">
        <v>1319260295</v>
      </c>
      <c r="L153" s="38">
        <v>26.8</v>
      </c>
    </row>
    <row r="154" spans="1:12" s="34" customFormat="1">
      <c r="A154" s="33">
        <v>124156603</v>
      </c>
      <c r="B154" s="34" t="s">
        <v>504</v>
      </c>
      <c r="C154" s="34" t="s">
        <v>497</v>
      </c>
      <c r="D154" s="35">
        <v>80648517.079999998</v>
      </c>
      <c r="E154" s="35">
        <v>69404111.36999999</v>
      </c>
      <c r="F154" s="35">
        <v>74858.899999999994</v>
      </c>
      <c r="G154" s="35">
        <v>2588.31</v>
      </c>
      <c r="H154" s="35"/>
      <c r="I154" s="35">
        <v>8898659.1199999992</v>
      </c>
      <c r="J154" s="35">
        <v>2268299.38</v>
      </c>
      <c r="K154" s="37">
        <v>3357857446</v>
      </c>
      <c r="L154" s="38">
        <v>24</v>
      </c>
    </row>
    <row r="155" spans="1:12" s="34" customFormat="1">
      <c r="A155" s="33">
        <v>124156703</v>
      </c>
      <c r="B155" s="34" t="s">
        <v>505</v>
      </c>
      <c r="C155" s="34" t="s">
        <v>497</v>
      </c>
      <c r="D155" s="35">
        <v>37270713.520000003</v>
      </c>
      <c r="E155" s="35">
        <v>33220462.899999999</v>
      </c>
      <c r="F155" s="35">
        <v>37310.42</v>
      </c>
      <c r="G155" s="35">
        <v>0</v>
      </c>
      <c r="H155" s="35"/>
      <c r="I155" s="35">
        <v>3097240.75</v>
      </c>
      <c r="J155" s="35">
        <v>915699.45</v>
      </c>
      <c r="K155" s="37">
        <v>1732563747</v>
      </c>
      <c r="L155" s="38">
        <v>21.5</v>
      </c>
    </row>
    <row r="156" spans="1:12" s="34" customFormat="1">
      <c r="A156" s="33">
        <v>124157203</v>
      </c>
      <c r="B156" s="34" t="s">
        <v>506</v>
      </c>
      <c r="C156" s="34" t="s">
        <v>497</v>
      </c>
      <c r="D156" s="35">
        <v>69132480.549999997</v>
      </c>
      <c r="E156" s="35">
        <v>57334958.210000001</v>
      </c>
      <c r="F156" s="35">
        <v>62754.86</v>
      </c>
      <c r="G156" s="35">
        <v>0</v>
      </c>
      <c r="H156" s="35">
        <v>62034.720000000001</v>
      </c>
      <c r="I156" s="35">
        <v>9655779.1800000016</v>
      </c>
      <c r="J156" s="35">
        <v>2016953.58</v>
      </c>
      <c r="K156" s="37">
        <v>3238189050</v>
      </c>
      <c r="L156" s="38">
        <v>21.3</v>
      </c>
    </row>
    <row r="157" spans="1:12" s="34" customFormat="1">
      <c r="A157" s="33">
        <v>124157802</v>
      </c>
      <c r="B157" s="34" t="s">
        <v>507</v>
      </c>
      <c r="C157" s="34" t="s">
        <v>497</v>
      </c>
      <c r="D157" s="35">
        <v>111248148</v>
      </c>
      <c r="E157" s="35">
        <v>107174476</v>
      </c>
      <c r="F157" s="35">
        <v>105740</v>
      </c>
      <c r="G157" s="35">
        <v>0</v>
      </c>
      <c r="H157" s="35"/>
      <c r="I157" s="35">
        <v>3040158</v>
      </c>
      <c r="J157" s="35">
        <v>927774</v>
      </c>
      <c r="K157" s="37">
        <v>8563911215</v>
      </c>
      <c r="L157" s="38">
        <v>12.9</v>
      </c>
    </row>
    <row r="158" spans="1:12" s="34" customFormat="1">
      <c r="A158" s="33">
        <v>124158503</v>
      </c>
      <c r="B158" s="34" t="s">
        <v>508</v>
      </c>
      <c r="C158" s="34" t="s">
        <v>497</v>
      </c>
      <c r="D158" s="35">
        <v>67515976.069999993</v>
      </c>
      <c r="E158" s="35">
        <v>65356777.210000001</v>
      </c>
      <c r="F158" s="35">
        <v>65513.42</v>
      </c>
      <c r="G158" s="35">
        <v>0</v>
      </c>
      <c r="H158" s="35"/>
      <c r="I158" s="35">
        <v>1215657.1599999999</v>
      </c>
      <c r="J158" s="35">
        <v>878028.28</v>
      </c>
      <c r="K158" s="37">
        <v>3726507658</v>
      </c>
      <c r="L158" s="38">
        <v>18.100000000000001</v>
      </c>
    </row>
    <row r="159" spans="1:12" s="34" customFormat="1">
      <c r="A159" s="33">
        <v>124159002</v>
      </c>
      <c r="B159" s="34" t="s">
        <v>509</v>
      </c>
      <c r="C159" s="34" t="s">
        <v>497</v>
      </c>
      <c r="D159" s="35">
        <v>193602865.22999999</v>
      </c>
      <c r="E159" s="35">
        <v>164235493.88</v>
      </c>
      <c r="F159" s="35">
        <v>183279.69</v>
      </c>
      <c r="G159" s="35">
        <v>0</v>
      </c>
      <c r="H159" s="35"/>
      <c r="I159" s="35">
        <v>26443575.09</v>
      </c>
      <c r="J159" s="35">
        <v>2740516.57</v>
      </c>
      <c r="K159" s="37">
        <v>13559785462</v>
      </c>
      <c r="L159" s="38">
        <v>14.2</v>
      </c>
    </row>
    <row r="160" spans="1:12" s="34" customFormat="1">
      <c r="A160" s="33">
        <v>106160303</v>
      </c>
      <c r="B160" s="34" t="s">
        <v>127</v>
      </c>
      <c r="C160" s="34" t="s">
        <v>126</v>
      </c>
      <c r="D160" s="35">
        <v>3749000.64</v>
      </c>
      <c r="E160" s="35">
        <v>2837928.11</v>
      </c>
      <c r="F160" s="35">
        <v>4009.94</v>
      </c>
      <c r="G160" s="35">
        <v>98.4</v>
      </c>
      <c r="H160" s="35">
        <v>14115.4</v>
      </c>
      <c r="I160" s="35">
        <v>546297.94000000006</v>
      </c>
      <c r="J160" s="35">
        <v>346550.85</v>
      </c>
      <c r="K160" s="37">
        <v>292019908</v>
      </c>
      <c r="L160" s="38">
        <v>12.8</v>
      </c>
    </row>
    <row r="161" spans="1:12" s="34" customFormat="1">
      <c r="A161" s="33">
        <v>106161203</v>
      </c>
      <c r="B161" s="34" t="s">
        <v>128</v>
      </c>
      <c r="C161" s="34" t="s">
        <v>126</v>
      </c>
      <c r="D161" s="35">
        <v>7915653.9299999997</v>
      </c>
      <c r="E161" s="35">
        <v>6274117.9199999999</v>
      </c>
      <c r="F161" s="35">
        <v>7553.77</v>
      </c>
      <c r="G161" s="35">
        <v>9790.77</v>
      </c>
      <c r="H161" s="35">
        <v>13032.95</v>
      </c>
      <c r="I161" s="35">
        <v>911651.29999999993</v>
      </c>
      <c r="J161" s="35">
        <v>699507.22</v>
      </c>
      <c r="K161" s="37">
        <v>371245697</v>
      </c>
      <c r="L161" s="38">
        <v>21.3</v>
      </c>
    </row>
    <row r="162" spans="1:12" s="34" customFormat="1">
      <c r="A162" s="33">
        <v>106161703</v>
      </c>
      <c r="B162" s="34" t="s">
        <v>129</v>
      </c>
      <c r="C162" s="34" t="s">
        <v>126</v>
      </c>
      <c r="D162" s="35">
        <v>5093091.09</v>
      </c>
      <c r="E162" s="35">
        <v>3996131.33</v>
      </c>
      <c r="F162" s="35">
        <v>5039.87</v>
      </c>
      <c r="G162" s="35">
        <v>74212.490000000005</v>
      </c>
      <c r="H162" s="35">
        <v>15728.35</v>
      </c>
      <c r="I162" s="35">
        <v>725287.57000000007</v>
      </c>
      <c r="J162" s="35">
        <v>276691.48</v>
      </c>
      <c r="K162" s="37">
        <v>301489821</v>
      </c>
      <c r="L162" s="38">
        <v>16.8</v>
      </c>
    </row>
    <row r="163" spans="1:12" s="34" customFormat="1">
      <c r="A163" s="33">
        <v>106166503</v>
      </c>
      <c r="B163" s="34" t="s">
        <v>130</v>
      </c>
      <c r="C163" s="34" t="s">
        <v>126</v>
      </c>
      <c r="D163" s="35">
        <v>4488727.05</v>
      </c>
      <c r="E163" s="35">
        <v>3208093.55</v>
      </c>
      <c r="F163" s="35">
        <v>4632.6400000000003</v>
      </c>
      <c r="G163" s="35">
        <v>5077.57</v>
      </c>
      <c r="H163" s="35">
        <v>17364.25</v>
      </c>
      <c r="I163" s="35">
        <v>874367.17</v>
      </c>
      <c r="J163" s="35">
        <v>379191.87</v>
      </c>
      <c r="K163" s="37">
        <v>299164905</v>
      </c>
      <c r="L163" s="38">
        <v>15</v>
      </c>
    </row>
    <row r="164" spans="1:12" s="34" customFormat="1">
      <c r="A164" s="33">
        <v>106167504</v>
      </c>
      <c r="B164" s="34" t="s">
        <v>131</v>
      </c>
      <c r="C164" s="34" t="s">
        <v>126</v>
      </c>
      <c r="D164" s="35">
        <v>2854566.79</v>
      </c>
      <c r="E164" s="35">
        <v>2129595.2000000002</v>
      </c>
      <c r="F164" s="35">
        <v>2744.99</v>
      </c>
      <c r="G164" s="35">
        <v>15167.87</v>
      </c>
      <c r="H164" s="35">
        <v>10975.7</v>
      </c>
      <c r="I164" s="35">
        <v>538529.62</v>
      </c>
      <c r="J164" s="35">
        <v>157553.41</v>
      </c>
      <c r="K164" s="37">
        <v>261357024</v>
      </c>
      <c r="L164" s="38">
        <v>10.9</v>
      </c>
    </row>
    <row r="165" spans="1:12" s="34" customFormat="1">
      <c r="A165" s="33">
        <v>106168003</v>
      </c>
      <c r="B165" s="34" t="s">
        <v>132</v>
      </c>
      <c r="C165" s="34" t="s">
        <v>126</v>
      </c>
      <c r="D165" s="35">
        <v>3128697.94</v>
      </c>
      <c r="E165" s="35">
        <v>2198181.5499999998</v>
      </c>
      <c r="F165" s="35"/>
      <c r="G165" s="35">
        <v>0</v>
      </c>
      <c r="H165" s="35">
        <v>28845.27</v>
      </c>
      <c r="I165" s="35">
        <v>790043.64</v>
      </c>
      <c r="J165" s="35">
        <v>111627.48</v>
      </c>
      <c r="K165" s="37">
        <v>307161116</v>
      </c>
      <c r="L165" s="38">
        <v>10.1</v>
      </c>
    </row>
    <row r="166" spans="1:12" s="34" customFormat="1">
      <c r="A166" s="33">
        <v>106169003</v>
      </c>
      <c r="B166" s="34" t="s">
        <v>133</v>
      </c>
      <c r="C166" s="34" t="s">
        <v>126</v>
      </c>
      <c r="D166" s="35">
        <v>2054557.18</v>
      </c>
      <c r="E166" s="35">
        <v>1435910.29</v>
      </c>
      <c r="F166" s="35">
        <v>2339.62</v>
      </c>
      <c r="G166" s="35">
        <v>4511.6899999999996</v>
      </c>
      <c r="H166" s="35">
        <v>9019.1</v>
      </c>
      <c r="I166" s="35">
        <v>444164.46</v>
      </c>
      <c r="J166" s="35">
        <v>158612.01999999999</v>
      </c>
      <c r="K166" s="37">
        <v>115457484</v>
      </c>
      <c r="L166" s="38">
        <v>17.7</v>
      </c>
    </row>
    <row r="167" spans="1:12" s="34" customFormat="1">
      <c r="A167" s="33">
        <v>110171003</v>
      </c>
      <c r="B167" s="34" t="s">
        <v>230</v>
      </c>
      <c r="C167" s="34" t="s">
        <v>135</v>
      </c>
      <c r="D167" s="35">
        <v>14669716.01</v>
      </c>
      <c r="E167" s="35">
        <v>11771573.630000001</v>
      </c>
      <c r="F167" s="35">
        <v>14379.66</v>
      </c>
      <c r="G167" s="35">
        <v>161065.82</v>
      </c>
      <c r="H167" s="35"/>
      <c r="I167" s="35">
        <v>1738283.3299999998</v>
      </c>
      <c r="J167" s="35">
        <v>984413.57</v>
      </c>
      <c r="K167" s="37">
        <v>856513502</v>
      </c>
      <c r="L167" s="38">
        <v>17.100000000000001</v>
      </c>
    </row>
    <row r="168" spans="1:12" s="34" customFormat="1">
      <c r="A168" s="33">
        <v>110171803</v>
      </c>
      <c r="B168" s="34" t="s">
        <v>231</v>
      </c>
      <c r="C168" s="34" t="s">
        <v>135</v>
      </c>
      <c r="D168" s="35">
        <v>4136870.9</v>
      </c>
      <c r="E168" s="35">
        <v>3162247.99</v>
      </c>
      <c r="F168" s="35">
        <v>4231.8999999999996</v>
      </c>
      <c r="G168" s="35">
        <v>12511.23</v>
      </c>
      <c r="H168" s="35"/>
      <c r="I168" s="35">
        <v>686950.06</v>
      </c>
      <c r="J168" s="35">
        <v>270929.71999999997</v>
      </c>
      <c r="K168" s="37">
        <v>263719596</v>
      </c>
      <c r="L168" s="38">
        <v>15.6</v>
      </c>
    </row>
    <row r="169" spans="1:12" s="34" customFormat="1">
      <c r="A169" s="33">
        <v>106172003</v>
      </c>
      <c r="B169" s="34" t="s">
        <v>134</v>
      </c>
      <c r="C169" s="34" t="s">
        <v>135</v>
      </c>
      <c r="D169" s="35">
        <v>24936523.73</v>
      </c>
      <c r="E169" s="35">
        <v>19506315.57</v>
      </c>
      <c r="F169" s="35">
        <v>23592.22</v>
      </c>
      <c r="G169" s="35">
        <v>292377.08</v>
      </c>
      <c r="H169" s="35">
        <v>65114.9</v>
      </c>
      <c r="I169" s="35">
        <v>3795677.85</v>
      </c>
      <c r="J169" s="35">
        <v>1253446.1100000001</v>
      </c>
      <c r="K169" s="37">
        <v>1456125318</v>
      </c>
      <c r="L169" s="38">
        <v>17.100000000000001</v>
      </c>
    </row>
    <row r="170" spans="1:12" s="34" customFormat="1">
      <c r="A170" s="33">
        <v>110173003</v>
      </c>
      <c r="B170" s="34" t="s">
        <v>232</v>
      </c>
      <c r="C170" s="34" t="s">
        <v>135</v>
      </c>
      <c r="D170" s="35">
        <v>3027160.11</v>
      </c>
      <c r="E170" s="35">
        <v>2394768.88</v>
      </c>
      <c r="F170" s="35">
        <v>2937.62</v>
      </c>
      <c r="G170" s="35">
        <v>20267.900000000001</v>
      </c>
      <c r="H170" s="35">
        <v>9143.7000000000007</v>
      </c>
      <c r="I170" s="35">
        <v>440083.4</v>
      </c>
      <c r="J170" s="35">
        <v>159958.60999999999</v>
      </c>
      <c r="K170" s="37">
        <v>176556329</v>
      </c>
      <c r="L170" s="38">
        <v>17.100000000000001</v>
      </c>
    </row>
    <row r="171" spans="1:12" s="34" customFormat="1">
      <c r="A171" s="33">
        <v>110173504</v>
      </c>
      <c r="B171" s="34" t="s">
        <v>233</v>
      </c>
      <c r="C171" s="34" t="s">
        <v>135</v>
      </c>
      <c r="D171" s="35">
        <v>1225262.6299999999</v>
      </c>
      <c r="E171" s="35">
        <v>885731.12</v>
      </c>
      <c r="F171" s="35">
        <v>1218.3599999999999</v>
      </c>
      <c r="G171" s="35">
        <v>3247.68</v>
      </c>
      <c r="H171" s="35">
        <v>4666</v>
      </c>
      <c r="I171" s="35">
        <v>207915.13999999998</v>
      </c>
      <c r="J171" s="35">
        <v>122484.33</v>
      </c>
      <c r="K171" s="37">
        <v>83493851</v>
      </c>
      <c r="L171" s="38">
        <v>14.6</v>
      </c>
    </row>
    <row r="172" spans="1:12" s="34" customFormat="1">
      <c r="A172" s="33">
        <v>110175003</v>
      </c>
      <c r="B172" s="34" t="s">
        <v>234</v>
      </c>
      <c r="C172" s="34" t="s">
        <v>135</v>
      </c>
      <c r="D172" s="35">
        <v>3509423.66</v>
      </c>
      <c r="E172" s="35">
        <v>2527721.02</v>
      </c>
      <c r="F172" s="35">
        <v>3326.39</v>
      </c>
      <c r="G172" s="35">
        <v>3750.18</v>
      </c>
      <c r="H172" s="35">
        <v>13602</v>
      </c>
      <c r="I172" s="35">
        <v>624796.39</v>
      </c>
      <c r="J172" s="35">
        <v>336227.68</v>
      </c>
      <c r="K172" s="37">
        <v>221250877</v>
      </c>
      <c r="L172" s="38">
        <v>15.8</v>
      </c>
    </row>
    <row r="173" spans="1:12" s="34" customFormat="1">
      <c r="A173" s="33">
        <v>110177003</v>
      </c>
      <c r="B173" s="34" t="s">
        <v>235</v>
      </c>
      <c r="C173" s="34" t="s">
        <v>135</v>
      </c>
      <c r="D173" s="35">
        <v>10960915.949999999</v>
      </c>
      <c r="E173" s="35">
        <v>8568155.7799999993</v>
      </c>
      <c r="F173" s="35">
        <v>10699.06</v>
      </c>
      <c r="G173" s="35">
        <v>97756.77</v>
      </c>
      <c r="H173" s="35">
        <v>22555.1</v>
      </c>
      <c r="I173" s="35">
        <v>1407780.01</v>
      </c>
      <c r="J173" s="35">
        <v>853969.23</v>
      </c>
      <c r="K173" s="37">
        <v>568412799</v>
      </c>
      <c r="L173" s="38">
        <v>19.2</v>
      </c>
    </row>
    <row r="174" spans="1:12" s="34" customFormat="1">
      <c r="A174" s="33">
        <v>110179003</v>
      </c>
      <c r="B174" s="34" t="s">
        <v>236</v>
      </c>
      <c r="C174" s="34" t="s">
        <v>135</v>
      </c>
      <c r="D174" s="35">
        <v>4915766.3</v>
      </c>
      <c r="E174" s="35">
        <v>3692308.67</v>
      </c>
      <c r="F174" s="35">
        <v>4733.3100000000004</v>
      </c>
      <c r="G174" s="35">
        <v>49221.21</v>
      </c>
      <c r="H174" s="35">
        <v>16268.75</v>
      </c>
      <c r="I174" s="35">
        <v>747545.52</v>
      </c>
      <c r="J174" s="35">
        <v>405688.84</v>
      </c>
      <c r="K174" s="37">
        <v>271026563</v>
      </c>
      <c r="L174" s="38">
        <v>18.100000000000001</v>
      </c>
    </row>
    <row r="175" spans="1:12" s="34" customFormat="1">
      <c r="A175" s="33">
        <v>110183602</v>
      </c>
      <c r="B175" s="34" t="s">
        <v>237</v>
      </c>
      <c r="C175" s="34" t="s">
        <v>30</v>
      </c>
      <c r="D175" s="35">
        <v>31354467.84</v>
      </c>
      <c r="E175" s="35">
        <v>21623918.739999998</v>
      </c>
      <c r="F175" s="35">
        <v>29894.85</v>
      </c>
      <c r="G175" s="35">
        <v>721677.72</v>
      </c>
      <c r="H175" s="35"/>
      <c r="I175" s="35">
        <v>7228632.7000000002</v>
      </c>
      <c r="J175" s="35">
        <v>1750343.83</v>
      </c>
      <c r="K175" s="37">
        <v>1887030107</v>
      </c>
      <c r="L175" s="38">
        <v>16.600000000000001</v>
      </c>
    </row>
    <row r="176" spans="1:12" s="34" customFormat="1">
      <c r="A176" s="33">
        <v>116191004</v>
      </c>
      <c r="B176" s="34" t="s">
        <v>348</v>
      </c>
      <c r="C176" s="34" t="s">
        <v>349</v>
      </c>
      <c r="D176" s="35">
        <v>5858213.0999999996</v>
      </c>
      <c r="E176" s="35">
        <v>4301701.0599999996</v>
      </c>
      <c r="F176" s="35">
        <v>5409.36</v>
      </c>
      <c r="G176" s="35">
        <v>2077.3200000000002</v>
      </c>
      <c r="H176" s="35"/>
      <c r="I176" s="35">
        <v>1194368.01</v>
      </c>
      <c r="J176" s="35">
        <v>354657.35</v>
      </c>
      <c r="K176" s="37">
        <v>353975479</v>
      </c>
      <c r="L176" s="38">
        <v>16.5</v>
      </c>
    </row>
    <row r="177" spans="1:12" s="34" customFormat="1">
      <c r="A177" s="33">
        <v>116191103</v>
      </c>
      <c r="B177" s="34" t="s">
        <v>350</v>
      </c>
      <c r="C177" s="34" t="s">
        <v>349</v>
      </c>
      <c r="D177" s="35">
        <v>17872566.68</v>
      </c>
      <c r="E177" s="35">
        <v>14365337.92</v>
      </c>
      <c r="F177" s="35">
        <v>17295.189999999999</v>
      </c>
      <c r="G177" s="35">
        <v>16016.49</v>
      </c>
      <c r="H177" s="35"/>
      <c r="I177" s="35">
        <v>2461094.9300000002</v>
      </c>
      <c r="J177" s="35">
        <v>1012822.15</v>
      </c>
      <c r="K177" s="37">
        <v>1161163885</v>
      </c>
      <c r="L177" s="38">
        <v>15.3</v>
      </c>
    </row>
    <row r="178" spans="1:12" s="34" customFormat="1">
      <c r="A178" s="33">
        <v>116191203</v>
      </c>
      <c r="B178" s="34" t="s">
        <v>351</v>
      </c>
      <c r="C178" s="34" t="s">
        <v>349</v>
      </c>
      <c r="D178" s="35">
        <v>14060148.77</v>
      </c>
      <c r="E178" s="35">
        <v>9999188.6500000004</v>
      </c>
      <c r="F178" s="35">
        <v>13442.27</v>
      </c>
      <c r="G178" s="35">
        <v>113790.02</v>
      </c>
      <c r="H178" s="35"/>
      <c r="I178" s="35">
        <v>3392928.37</v>
      </c>
      <c r="J178" s="35">
        <v>540799.46</v>
      </c>
      <c r="K178" s="37">
        <v>978471944</v>
      </c>
      <c r="L178" s="38">
        <v>14.3</v>
      </c>
    </row>
    <row r="179" spans="1:12" s="34" customFormat="1">
      <c r="A179" s="33">
        <v>116191503</v>
      </c>
      <c r="B179" s="34" t="s">
        <v>352</v>
      </c>
      <c r="C179" s="34" t="s">
        <v>349</v>
      </c>
      <c r="D179" s="35">
        <v>17148364.989999998</v>
      </c>
      <c r="E179" s="35">
        <v>12287361.74</v>
      </c>
      <c r="F179" s="35">
        <v>16768.560000000001</v>
      </c>
      <c r="G179" s="35">
        <v>0</v>
      </c>
      <c r="H179" s="35">
        <v>44906.85</v>
      </c>
      <c r="I179" s="35">
        <v>4190909.44</v>
      </c>
      <c r="J179" s="35">
        <v>608418.4</v>
      </c>
      <c r="K179" s="37">
        <v>1024817868</v>
      </c>
      <c r="L179" s="38">
        <v>16.7</v>
      </c>
    </row>
    <row r="180" spans="1:12" s="34" customFormat="1">
      <c r="A180" s="33">
        <v>116195004</v>
      </c>
      <c r="B180" s="34" t="s">
        <v>353</v>
      </c>
      <c r="C180" s="34" t="s">
        <v>349</v>
      </c>
      <c r="D180" s="35">
        <v>5295277</v>
      </c>
      <c r="E180" s="35">
        <v>3773499</v>
      </c>
      <c r="F180" s="35">
        <v>5298</v>
      </c>
      <c r="G180" s="35">
        <v>5202</v>
      </c>
      <c r="H180" s="35"/>
      <c r="I180" s="35">
        <v>1284571</v>
      </c>
      <c r="J180" s="35">
        <v>226707</v>
      </c>
      <c r="K180" s="37">
        <v>352110216</v>
      </c>
      <c r="L180" s="38">
        <v>15</v>
      </c>
    </row>
    <row r="181" spans="1:12" s="34" customFormat="1">
      <c r="A181" s="33">
        <v>116197503</v>
      </c>
      <c r="B181" s="34" t="s">
        <v>354</v>
      </c>
      <c r="C181" s="34" t="s">
        <v>349</v>
      </c>
      <c r="D181" s="35">
        <v>12190002.43</v>
      </c>
      <c r="E181" s="35">
        <v>7997060.6299999999</v>
      </c>
      <c r="F181" s="35">
        <v>11220.26</v>
      </c>
      <c r="G181" s="35">
        <v>4261.2299999999996</v>
      </c>
      <c r="H181" s="35"/>
      <c r="I181" s="35">
        <v>3766424.77</v>
      </c>
      <c r="J181" s="35">
        <v>411035.54</v>
      </c>
      <c r="K181" s="37">
        <v>673593833</v>
      </c>
      <c r="L181" s="38">
        <v>18</v>
      </c>
    </row>
    <row r="182" spans="1:12" s="34" customFormat="1">
      <c r="A182" s="33">
        <v>105201033</v>
      </c>
      <c r="B182" s="34" t="s">
        <v>106</v>
      </c>
      <c r="C182" s="34" t="s">
        <v>107</v>
      </c>
      <c r="D182" s="35">
        <v>15897015.210000001</v>
      </c>
      <c r="E182" s="35">
        <v>12344053.210000001</v>
      </c>
      <c r="F182" s="35">
        <v>15397</v>
      </c>
      <c r="G182" s="35">
        <v>108930</v>
      </c>
      <c r="H182" s="35">
        <v>42650</v>
      </c>
      <c r="I182" s="35">
        <v>1669014</v>
      </c>
      <c r="J182" s="35">
        <v>1716971</v>
      </c>
      <c r="K182" s="37">
        <v>936253354</v>
      </c>
      <c r="L182" s="38">
        <v>16.899999999999999</v>
      </c>
    </row>
    <row r="183" spans="1:12" s="34" customFormat="1">
      <c r="A183" s="33">
        <v>105201352</v>
      </c>
      <c r="B183" s="34" t="s">
        <v>108</v>
      </c>
      <c r="C183" s="34" t="s">
        <v>107</v>
      </c>
      <c r="D183" s="35">
        <v>24910443.140000001</v>
      </c>
      <c r="E183" s="35">
        <v>20423760.420000002</v>
      </c>
      <c r="F183" s="35">
        <v>25081.14</v>
      </c>
      <c r="G183" s="35">
        <v>39415.620000000003</v>
      </c>
      <c r="H183" s="35">
        <v>63911.9</v>
      </c>
      <c r="I183" s="35">
        <v>2926441.6</v>
      </c>
      <c r="J183" s="35">
        <v>1431832.46</v>
      </c>
      <c r="K183" s="37">
        <v>1204031644</v>
      </c>
      <c r="L183" s="38">
        <v>20.6</v>
      </c>
    </row>
    <row r="184" spans="1:12" s="34" customFormat="1">
      <c r="A184" s="33">
        <v>105204703</v>
      </c>
      <c r="B184" s="34" t="s">
        <v>109</v>
      </c>
      <c r="C184" s="34" t="s">
        <v>107</v>
      </c>
      <c r="D184" s="35">
        <v>16029894.49</v>
      </c>
      <c r="E184" s="35">
        <v>12293051.810000001</v>
      </c>
      <c r="F184" s="35">
        <v>15626.06</v>
      </c>
      <c r="G184" s="35">
        <v>17881.59</v>
      </c>
      <c r="H184" s="35">
        <v>72859.399999999994</v>
      </c>
      <c r="I184" s="35">
        <v>2299308.5100000002</v>
      </c>
      <c r="J184" s="35">
        <v>1331167.1200000001</v>
      </c>
      <c r="K184" s="37">
        <v>951894149</v>
      </c>
      <c r="L184" s="38">
        <v>16.8</v>
      </c>
    </row>
    <row r="185" spans="1:12" s="34" customFormat="1">
      <c r="A185" s="33">
        <v>115210503</v>
      </c>
      <c r="B185" s="34" t="s">
        <v>322</v>
      </c>
      <c r="C185" s="34" t="s">
        <v>321</v>
      </c>
      <c r="D185" s="35">
        <v>29271400</v>
      </c>
      <c r="E185" s="35">
        <v>22510683.349999998</v>
      </c>
      <c r="F185" s="35">
        <v>27630.2</v>
      </c>
      <c r="G185" s="35">
        <v>38320.46</v>
      </c>
      <c r="H185" s="35"/>
      <c r="I185" s="35">
        <v>5852012.9900000002</v>
      </c>
      <c r="J185" s="35">
        <v>842753</v>
      </c>
      <c r="K185" s="37">
        <v>1430277005</v>
      </c>
      <c r="L185" s="38">
        <v>20.399999999999999</v>
      </c>
    </row>
    <row r="186" spans="1:12" s="34" customFormat="1">
      <c r="A186" s="33">
        <v>115211003</v>
      </c>
      <c r="B186" s="34" t="s">
        <v>323</v>
      </c>
      <c r="C186" s="34" t="s">
        <v>321</v>
      </c>
      <c r="D186" s="35">
        <v>17181806.329999998</v>
      </c>
      <c r="E186" s="35">
        <v>12320961.189999999</v>
      </c>
      <c r="F186" s="35">
        <v>15711.03</v>
      </c>
      <c r="G186" s="35">
        <v>0</v>
      </c>
      <c r="H186" s="35">
        <v>18087.099999999999</v>
      </c>
      <c r="I186" s="35">
        <v>4481976.2299999995</v>
      </c>
      <c r="J186" s="35">
        <v>345070.78</v>
      </c>
      <c r="K186" s="37">
        <v>680816701</v>
      </c>
      <c r="L186" s="38">
        <v>25.2</v>
      </c>
    </row>
    <row r="187" spans="1:12" s="34" customFormat="1">
      <c r="A187" s="33">
        <v>115211103</v>
      </c>
      <c r="B187" s="34" t="s">
        <v>324</v>
      </c>
      <c r="C187" s="34" t="s">
        <v>321</v>
      </c>
      <c r="D187" s="35">
        <v>53503557.490000002</v>
      </c>
      <c r="E187" s="35">
        <v>42176506.600000001</v>
      </c>
      <c r="F187" s="35">
        <v>52753.34</v>
      </c>
      <c r="G187" s="35">
        <v>51255.33</v>
      </c>
      <c r="H187" s="35"/>
      <c r="I187" s="35">
        <v>10160484.74</v>
      </c>
      <c r="J187" s="35">
        <v>1062557.48</v>
      </c>
      <c r="K187" s="37">
        <v>2680511447</v>
      </c>
      <c r="L187" s="38">
        <v>19.899999999999999</v>
      </c>
    </row>
    <row r="188" spans="1:12" s="34" customFormat="1">
      <c r="A188" s="33">
        <v>115211603</v>
      </c>
      <c r="B188" s="34" t="s">
        <v>325</v>
      </c>
      <c r="C188" s="34" t="s">
        <v>321</v>
      </c>
      <c r="D188" s="35">
        <v>100086339</v>
      </c>
      <c r="E188" s="35">
        <v>69971246</v>
      </c>
      <c r="F188" s="35">
        <v>91130</v>
      </c>
      <c r="G188" s="35">
        <v>977</v>
      </c>
      <c r="H188" s="35"/>
      <c r="I188" s="35">
        <v>28371539</v>
      </c>
      <c r="J188" s="35">
        <v>1651447</v>
      </c>
      <c r="K188" s="37">
        <v>6432449663</v>
      </c>
      <c r="L188" s="38">
        <v>15.5</v>
      </c>
    </row>
    <row r="189" spans="1:12" s="34" customFormat="1">
      <c r="A189" s="33">
        <v>115212503</v>
      </c>
      <c r="B189" s="34" t="s">
        <v>326</v>
      </c>
      <c r="C189" s="34" t="s">
        <v>321</v>
      </c>
      <c r="D189" s="35">
        <v>27245672.870000001</v>
      </c>
      <c r="E189" s="35">
        <v>20557129.43</v>
      </c>
      <c r="F189" s="35">
        <v>27973</v>
      </c>
      <c r="G189" s="35">
        <v>0</v>
      </c>
      <c r="H189" s="35"/>
      <c r="I189" s="35">
        <v>6202895.5899999999</v>
      </c>
      <c r="J189" s="35">
        <v>457674.85</v>
      </c>
      <c r="K189" s="37">
        <v>1559125950</v>
      </c>
      <c r="L189" s="38">
        <v>17.399999999999999</v>
      </c>
    </row>
    <row r="190" spans="1:12" s="34" customFormat="1">
      <c r="A190" s="33">
        <v>115216503</v>
      </c>
      <c r="B190" s="34" t="s">
        <v>327</v>
      </c>
      <c r="C190" s="34" t="s">
        <v>321</v>
      </c>
      <c r="D190" s="35">
        <v>47240547.560000002</v>
      </c>
      <c r="E190" s="35">
        <v>34319224.630000003</v>
      </c>
      <c r="F190" s="35">
        <v>44966.45</v>
      </c>
      <c r="G190" s="35">
        <v>0</v>
      </c>
      <c r="H190" s="35"/>
      <c r="I190" s="35">
        <v>11997316.85</v>
      </c>
      <c r="J190" s="35">
        <v>879039.63</v>
      </c>
      <c r="K190" s="37">
        <v>2304987725</v>
      </c>
      <c r="L190" s="38">
        <v>20.399999999999999</v>
      </c>
    </row>
    <row r="191" spans="1:12" s="34" customFormat="1">
      <c r="A191" s="33">
        <v>115218003</v>
      </c>
      <c r="B191" s="34" t="s">
        <v>328</v>
      </c>
      <c r="C191" s="34" t="s">
        <v>321</v>
      </c>
      <c r="D191" s="35">
        <v>27499873.859999999</v>
      </c>
      <c r="E191" s="35">
        <v>21054375.600000001</v>
      </c>
      <c r="F191" s="35">
        <v>27205.45</v>
      </c>
      <c r="G191" s="35">
        <v>30879.88</v>
      </c>
      <c r="H191" s="35">
        <v>51333.8</v>
      </c>
      <c r="I191" s="35">
        <v>5448474.5</v>
      </c>
      <c r="J191" s="35">
        <v>887604.63</v>
      </c>
      <c r="K191" s="37">
        <v>1719201644</v>
      </c>
      <c r="L191" s="38">
        <v>15.9</v>
      </c>
    </row>
    <row r="192" spans="1:12" s="34" customFormat="1">
      <c r="A192" s="33">
        <v>115218303</v>
      </c>
      <c r="B192" s="34" t="s">
        <v>329</v>
      </c>
      <c r="C192" s="34" t="s">
        <v>321</v>
      </c>
      <c r="D192" s="35">
        <v>25042902.66</v>
      </c>
      <c r="E192" s="35">
        <v>18913268.609999999</v>
      </c>
      <c r="F192" s="35">
        <v>22580.04</v>
      </c>
      <c r="G192" s="35">
        <v>1681.72</v>
      </c>
      <c r="H192" s="35"/>
      <c r="I192" s="35">
        <v>5692380.6900000004</v>
      </c>
      <c r="J192" s="35">
        <v>412991.6</v>
      </c>
      <c r="K192" s="37">
        <v>1635678306</v>
      </c>
      <c r="L192" s="38">
        <v>15.3</v>
      </c>
    </row>
    <row r="193" spans="1:12" s="34" customFormat="1">
      <c r="A193" s="33">
        <v>115221402</v>
      </c>
      <c r="B193" s="34" t="s">
        <v>332</v>
      </c>
      <c r="C193" s="34" t="s">
        <v>331</v>
      </c>
      <c r="D193" s="35">
        <v>134395595.53999999</v>
      </c>
      <c r="E193" s="35">
        <v>87776567.540000007</v>
      </c>
      <c r="F193" s="35">
        <v>122358.58</v>
      </c>
      <c r="G193" s="35">
        <v>437765.06</v>
      </c>
      <c r="H193" s="35"/>
      <c r="I193" s="35">
        <v>42627275.509999998</v>
      </c>
      <c r="J193" s="35">
        <v>3431628.85</v>
      </c>
      <c r="K193" s="37">
        <v>7343067672</v>
      </c>
      <c r="L193" s="38">
        <v>18.3</v>
      </c>
    </row>
    <row r="194" spans="1:12" s="34" customFormat="1">
      <c r="A194" s="33">
        <v>115221753</v>
      </c>
      <c r="B194" s="34" t="s">
        <v>333</v>
      </c>
      <c r="C194" s="34" t="s">
        <v>331</v>
      </c>
      <c r="D194" s="35">
        <v>46983215.270000003</v>
      </c>
      <c r="E194" s="35">
        <v>35603536.280000001</v>
      </c>
      <c r="F194" s="35">
        <v>46033.74</v>
      </c>
      <c r="G194" s="35">
        <v>968097.5</v>
      </c>
      <c r="H194" s="35"/>
      <c r="I194" s="35">
        <v>9222957.3599999994</v>
      </c>
      <c r="J194" s="35">
        <v>1142590.3899999999</v>
      </c>
      <c r="K194" s="37">
        <v>2656062046</v>
      </c>
      <c r="L194" s="38">
        <v>17.600000000000001</v>
      </c>
    </row>
    <row r="195" spans="1:12" s="34" customFormat="1">
      <c r="A195" s="33">
        <v>115222504</v>
      </c>
      <c r="B195" s="34" t="s">
        <v>334</v>
      </c>
      <c r="C195" s="34" t="s">
        <v>331</v>
      </c>
      <c r="D195" s="35">
        <v>9258161.5500000007</v>
      </c>
      <c r="E195" s="35">
        <v>6942433.3499999996</v>
      </c>
      <c r="F195" s="35">
        <v>9122.7199999999993</v>
      </c>
      <c r="G195" s="35">
        <v>15017.98</v>
      </c>
      <c r="H195" s="35">
        <v>24443.599999999999</v>
      </c>
      <c r="I195" s="35">
        <v>1788024.78</v>
      </c>
      <c r="J195" s="35">
        <v>479119.12</v>
      </c>
      <c r="K195" s="37">
        <v>438583673</v>
      </c>
      <c r="L195" s="38">
        <v>21.1</v>
      </c>
    </row>
    <row r="196" spans="1:12" s="34" customFormat="1">
      <c r="A196" s="33">
        <v>115222752</v>
      </c>
      <c r="B196" s="34" t="s">
        <v>335</v>
      </c>
      <c r="C196" s="34" t="s">
        <v>331</v>
      </c>
      <c r="D196" s="35">
        <v>50557960.840000004</v>
      </c>
      <c r="E196" s="35">
        <v>36025926.5</v>
      </c>
      <c r="F196" s="35">
        <v>49685.91</v>
      </c>
      <c r="G196" s="35">
        <v>1936583.1</v>
      </c>
      <c r="H196" s="35"/>
      <c r="I196" s="35">
        <v>7712186.0099999998</v>
      </c>
      <c r="J196" s="35">
        <v>4833579.32</v>
      </c>
      <c r="K196" s="37">
        <v>2062025534</v>
      </c>
      <c r="L196" s="38">
        <v>24.5</v>
      </c>
    </row>
    <row r="197" spans="1:12" s="34" customFormat="1">
      <c r="A197" s="33">
        <v>115224003</v>
      </c>
      <c r="B197" s="34" t="s">
        <v>336</v>
      </c>
      <c r="C197" s="34" t="s">
        <v>331</v>
      </c>
      <c r="D197" s="35">
        <v>37337750.020000003</v>
      </c>
      <c r="E197" s="35">
        <v>28972870.870000001</v>
      </c>
      <c r="F197" s="35">
        <v>37895.660000000003</v>
      </c>
      <c r="G197" s="35">
        <v>5925.84</v>
      </c>
      <c r="H197" s="35">
        <v>74861.23</v>
      </c>
      <c r="I197" s="35">
        <v>7068354.8200000003</v>
      </c>
      <c r="J197" s="35">
        <v>1177841.6000000001</v>
      </c>
      <c r="K197" s="37">
        <v>2119561479</v>
      </c>
      <c r="L197" s="38">
        <v>17.600000000000001</v>
      </c>
    </row>
    <row r="198" spans="1:12" s="34" customFormat="1">
      <c r="A198" s="33">
        <v>115226003</v>
      </c>
      <c r="B198" s="34" t="s">
        <v>337</v>
      </c>
      <c r="C198" s="34" t="s">
        <v>331</v>
      </c>
      <c r="D198" s="35">
        <v>27133218.43</v>
      </c>
      <c r="E198" s="35">
        <v>20106215.080000002</v>
      </c>
      <c r="F198" s="35">
        <v>27374.12</v>
      </c>
      <c r="G198" s="35">
        <v>2612.42</v>
      </c>
      <c r="H198" s="35"/>
      <c r="I198" s="35">
        <v>6029387.1600000001</v>
      </c>
      <c r="J198" s="35">
        <v>967629.65</v>
      </c>
      <c r="K198" s="37">
        <v>1239752378</v>
      </c>
      <c r="L198" s="38">
        <v>21.8</v>
      </c>
    </row>
    <row r="199" spans="1:12" s="34" customFormat="1">
      <c r="A199" s="33">
        <v>115226103</v>
      </c>
      <c r="B199" s="34" t="s">
        <v>338</v>
      </c>
      <c r="C199" s="34" t="s">
        <v>331</v>
      </c>
      <c r="D199" s="35">
        <v>6867336.1699999999</v>
      </c>
      <c r="E199" s="35">
        <v>4990452.91</v>
      </c>
      <c r="F199" s="35">
        <v>6466.34</v>
      </c>
      <c r="G199" s="35">
        <v>20312.21</v>
      </c>
      <c r="H199" s="35">
        <v>17199</v>
      </c>
      <c r="I199" s="35">
        <v>1305387.58</v>
      </c>
      <c r="J199" s="35">
        <v>527518.13</v>
      </c>
      <c r="K199" s="37">
        <v>323660748</v>
      </c>
      <c r="L199" s="38">
        <v>21.2</v>
      </c>
    </row>
    <row r="200" spans="1:12" s="34" customFormat="1">
      <c r="A200" s="33">
        <v>115228003</v>
      </c>
      <c r="B200" s="34" t="s">
        <v>339</v>
      </c>
      <c r="C200" s="34" t="s">
        <v>331</v>
      </c>
      <c r="D200" s="35">
        <v>5785773.75</v>
      </c>
      <c r="E200" s="35">
        <v>4583208.1399999997</v>
      </c>
      <c r="F200" s="35">
        <v>5480.02</v>
      </c>
      <c r="G200" s="35">
        <v>0</v>
      </c>
      <c r="H200" s="35"/>
      <c r="I200" s="35">
        <v>1003993.53</v>
      </c>
      <c r="J200" s="35">
        <v>193092.06</v>
      </c>
      <c r="K200" s="37">
        <v>254853613</v>
      </c>
      <c r="L200" s="38">
        <v>22.7</v>
      </c>
    </row>
    <row r="201" spans="1:12" s="34" customFormat="1">
      <c r="A201" s="33">
        <v>115228303</v>
      </c>
      <c r="B201" s="34" t="s">
        <v>340</v>
      </c>
      <c r="C201" s="34" t="s">
        <v>331</v>
      </c>
      <c r="D201" s="35">
        <v>36959005.270000003</v>
      </c>
      <c r="E201" s="35">
        <v>28555778.010000002</v>
      </c>
      <c r="F201" s="35">
        <v>36454.720000000001</v>
      </c>
      <c r="G201" s="35">
        <v>0</v>
      </c>
      <c r="H201" s="35">
        <v>57698.3</v>
      </c>
      <c r="I201" s="35">
        <v>6391350.2800000003</v>
      </c>
      <c r="J201" s="35">
        <v>1917723.96</v>
      </c>
      <c r="K201" s="37">
        <v>2118507400</v>
      </c>
      <c r="L201" s="38">
        <v>17.399999999999999</v>
      </c>
    </row>
    <row r="202" spans="1:12" s="34" customFormat="1">
      <c r="A202" s="33">
        <v>115229003</v>
      </c>
      <c r="B202" s="34" t="s">
        <v>341</v>
      </c>
      <c r="C202" s="34" t="s">
        <v>331</v>
      </c>
      <c r="D202" s="35">
        <v>8806289.5600000005</v>
      </c>
      <c r="E202" s="35">
        <v>6189232.9300000006</v>
      </c>
      <c r="F202" s="35">
        <v>7641.34</v>
      </c>
      <c r="G202" s="35">
        <v>17871.349999999999</v>
      </c>
      <c r="H202" s="35">
        <v>25231.7</v>
      </c>
      <c r="I202" s="35">
        <v>1782019.73</v>
      </c>
      <c r="J202" s="35">
        <v>784292.51</v>
      </c>
      <c r="K202" s="37">
        <v>489930701</v>
      </c>
      <c r="L202" s="38">
        <v>17.899999999999999</v>
      </c>
    </row>
    <row r="203" spans="1:12" s="34" customFormat="1">
      <c r="A203" s="33">
        <v>125231232</v>
      </c>
      <c r="B203" s="34" t="s">
        <v>511</v>
      </c>
      <c r="C203" s="34" t="s">
        <v>510</v>
      </c>
      <c r="D203" s="35">
        <v>24640288.100000001</v>
      </c>
      <c r="E203" s="35">
        <v>21022999.670000002</v>
      </c>
      <c r="F203" s="35">
        <v>19444.3</v>
      </c>
      <c r="G203" s="35">
        <v>0</v>
      </c>
      <c r="H203" s="35"/>
      <c r="I203" s="35">
        <v>482822.84</v>
      </c>
      <c r="J203" s="35">
        <v>3115021.29</v>
      </c>
      <c r="K203" s="37">
        <v>1169070909</v>
      </c>
      <c r="L203" s="38">
        <v>21</v>
      </c>
    </row>
    <row r="204" spans="1:12" s="34" customFormat="1">
      <c r="A204" s="33">
        <v>125231303</v>
      </c>
      <c r="B204" s="34" t="s">
        <v>512</v>
      </c>
      <c r="C204" s="34" t="s">
        <v>510</v>
      </c>
      <c r="D204" s="35">
        <v>46487569.630000003</v>
      </c>
      <c r="E204" s="35">
        <v>43706573.549999997</v>
      </c>
      <c r="F204" s="35">
        <v>47783.46</v>
      </c>
      <c r="G204" s="35">
        <v>220273.12</v>
      </c>
      <c r="H204" s="35"/>
      <c r="I204" s="35">
        <v>627403.06999999995</v>
      </c>
      <c r="J204" s="35">
        <v>1885536.43</v>
      </c>
      <c r="K204" s="37">
        <v>1447371721</v>
      </c>
      <c r="L204" s="38">
        <v>32.1</v>
      </c>
    </row>
    <row r="205" spans="1:12" s="34" customFormat="1">
      <c r="A205" s="33">
        <v>125234103</v>
      </c>
      <c r="B205" s="34" t="s">
        <v>513</v>
      </c>
      <c r="C205" s="34" t="s">
        <v>510</v>
      </c>
      <c r="D205" s="35">
        <v>81865094</v>
      </c>
      <c r="E205" s="35">
        <v>79304904</v>
      </c>
      <c r="F205" s="35">
        <v>76903</v>
      </c>
      <c r="G205" s="35">
        <v>0</v>
      </c>
      <c r="H205" s="35"/>
      <c r="I205" s="35">
        <v>1231357</v>
      </c>
      <c r="J205" s="35">
        <v>1251930</v>
      </c>
      <c r="K205" s="37">
        <v>3739396805</v>
      </c>
      <c r="L205" s="38">
        <v>21.8</v>
      </c>
    </row>
    <row r="206" spans="1:12" s="34" customFormat="1">
      <c r="A206" s="33">
        <v>125234502</v>
      </c>
      <c r="B206" s="34" t="s">
        <v>514</v>
      </c>
      <c r="C206" s="34" t="s">
        <v>510</v>
      </c>
      <c r="D206" s="35">
        <v>96176329.129999995</v>
      </c>
      <c r="E206" s="35">
        <v>92725372.679999992</v>
      </c>
      <c r="F206" s="35">
        <v>92248.81</v>
      </c>
      <c r="G206" s="35">
        <v>0</v>
      </c>
      <c r="H206" s="35"/>
      <c r="I206" s="35">
        <v>1617962.17</v>
      </c>
      <c r="J206" s="35">
        <v>1740745.47</v>
      </c>
      <c r="K206" s="37">
        <v>4708797376</v>
      </c>
      <c r="L206" s="38">
        <v>20.399999999999999</v>
      </c>
    </row>
    <row r="207" spans="1:12" s="34" customFormat="1">
      <c r="A207" s="33">
        <v>125235103</v>
      </c>
      <c r="B207" s="34" t="s">
        <v>515</v>
      </c>
      <c r="C207" s="34" t="s">
        <v>510</v>
      </c>
      <c r="D207" s="35">
        <v>39977423.850000001</v>
      </c>
      <c r="E207" s="35">
        <v>37635906.780000001</v>
      </c>
      <c r="F207" s="35">
        <v>39339.75</v>
      </c>
      <c r="G207" s="35">
        <v>221242.2</v>
      </c>
      <c r="H207" s="35"/>
      <c r="I207" s="35">
        <v>973564.05</v>
      </c>
      <c r="J207" s="35">
        <v>1107371.07</v>
      </c>
      <c r="K207" s="37">
        <v>1595808779</v>
      </c>
      <c r="L207" s="38">
        <v>25</v>
      </c>
    </row>
    <row r="208" spans="1:12" s="34" customFormat="1">
      <c r="A208" s="33">
        <v>125235502</v>
      </c>
      <c r="B208" s="34" t="s">
        <v>516</v>
      </c>
      <c r="C208" s="34" t="s">
        <v>510</v>
      </c>
      <c r="D208" s="35">
        <v>65950590.640000001</v>
      </c>
      <c r="E208" s="35">
        <v>63069336.400000006</v>
      </c>
      <c r="F208" s="35">
        <v>64314.11</v>
      </c>
      <c r="G208" s="35">
        <v>20360.64</v>
      </c>
      <c r="H208" s="35"/>
      <c r="I208" s="35">
        <v>1886533.66</v>
      </c>
      <c r="J208" s="35">
        <v>910045.83</v>
      </c>
      <c r="K208" s="37">
        <v>5161844133</v>
      </c>
      <c r="L208" s="38">
        <v>12.7</v>
      </c>
    </row>
    <row r="209" spans="1:12" s="34" customFormat="1">
      <c r="A209" s="33">
        <v>125236903</v>
      </c>
      <c r="B209" s="34" t="s">
        <v>517</v>
      </c>
      <c r="C209" s="34" t="s">
        <v>510</v>
      </c>
      <c r="D209" s="35">
        <v>41279289.409999996</v>
      </c>
      <c r="E209" s="35">
        <v>36305154.380000003</v>
      </c>
      <c r="F209" s="35">
        <v>39426</v>
      </c>
      <c r="G209" s="35">
        <v>0</v>
      </c>
      <c r="H209" s="35"/>
      <c r="I209" s="35">
        <v>3963175.87</v>
      </c>
      <c r="J209" s="35">
        <v>971533.16</v>
      </c>
      <c r="K209" s="37">
        <v>1900324861</v>
      </c>
      <c r="L209" s="38">
        <v>21.7</v>
      </c>
    </row>
    <row r="210" spans="1:12" s="34" customFormat="1">
      <c r="A210" s="33">
        <v>125237603</v>
      </c>
      <c r="B210" s="34" t="s">
        <v>518</v>
      </c>
      <c r="C210" s="34" t="s">
        <v>510</v>
      </c>
      <c r="D210" s="35">
        <v>75907022.879999995</v>
      </c>
      <c r="E210" s="35">
        <v>73035047.219999999</v>
      </c>
      <c r="F210" s="35">
        <v>72216.990000000005</v>
      </c>
      <c r="G210" s="35">
        <v>294063.95</v>
      </c>
      <c r="H210" s="35"/>
      <c r="I210" s="35">
        <v>1787461.19</v>
      </c>
      <c r="J210" s="35">
        <v>718233.53</v>
      </c>
      <c r="K210" s="37">
        <v>5188529135</v>
      </c>
      <c r="L210" s="38">
        <v>14.6</v>
      </c>
    </row>
    <row r="211" spans="1:12" s="34" customFormat="1">
      <c r="A211" s="33">
        <v>125237702</v>
      </c>
      <c r="B211" s="34" t="s">
        <v>519</v>
      </c>
      <c r="C211" s="34" t="s">
        <v>510</v>
      </c>
      <c r="D211" s="35">
        <v>72480297.040000007</v>
      </c>
      <c r="E211" s="35">
        <v>69210499.970000014</v>
      </c>
      <c r="F211" s="35">
        <v>71414.83</v>
      </c>
      <c r="G211" s="35">
        <v>3000</v>
      </c>
      <c r="H211" s="35"/>
      <c r="I211" s="35">
        <v>874122.83</v>
      </c>
      <c r="J211" s="35">
        <v>2321259.41</v>
      </c>
      <c r="K211" s="37">
        <v>2529976123</v>
      </c>
      <c r="L211" s="38">
        <v>28.6</v>
      </c>
    </row>
    <row r="212" spans="1:12" s="34" customFormat="1">
      <c r="A212" s="33">
        <v>125237903</v>
      </c>
      <c r="B212" s="34" t="s">
        <v>520</v>
      </c>
      <c r="C212" s="34" t="s">
        <v>510</v>
      </c>
      <c r="D212" s="35">
        <v>72891733.819999993</v>
      </c>
      <c r="E212" s="35">
        <v>69720013.329999998</v>
      </c>
      <c r="F212" s="35">
        <v>70453.66</v>
      </c>
      <c r="G212" s="35">
        <v>4918.6499999999996</v>
      </c>
      <c r="H212" s="35">
        <v>81107.58</v>
      </c>
      <c r="I212" s="35">
        <v>1604592.42</v>
      </c>
      <c r="J212" s="35">
        <v>1410648.18</v>
      </c>
      <c r="K212" s="37">
        <v>4139037984</v>
      </c>
      <c r="L212" s="38">
        <v>17.600000000000001</v>
      </c>
    </row>
    <row r="213" spans="1:12" s="34" customFormat="1">
      <c r="A213" s="33">
        <v>125238402</v>
      </c>
      <c r="B213" s="34" t="s">
        <v>521</v>
      </c>
      <c r="C213" s="34" t="s">
        <v>510</v>
      </c>
      <c r="D213" s="35">
        <v>38117160</v>
      </c>
      <c r="E213" s="35">
        <v>34890733</v>
      </c>
      <c r="F213" s="35">
        <v>37261</v>
      </c>
      <c r="G213" s="35">
        <v>0</v>
      </c>
      <c r="H213" s="35"/>
      <c r="I213" s="35">
        <v>325182</v>
      </c>
      <c r="J213" s="35">
        <v>2863984</v>
      </c>
      <c r="K213" s="37">
        <v>1234565913</v>
      </c>
      <c r="L213" s="38">
        <v>30.8</v>
      </c>
    </row>
    <row r="214" spans="1:12" s="34" customFormat="1">
      <c r="A214" s="33">
        <v>125238502</v>
      </c>
      <c r="B214" s="34" t="s">
        <v>522</v>
      </c>
      <c r="C214" s="34" t="s">
        <v>510</v>
      </c>
      <c r="D214" s="35">
        <v>58229990.43</v>
      </c>
      <c r="E214" s="35">
        <v>55687770</v>
      </c>
      <c r="F214" s="35">
        <v>55964.97</v>
      </c>
      <c r="G214" s="35">
        <v>46519.15</v>
      </c>
      <c r="H214" s="35"/>
      <c r="I214" s="35">
        <v>1427984.79</v>
      </c>
      <c r="J214" s="35">
        <v>1011751.52</v>
      </c>
      <c r="K214" s="37">
        <v>2608677589</v>
      </c>
      <c r="L214" s="38">
        <v>22.3</v>
      </c>
    </row>
    <row r="215" spans="1:12" s="34" customFormat="1">
      <c r="A215" s="33">
        <v>125239452</v>
      </c>
      <c r="B215" s="34" t="s">
        <v>523</v>
      </c>
      <c r="C215" s="34" t="s">
        <v>510</v>
      </c>
      <c r="D215" s="35">
        <v>102396858.53</v>
      </c>
      <c r="E215" s="35">
        <v>94413460.299999997</v>
      </c>
      <c r="F215" s="35">
        <v>101446.52</v>
      </c>
      <c r="G215" s="35">
        <v>0</v>
      </c>
      <c r="H215" s="35"/>
      <c r="I215" s="35">
        <v>2458836.7799999998</v>
      </c>
      <c r="J215" s="35">
        <v>5423114.9299999997</v>
      </c>
      <c r="K215" s="37">
        <v>3740778444</v>
      </c>
      <c r="L215" s="38">
        <v>27.3</v>
      </c>
    </row>
    <row r="216" spans="1:12" s="34" customFormat="1">
      <c r="A216" s="33">
        <v>125239603</v>
      </c>
      <c r="B216" s="34" t="s">
        <v>524</v>
      </c>
      <c r="C216" s="34" t="s">
        <v>510</v>
      </c>
      <c r="D216" s="35">
        <v>60562980.350000001</v>
      </c>
      <c r="E216" s="35">
        <v>58764245.740000002</v>
      </c>
      <c r="F216" s="35">
        <v>57814</v>
      </c>
      <c r="G216" s="35">
        <v>2262.4699999999998</v>
      </c>
      <c r="H216" s="35">
        <v>51720.75</v>
      </c>
      <c r="I216" s="35">
        <v>826041.53999999992</v>
      </c>
      <c r="J216" s="35">
        <v>860895.85</v>
      </c>
      <c r="K216" s="37">
        <v>2100064803</v>
      </c>
      <c r="L216" s="38">
        <v>28.8</v>
      </c>
    </row>
    <row r="217" spans="1:12" s="34" customFormat="1">
      <c r="A217" s="33">
        <v>125239652</v>
      </c>
      <c r="B217" s="34" t="s">
        <v>525</v>
      </c>
      <c r="C217" s="34" t="s">
        <v>510</v>
      </c>
      <c r="D217" s="35">
        <v>48010893</v>
      </c>
      <c r="E217" s="35">
        <v>42643216</v>
      </c>
      <c r="F217" s="35">
        <v>47195</v>
      </c>
      <c r="G217" s="35">
        <v>0</v>
      </c>
      <c r="H217" s="35"/>
      <c r="I217" s="35">
        <v>518689</v>
      </c>
      <c r="J217" s="35">
        <v>4801793</v>
      </c>
      <c r="K217" s="37">
        <v>1374564406</v>
      </c>
      <c r="L217" s="38">
        <v>34.9</v>
      </c>
    </row>
    <row r="218" spans="1:12" s="34" customFormat="1">
      <c r="A218" s="33">
        <v>109243503</v>
      </c>
      <c r="B218" s="34" t="s">
        <v>210</v>
      </c>
      <c r="C218" s="34" t="s">
        <v>211</v>
      </c>
      <c r="D218" s="35">
        <v>2529845.96</v>
      </c>
      <c r="E218" s="35">
        <v>1645138.84</v>
      </c>
      <c r="F218" s="35">
        <v>2498.06</v>
      </c>
      <c r="G218" s="35">
        <v>53264.99</v>
      </c>
      <c r="H218" s="35">
        <v>12546.9</v>
      </c>
      <c r="I218" s="35">
        <v>642548.80000000005</v>
      </c>
      <c r="J218" s="35">
        <v>173848.37</v>
      </c>
      <c r="K218" s="37">
        <v>147931014</v>
      </c>
      <c r="L218" s="38">
        <v>17.100000000000001</v>
      </c>
    </row>
    <row r="219" spans="1:12" s="34" customFormat="1">
      <c r="A219" s="33">
        <v>109246003</v>
      </c>
      <c r="B219" s="34" t="s">
        <v>212</v>
      </c>
      <c r="C219" s="34" t="s">
        <v>211</v>
      </c>
      <c r="D219" s="35">
        <v>4750479.16</v>
      </c>
      <c r="E219" s="35">
        <v>3083666.25</v>
      </c>
      <c r="F219" s="35">
        <v>4507.83</v>
      </c>
      <c r="G219" s="35">
        <v>121621.34</v>
      </c>
      <c r="H219" s="35">
        <v>16881.72</v>
      </c>
      <c r="I219" s="35">
        <v>984957.93</v>
      </c>
      <c r="J219" s="35">
        <v>538844.09</v>
      </c>
      <c r="K219" s="37">
        <v>233379760</v>
      </c>
      <c r="L219" s="38">
        <v>20.3</v>
      </c>
    </row>
    <row r="220" spans="1:12" s="34" customFormat="1">
      <c r="A220" s="33">
        <v>109248003</v>
      </c>
      <c r="B220" s="34" t="s">
        <v>213</v>
      </c>
      <c r="C220" s="34" t="s">
        <v>211</v>
      </c>
      <c r="D220" s="35">
        <v>14533965.5</v>
      </c>
      <c r="E220" s="35">
        <v>9693656.6400000006</v>
      </c>
      <c r="F220" s="35">
        <v>13442.99</v>
      </c>
      <c r="G220" s="35">
        <v>154069.31</v>
      </c>
      <c r="H220" s="35">
        <v>31506.3</v>
      </c>
      <c r="I220" s="35">
        <v>3605300.8699999996</v>
      </c>
      <c r="J220" s="35">
        <v>1035989.39</v>
      </c>
      <c r="K220" s="37">
        <v>891083273</v>
      </c>
      <c r="L220" s="38">
        <v>16.3</v>
      </c>
    </row>
    <row r="221" spans="1:12" s="34" customFormat="1">
      <c r="A221" s="33">
        <v>105251453</v>
      </c>
      <c r="B221" s="34" t="s">
        <v>110</v>
      </c>
      <c r="C221" s="34" t="s">
        <v>105</v>
      </c>
      <c r="D221" s="35">
        <v>8260187.9699999997</v>
      </c>
      <c r="E221" s="35">
        <v>6044197.2199999997</v>
      </c>
      <c r="F221" s="35">
        <v>8428.5400000000009</v>
      </c>
      <c r="G221" s="35">
        <v>7682.85</v>
      </c>
      <c r="H221" s="35">
        <v>26525</v>
      </c>
      <c r="I221" s="35">
        <v>1166671.18</v>
      </c>
      <c r="J221" s="35">
        <v>1006683.18</v>
      </c>
      <c r="K221" s="37">
        <v>502852305</v>
      </c>
      <c r="L221" s="38">
        <v>16.399999999999999</v>
      </c>
    </row>
    <row r="222" spans="1:12" s="34" customFormat="1">
      <c r="A222" s="33">
        <v>105252602</v>
      </c>
      <c r="B222" s="34" t="s">
        <v>111</v>
      </c>
      <c r="C222" s="34" t="s">
        <v>105</v>
      </c>
      <c r="D222" s="35">
        <v>55054775</v>
      </c>
      <c r="E222" s="35">
        <v>40199158</v>
      </c>
      <c r="F222" s="35">
        <v>59273</v>
      </c>
      <c r="G222" s="35">
        <v>1595206</v>
      </c>
      <c r="H222" s="35"/>
      <c r="I222" s="35">
        <v>8071906</v>
      </c>
      <c r="J222" s="35">
        <v>5129232</v>
      </c>
      <c r="K222" s="37">
        <v>2768171018</v>
      </c>
      <c r="L222" s="38">
        <v>19.8</v>
      </c>
    </row>
    <row r="223" spans="1:12" s="34" customFormat="1">
      <c r="A223" s="33">
        <v>105253303</v>
      </c>
      <c r="B223" s="34" t="s">
        <v>113</v>
      </c>
      <c r="C223" s="34" t="s">
        <v>105</v>
      </c>
      <c r="D223" s="35">
        <v>18035348</v>
      </c>
      <c r="E223" s="35">
        <v>15566650</v>
      </c>
      <c r="F223" s="35">
        <v>17499</v>
      </c>
      <c r="G223" s="35">
        <v>0</v>
      </c>
      <c r="H223" s="35"/>
      <c r="I223" s="35">
        <v>2054887</v>
      </c>
      <c r="J223" s="35">
        <v>396312</v>
      </c>
      <c r="K223" s="37">
        <v>831926407</v>
      </c>
      <c r="L223" s="38">
        <v>21.6</v>
      </c>
    </row>
    <row r="224" spans="1:12" s="34" customFormat="1">
      <c r="A224" s="33">
        <v>105253553</v>
      </c>
      <c r="B224" s="34" t="s">
        <v>114</v>
      </c>
      <c r="C224" s="34" t="s">
        <v>105</v>
      </c>
      <c r="D224" s="35">
        <v>18137217.91</v>
      </c>
      <c r="E224" s="35">
        <v>15311537.1</v>
      </c>
      <c r="F224" s="35">
        <v>17061.849999999999</v>
      </c>
      <c r="G224" s="35">
        <v>2473.13</v>
      </c>
      <c r="H224" s="35">
        <v>33389.019999999997</v>
      </c>
      <c r="I224" s="35">
        <v>2212785.8400000003</v>
      </c>
      <c r="J224" s="35">
        <v>559970.97</v>
      </c>
      <c r="K224" s="37">
        <v>1344642761</v>
      </c>
      <c r="L224" s="38">
        <v>13.4</v>
      </c>
    </row>
    <row r="225" spans="1:12" s="34" customFormat="1">
      <c r="A225" s="33">
        <v>105253903</v>
      </c>
      <c r="B225" s="34" t="s">
        <v>115</v>
      </c>
      <c r="C225" s="34" t="s">
        <v>105</v>
      </c>
      <c r="D225" s="35">
        <v>13484329.189999999</v>
      </c>
      <c r="E225" s="35">
        <v>11075060.98</v>
      </c>
      <c r="F225" s="35">
        <v>13404.92</v>
      </c>
      <c r="G225" s="35">
        <v>31596.67</v>
      </c>
      <c r="H225" s="35"/>
      <c r="I225" s="35">
        <v>1913067.21</v>
      </c>
      <c r="J225" s="35">
        <v>451199.41</v>
      </c>
      <c r="K225" s="37">
        <v>913518428</v>
      </c>
      <c r="L225" s="38">
        <v>14.7</v>
      </c>
    </row>
    <row r="226" spans="1:12" s="34" customFormat="1">
      <c r="A226" s="33">
        <v>105254053</v>
      </c>
      <c r="B226" s="34" t="s">
        <v>116</v>
      </c>
      <c r="C226" s="34" t="s">
        <v>105</v>
      </c>
      <c r="D226" s="35">
        <v>9445742.5800000001</v>
      </c>
      <c r="E226" s="35">
        <v>7774406.79</v>
      </c>
      <c r="F226" s="35">
        <v>9045.56</v>
      </c>
      <c r="G226" s="35">
        <v>28483.29</v>
      </c>
      <c r="H226" s="35">
        <v>28632.3</v>
      </c>
      <c r="I226" s="35">
        <v>1194827.92</v>
      </c>
      <c r="J226" s="35">
        <v>410346.72</v>
      </c>
      <c r="K226" s="37">
        <v>474308018</v>
      </c>
      <c r="L226" s="38">
        <v>19.899999999999999</v>
      </c>
    </row>
    <row r="227" spans="1:12" s="34" customFormat="1">
      <c r="A227" s="33">
        <v>105254353</v>
      </c>
      <c r="B227" s="34" t="s">
        <v>117</v>
      </c>
      <c r="C227" s="34" t="s">
        <v>105</v>
      </c>
      <c r="D227" s="35">
        <v>17230962.829999998</v>
      </c>
      <c r="E227" s="35">
        <v>14387232.5</v>
      </c>
      <c r="F227" s="35">
        <v>16481.009999999998</v>
      </c>
      <c r="G227" s="35">
        <v>119088.8</v>
      </c>
      <c r="H227" s="35"/>
      <c r="I227" s="35">
        <v>1959947.05</v>
      </c>
      <c r="J227" s="35">
        <v>748213.47</v>
      </c>
      <c r="K227" s="37">
        <v>932713112</v>
      </c>
      <c r="L227" s="38">
        <v>18.399999999999999</v>
      </c>
    </row>
    <row r="228" spans="1:12" s="34" customFormat="1">
      <c r="A228" s="33">
        <v>105256553</v>
      </c>
      <c r="B228" s="34" t="s">
        <v>118</v>
      </c>
      <c r="C228" s="34" t="s">
        <v>105</v>
      </c>
      <c r="D228" s="35">
        <v>5718094.5499999998</v>
      </c>
      <c r="E228" s="35">
        <v>4728922.6399999997</v>
      </c>
      <c r="F228" s="35">
        <v>5451.09</v>
      </c>
      <c r="G228" s="35">
        <v>0</v>
      </c>
      <c r="H228" s="35">
        <v>15347.3</v>
      </c>
      <c r="I228" s="35">
        <v>655946.69000000006</v>
      </c>
      <c r="J228" s="35">
        <v>312426.83</v>
      </c>
      <c r="K228" s="37">
        <v>227822014</v>
      </c>
      <c r="L228" s="38">
        <v>25</v>
      </c>
    </row>
    <row r="229" spans="1:12" s="34" customFormat="1">
      <c r="A229" s="33">
        <v>105257602</v>
      </c>
      <c r="B229" s="34" t="s">
        <v>119</v>
      </c>
      <c r="C229" s="34" t="s">
        <v>105</v>
      </c>
      <c r="D229" s="35">
        <v>62260648.189999998</v>
      </c>
      <c r="E229" s="35">
        <v>51634495.699999996</v>
      </c>
      <c r="F229" s="35">
        <v>61276.75</v>
      </c>
      <c r="G229" s="35">
        <v>328822.01</v>
      </c>
      <c r="H229" s="35"/>
      <c r="I229" s="35">
        <v>8238786.3700000001</v>
      </c>
      <c r="J229" s="35">
        <v>1997267.36</v>
      </c>
      <c r="K229" s="37">
        <v>3656701658</v>
      </c>
      <c r="L229" s="38">
        <v>17</v>
      </c>
    </row>
    <row r="230" spans="1:12" s="34" customFormat="1">
      <c r="A230" s="33">
        <v>105258303</v>
      </c>
      <c r="B230" s="34" t="s">
        <v>120</v>
      </c>
      <c r="C230" s="34" t="s">
        <v>105</v>
      </c>
      <c r="D230" s="35">
        <v>9342564.0299999993</v>
      </c>
      <c r="E230" s="35">
        <v>7542743.1600000001</v>
      </c>
      <c r="F230" s="35">
        <v>9157.06</v>
      </c>
      <c r="G230" s="35">
        <v>0</v>
      </c>
      <c r="H230" s="35"/>
      <c r="I230" s="35">
        <v>1217179.74</v>
      </c>
      <c r="J230" s="35">
        <v>573484.06999999995</v>
      </c>
      <c r="K230" s="37">
        <v>542515700</v>
      </c>
      <c r="L230" s="38">
        <v>17.2</v>
      </c>
    </row>
    <row r="231" spans="1:12" s="34" customFormat="1">
      <c r="A231" s="33">
        <v>105258503</v>
      </c>
      <c r="B231" s="34" t="s">
        <v>121</v>
      </c>
      <c r="C231" s="34" t="s">
        <v>105</v>
      </c>
      <c r="D231" s="35">
        <v>5092538.59</v>
      </c>
      <c r="E231" s="35">
        <v>3828624.97</v>
      </c>
      <c r="F231" s="35">
        <v>5056.53</v>
      </c>
      <c r="G231" s="35">
        <v>7672.53</v>
      </c>
      <c r="H231" s="35"/>
      <c r="I231" s="35">
        <v>895649.81</v>
      </c>
      <c r="J231" s="35">
        <v>355534.75</v>
      </c>
      <c r="K231" s="37">
        <v>412611784</v>
      </c>
      <c r="L231" s="38">
        <v>12.3</v>
      </c>
    </row>
    <row r="232" spans="1:12" s="34" customFormat="1">
      <c r="A232" s="33">
        <v>105259103</v>
      </c>
      <c r="B232" s="34" t="s">
        <v>122</v>
      </c>
      <c r="C232" s="34" t="s">
        <v>105</v>
      </c>
      <c r="D232" s="35">
        <v>3425704.3</v>
      </c>
      <c r="E232" s="35">
        <v>2431235.7199999997</v>
      </c>
      <c r="F232" s="35">
        <v>3230.51</v>
      </c>
      <c r="G232" s="35">
        <v>913.92</v>
      </c>
      <c r="H232" s="35">
        <v>13720.3</v>
      </c>
      <c r="I232" s="35">
        <v>564420.01</v>
      </c>
      <c r="J232" s="35">
        <v>412183.84</v>
      </c>
      <c r="K232" s="37">
        <v>253819804</v>
      </c>
      <c r="L232" s="38">
        <v>13.4</v>
      </c>
    </row>
    <row r="233" spans="1:12" s="34" customFormat="1">
      <c r="A233" s="33">
        <v>105259703</v>
      </c>
      <c r="B233" s="34" t="s">
        <v>123</v>
      </c>
      <c r="C233" s="34" t="s">
        <v>105</v>
      </c>
      <c r="D233" s="35">
        <v>11597186.27</v>
      </c>
      <c r="E233" s="35">
        <v>9850045.540000001</v>
      </c>
      <c r="F233" s="35">
        <v>10670.45</v>
      </c>
      <c r="G233" s="35">
        <v>21780.94</v>
      </c>
      <c r="H233" s="35">
        <v>27213.29</v>
      </c>
      <c r="I233" s="35">
        <v>1252794.68</v>
      </c>
      <c r="J233" s="35">
        <v>434681.37</v>
      </c>
      <c r="K233" s="37">
        <v>550142197</v>
      </c>
      <c r="L233" s="38">
        <v>21</v>
      </c>
    </row>
    <row r="234" spans="1:12" s="34" customFormat="1">
      <c r="A234" s="33">
        <v>101260303</v>
      </c>
      <c r="B234" s="34" t="s">
        <v>3</v>
      </c>
      <c r="C234" s="34" t="s">
        <v>4</v>
      </c>
      <c r="D234" s="35">
        <v>11508955.92</v>
      </c>
      <c r="E234" s="35">
        <v>8210611.8799999999</v>
      </c>
      <c r="F234" s="35">
        <v>10561.4</v>
      </c>
      <c r="G234" s="35">
        <v>9421.5400000000009</v>
      </c>
      <c r="H234" s="35">
        <v>28236.9</v>
      </c>
      <c r="I234" s="35">
        <v>2106125.39</v>
      </c>
      <c r="J234" s="35">
        <v>1143998.81</v>
      </c>
      <c r="K234" s="37">
        <v>935513522</v>
      </c>
      <c r="L234" s="38">
        <v>12.3</v>
      </c>
    </row>
    <row r="235" spans="1:12" s="34" customFormat="1">
      <c r="A235" s="33">
        <v>101260803</v>
      </c>
      <c r="B235" s="34" t="s">
        <v>5</v>
      </c>
      <c r="C235" s="34" t="s">
        <v>4</v>
      </c>
      <c r="D235" s="35">
        <v>6497460.4900000002</v>
      </c>
      <c r="E235" s="35">
        <v>4700043.8099999996</v>
      </c>
      <c r="F235" s="35">
        <v>6573.32</v>
      </c>
      <c r="G235" s="35">
        <v>11267.23</v>
      </c>
      <c r="H235" s="35">
        <v>21065.9</v>
      </c>
      <c r="I235" s="35">
        <v>986916.41</v>
      </c>
      <c r="J235" s="35">
        <v>771593.82</v>
      </c>
      <c r="K235" s="37">
        <v>382007691</v>
      </c>
      <c r="L235" s="38">
        <v>17</v>
      </c>
    </row>
    <row r="236" spans="1:12" s="34" customFormat="1">
      <c r="A236" s="33">
        <v>101261302</v>
      </c>
      <c r="B236" s="34" t="s">
        <v>6</v>
      </c>
      <c r="C236" s="34" t="s">
        <v>4</v>
      </c>
      <c r="D236" s="35">
        <v>17849687.41</v>
      </c>
      <c r="E236" s="35">
        <v>13295988.59</v>
      </c>
      <c r="F236" s="35">
        <v>16876.77</v>
      </c>
      <c r="G236" s="35">
        <v>43068.41</v>
      </c>
      <c r="H236" s="35"/>
      <c r="I236" s="35">
        <v>3041480.32</v>
      </c>
      <c r="J236" s="35">
        <v>1452273.32</v>
      </c>
      <c r="K236" s="37">
        <v>1406084557</v>
      </c>
      <c r="L236" s="38">
        <v>12.6</v>
      </c>
    </row>
    <row r="237" spans="1:12" s="34" customFormat="1">
      <c r="A237" s="33">
        <v>101262903</v>
      </c>
      <c r="B237" s="34" t="s">
        <v>7</v>
      </c>
      <c r="C237" s="34" t="s">
        <v>4</v>
      </c>
      <c r="D237" s="35">
        <v>5916473.3499999996</v>
      </c>
      <c r="E237" s="35">
        <v>4569790.7699999996</v>
      </c>
      <c r="F237" s="35">
        <v>5495.88</v>
      </c>
      <c r="G237" s="35">
        <v>1330.08</v>
      </c>
      <c r="H237" s="35">
        <v>17159.7</v>
      </c>
      <c r="I237" s="35">
        <v>912090.07000000007</v>
      </c>
      <c r="J237" s="35">
        <v>410606.85</v>
      </c>
      <c r="K237" s="37">
        <v>388522110</v>
      </c>
      <c r="L237" s="38">
        <v>15.2</v>
      </c>
    </row>
    <row r="238" spans="1:12" s="34" customFormat="1">
      <c r="A238" s="33">
        <v>101264003</v>
      </c>
      <c r="B238" s="34" t="s">
        <v>8</v>
      </c>
      <c r="C238" s="34" t="s">
        <v>4</v>
      </c>
      <c r="D238" s="35">
        <v>20805845.800000001</v>
      </c>
      <c r="E238" s="35">
        <v>16142723.539999999</v>
      </c>
      <c r="F238" s="35">
        <v>19400.25</v>
      </c>
      <c r="G238" s="35">
        <v>15749.96</v>
      </c>
      <c r="H238" s="35">
        <v>11458.7</v>
      </c>
      <c r="I238" s="35">
        <v>3165250.95</v>
      </c>
      <c r="J238" s="35">
        <v>1451262.4</v>
      </c>
      <c r="K238" s="37">
        <v>1332136974</v>
      </c>
      <c r="L238" s="38">
        <v>15.6</v>
      </c>
    </row>
    <row r="239" spans="1:12" s="34" customFormat="1">
      <c r="A239" s="33">
        <v>101268003</v>
      </c>
      <c r="B239" s="34" t="s">
        <v>9</v>
      </c>
      <c r="C239" s="34" t="s">
        <v>4</v>
      </c>
      <c r="D239" s="35">
        <v>14933756.550000001</v>
      </c>
      <c r="E239" s="35">
        <v>10689461.050000001</v>
      </c>
      <c r="F239" s="35">
        <v>15343.67</v>
      </c>
      <c r="G239" s="35">
        <v>53160.41</v>
      </c>
      <c r="H239" s="35">
        <v>32847.199999999997</v>
      </c>
      <c r="I239" s="35">
        <v>2309060.6300000004</v>
      </c>
      <c r="J239" s="35">
        <v>1833883.59</v>
      </c>
      <c r="K239" s="37">
        <v>1253468060</v>
      </c>
      <c r="L239" s="38">
        <v>11.9</v>
      </c>
    </row>
    <row r="240" spans="1:12" s="34" customFormat="1">
      <c r="A240" s="33">
        <v>106272003</v>
      </c>
      <c r="B240" s="34" t="s">
        <v>136</v>
      </c>
      <c r="C240" s="34" t="s">
        <v>137</v>
      </c>
      <c r="D240" s="35">
        <v>6806255.21</v>
      </c>
      <c r="E240" s="35">
        <v>5171712.47</v>
      </c>
      <c r="F240" s="35">
        <v>5935.5</v>
      </c>
      <c r="G240" s="35">
        <v>592148.03999999992</v>
      </c>
      <c r="H240" s="35"/>
      <c r="I240" s="35">
        <v>454791.94</v>
      </c>
      <c r="J240" s="35">
        <v>581667.26</v>
      </c>
      <c r="K240" s="37">
        <v>430120586</v>
      </c>
      <c r="L240" s="38">
        <v>15.8</v>
      </c>
    </row>
    <row r="241" spans="1:12" s="34" customFormat="1">
      <c r="A241" s="33">
        <v>112281302</v>
      </c>
      <c r="B241" s="34" t="s">
        <v>257</v>
      </c>
      <c r="C241" s="34" t="s">
        <v>258</v>
      </c>
      <c r="D241" s="35">
        <v>81486339</v>
      </c>
      <c r="E241" s="35">
        <v>62042299</v>
      </c>
      <c r="F241" s="35">
        <v>78143</v>
      </c>
      <c r="G241" s="35">
        <v>104518</v>
      </c>
      <c r="H241" s="35"/>
      <c r="I241" s="35">
        <v>17942729</v>
      </c>
      <c r="J241" s="35">
        <v>1318650</v>
      </c>
      <c r="K241" s="37">
        <v>4850927201</v>
      </c>
      <c r="L241" s="38">
        <v>16.7</v>
      </c>
    </row>
    <row r="242" spans="1:12" s="34" customFormat="1">
      <c r="A242" s="33">
        <v>112282004</v>
      </c>
      <c r="B242" s="34" t="s">
        <v>259</v>
      </c>
      <c r="C242" s="34" t="s">
        <v>258</v>
      </c>
      <c r="D242" s="35">
        <v>3328855.79</v>
      </c>
      <c r="E242" s="35">
        <v>2686385.8899999997</v>
      </c>
      <c r="F242" s="35">
        <v>3263.77</v>
      </c>
      <c r="G242" s="35">
        <v>14391.74</v>
      </c>
      <c r="H242" s="35">
        <v>13291.45</v>
      </c>
      <c r="I242" s="35">
        <v>466947.94</v>
      </c>
      <c r="J242" s="35">
        <v>144575</v>
      </c>
      <c r="K242" s="37">
        <v>287498857</v>
      </c>
      <c r="L242" s="38">
        <v>11.5</v>
      </c>
    </row>
    <row r="243" spans="1:12" s="34" customFormat="1">
      <c r="A243" s="33">
        <v>112283003</v>
      </c>
      <c r="B243" s="34" t="s">
        <v>260</v>
      </c>
      <c r="C243" s="34" t="s">
        <v>258</v>
      </c>
      <c r="D243" s="35">
        <v>25166265.170000002</v>
      </c>
      <c r="E243" s="35">
        <v>21327295.509999998</v>
      </c>
      <c r="F243" s="35">
        <v>23392.57</v>
      </c>
      <c r="G243" s="35">
        <v>0</v>
      </c>
      <c r="H243" s="35"/>
      <c r="I243" s="35">
        <v>3235298.64</v>
      </c>
      <c r="J243" s="35">
        <v>580278.44999999995</v>
      </c>
      <c r="K243" s="37">
        <v>1470440805</v>
      </c>
      <c r="L243" s="38">
        <v>17.100000000000001</v>
      </c>
    </row>
    <row r="244" spans="1:12" s="34" customFormat="1">
      <c r="A244" s="33">
        <v>112286003</v>
      </c>
      <c r="B244" s="34" t="s">
        <v>261</v>
      </c>
      <c r="C244" s="34" t="s">
        <v>258</v>
      </c>
      <c r="D244" s="35">
        <v>20469599.289999999</v>
      </c>
      <c r="E244" s="35">
        <v>17210710.460000001</v>
      </c>
      <c r="F244" s="35">
        <v>24197.64</v>
      </c>
      <c r="G244" s="35">
        <v>12331.11</v>
      </c>
      <c r="H244" s="35"/>
      <c r="I244" s="35">
        <v>2297697.54</v>
      </c>
      <c r="J244" s="35">
        <v>924662.54</v>
      </c>
      <c r="K244" s="37">
        <v>1224071664</v>
      </c>
      <c r="L244" s="38">
        <v>16.7</v>
      </c>
    </row>
    <row r="245" spans="1:12" s="34" customFormat="1">
      <c r="A245" s="33">
        <v>112289003</v>
      </c>
      <c r="B245" s="34" t="s">
        <v>262</v>
      </c>
      <c r="C245" s="34" t="s">
        <v>258</v>
      </c>
      <c r="D245" s="35">
        <v>27300681.350000001</v>
      </c>
      <c r="E245" s="35">
        <v>22674067.640000001</v>
      </c>
      <c r="F245" s="35">
        <v>25865.57</v>
      </c>
      <c r="G245" s="35">
        <v>42254.38</v>
      </c>
      <c r="H245" s="35"/>
      <c r="I245" s="35">
        <v>4003090.9</v>
      </c>
      <c r="J245" s="35">
        <v>555402.86</v>
      </c>
      <c r="K245" s="37">
        <v>1791787530</v>
      </c>
      <c r="L245" s="38">
        <v>15.2</v>
      </c>
    </row>
    <row r="246" spans="1:12" s="34" customFormat="1">
      <c r="A246" s="33">
        <v>111291304</v>
      </c>
      <c r="B246" s="34" t="s">
        <v>239</v>
      </c>
      <c r="C246" s="34" t="s">
        <v>240</v>
      </c>
      <c r="D246" s="35">
        <v>5689003.5999999996</v>
      </c>
      <c r="E246" s="35">
        <v>4665238</v>
      </c>
      <c r="F246" s="35">
        <v>5382</v>
      </c>
      <c r="G246" s="35">
        <v>25970</v>
      </c>
      <c r="H246" s="35">
        <v>12727.8</v>
      </c>
      <c r="I246" s="35">
        <v>690660.8</v>
      </c>
      <c r="J246" s="35">
        <v>289025</v>
      </c>
      <c r="K246" s="37">
        <v>405074750</v>
      </c>
      <c r="L246" s="38">
        <v>14</v>
      </c>
    </row>
    <row r="247" spans="1:12" s="34" customFormat="1">
      <c r="A247" s="33">
        <v>111292304</v>
      </c>
      <c r="B247" s="34" t="s">
        <v>241</v>
      </c>
      <c r="C247" s="34" t="s">
        <v>240</v>
      </c>
      <c r="D247" s="35">
        <v>2588144.29</v>
      </c>
      <c r="E247" s="35">
        <v>2001930.49</v>
      </c>
      <c r="F247" s="35">
        <v>2542.94</v>
      </c>
      <c r="G247" s="35">
        <v>23748.5</v>
      </c>
      <c r="H247" s="35">
        <v>5562.25</v>
      </c>
      <c r="I247" s="35">
        <v>306846.24</v>
      </c>
      <c r="J247" s="35">
        <v>247513.87</v>
      </c>
      <c r="K247" s="37">
        <v>154882638</v>
      </c>
      <c r="L247" s="38">
        <v>16.7</v>
      </c>
    </row>
    <row r="248" spans="1:12" s="34" customFormat="1">
      <c r="A248" s="33">
        <v>111297504</v>
      </c>
      <c r="B248" s="34" t="s">
        <v>242</v>
      </c>
      <c r="C248" s="34" t="s">
        <v>240</v>
      </c>
      <c r="D248" s="35">
        <v>4231251.24</v>
      </c>
      <c r="E248" s="35">
        <v>3398433.95</v>
      </c>
      <c r="F248" s="35">
        <v>4183.57</v>
      </c>
      <c r="G248" s="35">
        <v>33792.589999999997</v>
      </c>
      <c r="H248" s="35">
        <v>9905.2000000000007</v>
      </c>
      <c r="I248" s="35">
        <v>567756.38</v>
      </c>
      <c r="J248" s="35">
        <v>217179.55</v>
      </c>
      <c r="K248" s="37">
        <v>333662852</v>
      </c>
      <c r="L248" s="38">
        <v>12.6</v>
      </c>
    </row>
    <row r="249" spans="1:12" s="34" customFormat="1">
      <c r="A249" s="33">
        <v>101301303</v>
      </c>
      <c r="B249" s="34" t="s">
        <v>10</v>
      </c>
      <c r="C249" s="34" t="s">
        <v>11</v>
      </c>
      <c r="D249" s="35">
        <v>4583938.79</v>
      </c>
      <c r="E249" s="35">
        <v>3509480.67</v>
      </c>
      <c r="F249" s="35">
        <v>4302.53</v>
      </c>
      <c r="G249" s="35">
        <v>7237.32</v>
      </c>
      <c r="H249" s="35"/>
      <c r="I249" s="35">
        <v>731962.99</v>
      </c>
      <c r="J249" s="35">
        <v>330955.28000000003</v>
      </c>
      <c r="K249" s="37">
        <v>241889708</v>
      </c>
      <c r="L249" s="38">
        <v>18.899999999999999</v>
      </c>
    </row>
    <row r="250" spans="1:12" s="34" customFormat="1">
      <c r="A250" s="33">
        <v>101301403</v>
      </c>
      <c r="B250" s="34" t="s">
        <v>12</v>
      </c>
      <c r="C250" s="34" t="s">
        <v>11</v>
      </c>
      <c r="D250" s="35">
        <v>19974134.940000001</v>
      </c>
      <c r="E250" s="35">
        <v>14045102.890000001</v>
      </c>
      <c r="F250" s="35"/>
      <c r="G250" s="35">
        <v>41813.620000000003</v>
      </c>
      <c r="H250" s="35"/>
      <c r="I250" s="35">
        <v>1774059.82</v>
      </c>
      <c r="J250" s="35">
        <v>4113158.61</v>
      </c>
      <c r="K250" s="37">
        <v>811213361</v>
      </c>
      <c r="L250" s="38">
        <v>24.6</v>
      </c>
    </row>
    <row r="251" spans="1:12" s="34" customFormat="1">
      <c r="A251" s="33">
        <v>101303503</v>
      </c>
      <c r="B251" s="34" t="s">
        <v>13</v>
      </c>
      <c r="C251" s="34" t="s">
        <v>11</v>
      </c>
      <c r="D251" s="35">
        <v>5202820.08</v>
      </c>
      <c r="E251" s="35">
        <v>3508532.17</v>
      </c>
      <c r="F251" s="35">
        <v>4301.79</v>
      </c>
      <c r="G251" s="35">
        <v>0</v>
      </c>
      <c r="H251" s="35"/>
      <c r="I251" s="35">
        <v>649724.53999999992</v>
      </c>
      <c r="J251" s="35">
        <v>1040261.58</v>
      </c>
      <c r="K251" s="37">
        <v>217125707</v>
      </c>
      <c r="L251" s="38">
        <v>23.9</v>
      </c>
    </row>
    <row r="252" spans="1:12" s="34" customFormat="1">
      <c r="A252" s="33">
        <v>101306503</v>
      </c>
      <c r="B252" s="34" t="s">
        <v>14</v>
      </c>
      <c r="C252" s="34" t="s">
        <v>11</v>
      </c>
      <c r="D252" s="35">
        <v>2815176.19</v>
      </c>
      <c r="E252" s="35">
        <v>2109048.2999999998</v>
      </c>
      <c r="F252" s="35">
        <v>2887.79</v>
      </c>
      <c r="G252" s="35">
        <v>5844.21</v>
      </c>
      <c r="H252" s="35"/>
      <c r="I252" s="35">
        <v>447615.85</v>
      </c>
      <c r="J252" s="35">
        <v>249780.04</v>
      </c>
      <c r="K252" s="37">
        <v>155625915</v>
      </c>
      <c r="L252" s="38">
        <v>18</v>
      </c>
    </row>
    <row r="253" spans="1:12" s="34" customFormat="1">
      <c r="A253" s="33">
        <v>101308503</v>
      </c>
      <c r="B253" s="34" t="s">
        <v>15</v>
      </c>
      <c r="C253" s="34" t="s">
        <v>11</v>
      </c>
      <c r="D253" s="35">
        <v>13473769.369999999</v>
      </c>
      <c r="E253" s="35">
        <v>10676795.6</v>
      </c>
      <c r="F253" s="35">
        <v>11960.6</v>
      </c>
      <c r="G253" s="35">
        <v>7205.31</v>
      </c>
      <c r="H253" s="35"/>
      <c r="I253" s="35">
        <v>1114883.5900000001</v>
      </c>
      <c r="J253" s="35">
        <v>1662924.27</v>
      </c>
      <c r="K253" s="37">
        <v>933097172</v>
      </c>
      <c r="L253" s="38">
        <v>14.4</v>
      </c>
    </row>
    <row r="254" spans="1:12" s="34" customFormat="1">
      <c r="A254" s="33">
        <v>111312503</v>
      </c>
      <c r="B254" s="34" t="s">
        <v>243</v>
      </c>
      <c r="C254" s="34" t="s">
        <v>244</v>
      </c>
      <c r="D254" s="35">
        <v>12024384.460000001</v>
      </c>
      <c r="E254" s="35">
        <v>8020966.2000000002</v>
      </c>
      <c r="F254" s="35">
        <v>11295.79</v>
      </c>
      <c r="G254" s="35">
        <v>83416.31</v>
      </c>
      <c r="H254" s="35">
        <v>38036.9</v>
      </c>
      <c r="I254" s="35">
        <v>2474307.4300000002</v>
      </c>
      <c r="J254" s="35">
        <v>1396361.83</v>
      </c>
      <c r="K254" s="37">
        <v>949742103</v>
      </c>
      <c r="L254" s="38">
        <v>12.6</v>
      </c>
    </row>
    <row r="255" spans="1:12" s="34" customFormat="1">
      <c r="A255" s="33">
        <v>111312804</v>
      </c>
      <c r="B255" s="34" t="s">
        <v>245</v>
      </c>
      <c r="C255" s="34" t="s">
        <v>244</v>
      </c>
      <c r="D255" s="35">
        <v>4100608.03</v>
      </c>
      <c r="E255" s="35">
        <v>2532049.91</v>
      </c>
      <c r="F255" s="35">
        <v>3872.28</v>
      </c>
      <c r="G255" s="35">
        <v>36775.949999999997</v>
      </c>
      <c r="H255" s="35">
        <v>13120</v>
      </c>
      <c r="I255" s="35">
        <v>1238152.08</v>
      </c>
      <c r="J255" s="35">
        <v>276637.81</v>
      </c>
      <c r="K255" s="37">
        <v>276255014</v>
      </c>
      <c r="L255" s="38">
        <v>14.8</v>
      </c>
    </row>
    <row r="256" spans="1:12" s="34" customFormat="1">
      <c r="A256" s="33">
        <v>111316003</v>
      </c>
      <c r="B256" s="34" t="s">
        <v>246</v>
      </c>
      <c r="C256" s="34" t="s">
        <v>244</v>
      </c>
      <c r="D256" s="35">
        <v>5266958.8600000003</v>
      </c>
      <c r="E256" s="35">
        <v>3741597.08</v>
      </c>
      <c r="F256" s="35">
        <v>5378.34</v>
      </c>
      <c r="G256" s="35">
        <v>47537.64</v>
      </c>
      <c r="H256" s="35">
        <v>20106</v>
      </c>
      <c r="I256" s="35">
        <v>836450.41</v>
      </c>
      <c r="J256" s="35">
        <v>615889.39</v>
      </c>
      <c r="K256" s="37">
        <v>398556228</v>
      </c>
      <c r="L256" s="38">
        <v>13.2</v>
      </c>
    </row>
    <row r="257" spans="1:12" s="34" customFormat="1">
      <c r="A257" s="33">
        <v>111317503</v>
      </c>
      <c r="B257" s="34" t="s">
        <v>247</v>
      </c>
      <c r="C257" s="34" t="s">
        <v>244</v>
      </c>
      <c r="D257" s="35">
        <v>4948243.0999999996</v>
      </c>
      <c r="E257" s="35">
        <v>3617015.74</v>
      </c>
      <c r="F257" s="35">
        <v>4972.04</v>
      </c>
      <c r="G257" s="35">
        <v>27291.75</v>
      </c>
      <c r="H257" s="35">
        <v>14844.45</v>
      </c>
      <c r="I257" s="35">
        <v>813292.45</v>
      </c>
      <c r="J257" s="35">
        <v>470826.67</v>
      </c>
      <c r="K257" s="37">
        <v>476979721</v>
      </c>
      <c r="L257" s="38">
        <v>10.3</v>
      </c>
    </row>
    <row r="258" spans="1:12" s="34" customFormat="1">
      <c r="A258" s="33">
        <v>128321103</v>
      </c>
      <c r="B258" s="34" t="s">
        <v>548</v>
      </c>
      <c r="C258" s="34" t="s">
        <v>542</v>
      </c>
      <c r="D258" s="35">
        <v>12437599.67</v>
      </c>
      <c r="E258" s="35">
        <v>9492624.3900000006</v>
      </c>
      <c r="F258" s="35">
        <v>13009.87</v>
      </c>
      <c r="G258" s="35">
        <v>16532.25</v>
      </c>
      <c r="H258" s="35">
        <v>27962.7</v>
      </c>
      <c r="I258" s="35">
        <v>1960420.26</v>
      </c>
      <c r="J258" s="35">
        <v>927050.2</v>
      </c>
      <c r="K258" s="37">
        <v>513701116</v>
      </c>
      <c r="L258" s="38">
        <v>24.2</v>
      </c>
    </row>
    <row r="259" spans="1:12" s="34" customFormat="1">
      <c r="A259" s="33">
        <v>128323303</v>
      </c>
      <c r="B259" s="34" t="s">
        <v>549</v>
      </c>
      <c r="C259" s="34" t="s">
        <v>542</v>
      </c>
      <c r="D259" s="35">
        <v>6536265.4400000004</v>
      </c>
      <c r="E259" s="35">
        <v>5116045.91</v>
      </c>
      <c r="F259" s="35">
        <v>6631.42</v>
      </c>
      <c r="G259" s="35">
        <v>698.31</v>
      </c>
      <c r="H259" s="35"/>
      <c r="I259" s="35">
        <v>1108028.8800000001</v>
      </c>
      <c r="J259" s="35">
        <v>304860.92</v>
      </c>
      <c r="K259" s="37">
        <v>258126955</v>
      </c>
      <c r="L259" s="38">
        <v>25.3</v>
      </c>
    </row>
    <row r="260" spans="1:12" s="34" customFormat="1">
      <c r="A260" s="33">
        <v>128323703</v>
      </c>
      <c r="B260" s="34" t="s">
        <v>550</v>
      </c>
      <c r="C260" s="34" t="s">
        <v>542</v>
      </c>
      <c r="D260" s="35">
        <v>33891500.770000003</v>
      </c>
      <c r="E260" s="35">
        <v>28080590.440000001</v>
      </c>
      <c r="F260" s="35">
        <v>33330.51</v>
      </c>
      <c r="G260" s="35">
        <v>141435.64000000001</v>
      </c>
      <c r="H260" s="35"/>
      <c r="I260" s="35">
        <v>4168305.02</v>
      </c>
      <c r="J260" s="35">
        <v>1467839.16</v>
      </c>
      <c r="K260" s="37">
        <v>1468824008</v>
      </c>
      <c r="L260" s="38">
        <v>23</v>
      </c>
    </row>
    <row r="261" spans="1:12" s="34" customFormat="1">
      <c r="A261" s="33">
        <v>128325203</v>
      </c>
      <c r="B261" s="34" t="s">
        <v>551</v>
      </c>
      <c r="C261" s="34" t="s">
        <v>542</v>
      </c>
      <c r="D261" s="35">
        <v>7428359.7199999997</v>
      </c>
      <c r="E261" s="35">
        <v>5448623.9900000002</v>
      </c>
      <c r="F261" s="35">
        <v>7477.19</v>
      </c>
      <c r="G261" s="35">
        <v>4827.96</v>
      </c>
      <c r="H261" s="35"/>
      <c r="I261" s="35">
        <v>1630569.19</v>
      </c>
      <c r="J261" s="35">
        <v>336861.39</v>
      </c>
      <c r="K261" s="37">
        <v>463935397</v>
      </c>
      <c r="L261" s="38">
        <v>16</v>
      </c>
    </row>
    <row r="262" spans="1:12" s="34" customFormat="1">
      <c r="A262" s="33">
        <v>128326303</v>
      </c>
      <c r="B262" s="34" t="s">
        <v>552</v>
      </c>
      <c r="C262" s="34" t="s">
        <v>542</v>
      </c>
      <c r="D262" s="35">
        <v>4434461.9400000004</v>
      </c>
      <c r="E262" s="35">
        <v>3218636.47</v>
      </c>
      <c r="F262" s="35">
        <v>4396.53</v>
      </c>
      <c r="G262" s="35">
        <v>940.44</v>
      </c>
      <c r="H262" s="35">
        <v>14106</v>
      </c>
      <c r="I262" s="35">
        <v>826646.07</v>
      </c>
      <c r="J262" s="35">
        <v>369736.43</v>
      </c>
      <c r="K262" s="37">
        <v>213451537</v>
      </c>
      <c r="L262" s="38">
        <v>20.7</v>
      </c>
    </row>
    <row r="263" spans="1:12" s="34" customFormat="1">
      <c r="A263" s="33">
        <v>128327303</v>
      </c>
      <c r="B263" s="34" t="s">
        <v>553</v>
      </c>
      <c r="C263" s="34" t="s">
        <v>542</v>
      </c>
      <c r="D263" s="35">
        <v>3173416</v>
      </c>
      <c r="E263" s="35">
        <v>2035049.63</v>
      </c>
      <c r="F263" s="35">
        <v>3190.06</v>
      </c>
      <c r="G263" s="35">
        <v>13402.32</v>
      </c>
      <c r="H263" s="35">
        <v>16459.45</v>
      </c>
      <c r="I263" s="35">
        <v>800413.72</v>
      </c>
      <c r="J263" s="35">
        <v>304900.82</v>
      </c>
      <c r="K263" s="37">
        <v>238708732</v>
      </c>
      <c r="L263" s="38">
        <v>13.2</v>
      </c>
    </row>
    <row r="264" spans="1:12" s="34" customFormat="1">
      <c r="A264" s="33">
        <v>128328003</v>
      </c>
      <c r="B264" s="34" t="s">
        <v>554</v>
      </c>
      <c r="C264" s="34" t="s">
        <v>542</v>
      </c>
      <c r="D264" s="35">
        <v>5643506.5800000001</v>
      </c>
      <c r="E264" s="35">
        <v>4089523.92</v>
      </c>
      <c r="F264" s="35">
        <v>6011.14</v>
      </c>
      <c r="G264" s="35">
        <v>9201.25</v>
      </c>
      <c r="H264" s="35">
        <v>19839.900000000001</v>
      </c>
      <c r="I264" s="35">
        <v>1220280.3799999999</v>
      </c>
      <c r="J264" s="35">
        <v>298649.99</v>
      </c>
      <c r="K264" s="37">
        <v>333440575</v>
      </c>
      <c r="L264" s="38">
        <v>16.899999999999999</v>
      </c>
    </row>
    <row r="265" spans="1:12" s="34" customFormat="1">
      <c r="A265" s="33">
        <v>106330703</v>
      </c>
      <c r="B265" s="34" t="s">
        <v>138</v>
      </c>
      <c r="C265" s="34" t="s">
        <v>139</v>
      </c>
      <c r="D265" s="35">
        <v>3648027.56</v>
      </c>
      <c r="E265" s="35">
        <v>2501473.02</v>
      </c>
      <c r="F265" s="35">
        <v>3188.52</v>
      </c>
      <c r="G265" s="35">
        <v>26250.15</v>
      </c>
      <c r="H265" s="35">
        <v>17540.3</v>
      </c>
      <c r="I265" s="35">
        <v>885022.98</v>
      </c>
      <c r="J265" s="35">
        <v>214552.59</v>
      </c>
      <c r="K265" s="37">
        <v>306776451</v>
      </c>
      <c r="L265" s="38">
        <v>11.8</v>
      </c>
    </row>
    <row r="266" spans="1:12" s="34" customFormat="1">
      <c r="A266" s="33">
        <v>106330803</v>
      </c>
      <c r="B266" s="34" t="s">
        <v>140</v>
      </c>
      <c r="C266" s="34" t="s">
        <v>139</v>
      </c>
      <c r="D266" s="35">
        <v>8652264.4499999993</v>
      </c>
      <c r="E266" s="35">
        <v>6463282.9100000001</v>
      </c>
      <c r="F266" s="35">
        <v>7947.1</v>
      </c>
      <c r="G266" s="35">
        <v>27339.13</v>
      </c>
      <c r="H266" s="35"/>
      <c r="I266" s="35">
        <v>1457885.47</v>
      </c>
      <c r="J266" s="35">
        <v>695809.84</v>
      </c>
      <c r="K266" s="37">
        <v>612983343</v>
      </c>
      <c r="L266" s="38">
        <v>14.1</v>
      </c>
    </row>
    <row r="267" spans="1:12" s="34" customFormat="1">
      <c r="A267" s="33">
        <v>106338003</v>
      </c>
      <c r="B267" s="34" t="s">
        <v>141</v>
      </c>
      <c r="C267" s="34" t="s">
        <v>139</v>
      </c>
      <c r="D267" s="35">
        <v>10850390.98</v>
      </c>
      <c r="E267" s="35">
        <v>7295889.0800000001</v>
      </c>
      <c r="F267" s="35">
        <v>10452.98</v>
      </c>
      <c r="G267" s="35">
        <v>24698.41</v>
      </c>
      <c r="H267" s="35">
        <v>42760.800000000003</v>
      </c>
      <c r="I267" s="35">
        <v>2306702.0499999998</v>
      </c>
      <c r="J267" s="35">
        <v>1169887.6599999999</v>
      </c>
      <c r="K267" s="37">
        <v>813288540</v>
      </c>
      <c r="L267" s="38">
        <v>13.3</v>
      </c>
    </row>
    <row r="268" spans="1:12" s="34" customFormat="1">
      <c r="A268" s="33">
        <v>111343603</v>
      </c>
      <c r="B268" s="34" t="s">
        <v>248</v>
      </c>
      <c r="C268" s="34" t="s">
        <v>249</v>
      </c>
      <c r="D268" s="35">
        <v>16963720.890000001</v>
      </c>
      <c r="E268" s="35">
        <v>13458154.01</v>
      </c>
      <c r="F268" s="35">
        <v>16563.72</v>
      </c>
      <c r="G268" s="35">
        <v>12711.29</v>
      </c>
      <c r="H268" s="35">
        <v>64927.56</v>
      </c>
      <c r="I268" s="35">
        <v>2746940.69</v>
      </c>
      <c r="J268" s="35">
        <v>664423.62</v>
      </c>
      <c r="K268" s="37">
        <v>1448410834</v>
      </c>
      <c r="L268" s="38">
        <v>11.7</v>
      </c>
    </row>
    <row r="269" spans="1:12" s="34" customFormat="1">
      <c r="A269" s="33">
        <v>119350303</v>
      </c>
      <c r="B269" s="34" t="s">
        <v>407</v>
      </c>
      <c r="C269" s="34" t="s">
        <v>406</v>
      </c>
      <c r="D269" s="35">
        <v>31712888.280000001</v>
      </c>
      <c r="E269" s="35">
        <v>25514089.129999999</v>
      </c>
      <c r="F269" s="35">
        <v>31115.3</v>
      </c>
      <c r="G269" s="35">
        <v>18196.32</v>
      </c>
      <c r="H269" s="35"/>
      <c r="I269" s="35">
        <v>4728827.1100000003</v>
      </c>
      <c r="J269" s="35">
        <v>1420660.42</v>
      </c>
      <c r="K269" s="37">
        <v>1879127646</v>
      </c>
      <c r="L269" s="38">
        <v>16.8</v>
      </c>
    </row>
    <row r="270" spans="1:12" s="34" customFormat="1">
      <c r="A270" s="33">
        <v>119351303</v>
      </c>
      <c r="B270" s="34" t="s">
        <v>408</v>
      </c>
      <c r="C270" s="34" t="s">
        <v>406</v>
      </c>
      <c r="D270" s="35">
        <v>7011435.7199999997</v>
      </c>
      <c r="E270" s="35">
        <v>5334550.5599999996</v>
      </c>
      <c r="F270" s="35">
        <v>6854.81</v>
      </c>
      <c r="G270" s="35">
        <v>63051.43</v>
      </c>
      <c r="H270" s="35"/>
      <c r="I270" s="35">
        <v>974747.23</v>
      </c>
      <c r="J270" s="35">
        <v>632231.68999999994</v>
      </c>
      <c r="K270" s="37">
        <v>325393696</v>
      </c>
      <c r="L270" s="38">
        <v>21.5</v>
      </c>
    </row>
    <row r="271" spans="1:12" s="34" customFormat="1">
      <c r="A271" s="33">
        <v>119352203</v>
      </c>
      <c r="B271" s="34" t="s">
        <v>409</v>
      </c>
      <c r="C271" s="34" t="s">
        <v>406</v>
      </c>
      <c r="D271" s="35">
        <v>11865019.970000001</v>
      </c>
      <c r="E271" s="35">
        <v>9406180.7400000002</v>
      </c>
      <c r="F271" s="35">
        <v>11149.17</v>
      </c>
      <c r="G271" s="35">
        <v>13921.58</v>
      </c>
      <c r="H271" s="35"/>
      <c r="I271" s="35">
        <v>1933501.04</v>
      </c>
      <c r="J271" s="35">
        <v>500267.44</v>
      </c>
      <c r="K271" s="37">
        <v>668233637</v>
      </c>
      <c r="L271" s="38">
        <v>17.7</v>
      </c>
    </row>
    <row r="272" spans="1:12" s="34" customFormat="1">
      <c r="A272" s="33">
        <v>119354603</v>
      </c>
      <c r="B272" s="34" t="s">
        <v>410</v>
      </c>
      <c r="C272" s="34" t="s">
        <v>406</v>
      </c>
      <c r="D272" s="35">
        <v>11309169.560000001</v>
      </c>
      <c r="E272" s="35">
        <v>8943752.1300000008</v>
      </c>
      <c r="F272" s="35">
        <v>10410.5</v>
      </c>
      <c r="G272" s="35">
        <v>9136.09</v>
      </c>
      <c r="H272" s="35"/>
      <c r="I272" s="35">
        <v>1563225.03</v>
      </c>
      <c r="J272" s="35">
        <v>782645.81</v>
      </c>
      <c r="K272" s="37">
        <v>672922677</v>
      </c>
      <c r="L272" s="38">
        <v>16.8</v>
      </c>
    </row>
    <row r="273" spans="1:12" s="34" customFormat="1">
      <c r="A273" s="33">
        <v>119355503</v>
      </c>
      <c r="B273" s="34" t="s">
        <v>411</v>
      </c>
      <c r="C273" s="34" t="s">
        <v>406</v>
      </c>
      <c r="D273" s="35">
        <v>16794139.260000002</v>
      </c>
      <c r="E273" s="35">
        <v>14083131.17</v>
      </c>
      <c r="F273" s="35">
        <v>15790.48</v>
      </c>
      <c r="G273" s="35">
        <v>26991.97</v>
      </c>
      <c r="H273" s="35"/>
      <c r="I273" s="35">
        <v>2066008.55</v>
      </c>
      <c r="J273" s="35">
        <v>602217.09</v>
      </c>
      <c r="K273" s="37">
        <v>940113833</v>
      </c>
      <c r="L273" s="38">
        <v>17.8</v>
      </c>
    </row>
    <row r="274" spans="1:12" s="34" customFormat="1">
      <c r="A274" s="33">
        <v>119356503</v>
      </c>
      <c r="B274" s="34" t="s">
        <v>412</v>
      </c>
      <c r="C274" s="34" t="s">
        <v>406</v>
      </c>
      <c r="D274" s="35">
        <v>31749309.280000001</v>
      </c>
      <c r="E274" s="35">
        <v>26727138.940000001</v>
      </c>
      <c r="F274" s="35">
        <v>30848.47</v>
      </c>
      <c r="G274" s="35">
        <v>51072.88</v>
      </c>
      <c r="H274" s="35"/>
      <c r="I274" s="35">
        <v>3125696.64</v>
      </c>
      <c r="J274" s="35">
        <v>1814552.35</v>
      </c>
      <c r="K274" s="37">
        <v>1620048058</v>
      </c>
      <c r="L274" s="38">
        <v>19.5</v>
      </c>
    </row>
    <row r="275" spans="1:12" s="34" customFormat="1">
      <c r="A275" s="33">
        <v>119356603</v>
      </c>
      <c r="B275" s="34" t="s">
        <v>413</v>
      </c>
      <c r="C275" s="34" t="s">
        <v>406</v>
      </c>
      <c r="D275" s="35">
        <v>7219817.8300000001</v>
      </c>
      <c r="E275" s="35">
        <v>5537116.8600000003</v>
      </c>
      <c r="F275" s="35">
        <v>7410.57</v>
      </c>
      <c r="G275" s="35">
        <v>12132.65</v>
      </c>
      <c r="H275" s="35"/>
      <c r="I275" s="35">
        <v>1053915.25</v>
      </c>
      <c r="J275" s="35">
        <v>609242.5</v>
      </c>
      <c r="K275" s="37">
        <v>389076530</v>
      </c>
      <c r="L275" s="38">
        <v>18.5</v>
      </c>
    </row>
    <row r="276" spans="1:12" s="34" customFormat="1">
      <c r="A276" s="33">
        <v>119357003</v>
      </c>
      <c r="B276" s="34" t="s">
        <v>414</v>
      </c>
      <c r="C276" s="34" t="s">
        <v>406</v>
      </c>
      <c r="D276" s="35">
        <v>15071846.390000001</v>
      </c>
      <c r="E276" s="35">
        <v>12481874.07</v>
      </c>
      <c r="F276" s="35">
        <v>14220.17</v>
      </c>
      <c r="G276" s="35">
        <v>19190.18</v>
      </c>
      <c r="H276" s="35"/>
      <c r="I276" s="35">
        <v>1625744.5999999999</v>
      </c>
      <c r="J276" s="35">
        <v>930817.37</v>
      </c>
      <c r="K276" s="37">
        <v>762711314</v>
      </c>
      <c r="L276" s="38">
        <v>19.7</v>
      </c>
    </row>
    <row r="277" spans="1:12" s="34" customFormat="1">
      <c r="A277" s="33">
        <v>119357402</v>
      </c>
      <c r="B277" s="34" t="s">
        <v>415</v>
      </c>
      <c r="C277" s="34" t="s">
        <v>406</v>
      </c>
      <c r="D277" s="35">
        <v>63681923.829999998</v>
      </c>
      <c r="E277" s="35">
        <v>39226906</v>
      </c>
      <c r="F277" s="35">
        <v>62915.15</v>
      </c>
      <c r="G277" s="35">
        <v>70390.210000000006</v>
      </c>
      <c r="H277" s="35"/>
      <c r="I277" s="35">
        <v>19849694.129999999</v>
      </c>
      <c r="J277" s="35">
        <v>4472018.34</v>
      </c>
      <c r="K277" s="37">
        <v>2286978457</v>
      </c>
      <c r="L277" s="38">
        <v>27.8</v>
      </c>
    </row>
    <row r="278" spans="1:12" s="34" customFormat="1">
      <c r="A278" s="33">
        <v>119358403</v>
      </c>
      <c r="B278" s="34" t="s">
        <v>416</v>
      </c>
      <c r="C278" s="34" t="s">
        <v>406</v>
      </c>
      <c r="D278" s="35">
        <v>15777902</v>
      </c>
      <c r="E278" s="35">
        <v>12344263</v>
      </c>
      <c r="F278" s="35">
        <v>14159</v>
      </c>
      <c r="G278" s="35">
        <v>83079</v>
      </c>
      <c r="H278" s="35"/>
      <c r="I278" s="35">
        <v>2553124</v>
      </c>
      <c r="J278" s="35">
        <v>783277</v>
      </c>
      <c r="K278" s="37">
        <v>1026566549</v>
      </c>
      <c r="L278" s="38">
        <v>15.3</v>
      </c>
    </row>
    <row r="279" spans="1:12" s="34" customFormat="1">
      <c r="A279" s="33">
        <v>113361303</v>
      </c>
      <c r="B279" s="34" t="s">
        <v>279</v>
      </c>
      <c r="C279" s="34" t="s">
        <v>278</v>
      </c>
      <c r="D279" s="35">
        <v>36993916.390000001</v>
      </c>
      <c r="E279" s="35">
        <v>32588069.259999998</v>
      </c>
      <c r="F279" s="35">
        <v>36822.959999999999</v>
      </c>
      <c r="G279" s="35">
        <v>478.49</v>
      </c>
      <c r="H279" s="35"/>
      <c r="I279" s="35">
        <v>3700999.99</v>
      </c>
      <c r="J279" s="35">
        <v>667545.68999999994</v>
      </c>
      <c r="K279" s="37">
        <v>1693836737</v>
      </c>
      <c r="L279" s="38">
        <v>21.8</v>
      </c>
    </row>
    <row r="280" spans="1:12" s="34" customFormat="1">
      <c r="A280" s="33">
        <v>113361503</v>
      </c>
      <c r="B280" s="34" t="s">
        <v>280</v>
      </c>
      <c r="C280" s="34" t="s">
        <v>278</v>
      </c>
      <c r="D280" s="35">
        <v>11168652.619999999</v>
      </c>
      <c r="E280" s="35">
        <v>9325724.8000000007</v>
      </c>
      <c r="F280" s="35">
        <v>10653.02</v>
      </c>
      <c r="G280" s="35">
        <v>11272.2</v>
      </c>
      <c r="H280" s="35">
        <v>19123.099999999999</v>
      </c>
      <c r="I280" s="35">
        <v>1144544.3099999998</v>
      </c>
      <c r="J280" s="35">
        <v>657335.18999999994</v>
      </c>
      <c r="K280" s="37">
        <v>353691561</v>
      </c>
      <c r="L280" s="38">
        <v>31.5</v>
      </c>
    </row>
    <row r="281" spans="1:12" s="34" customFormat="1">
      <c r="A281" s="33">
        <v>113361703</v>
      </c>
      <c r="B281" s="34" t="s">
        <v>281</v>
      </c>
      <c r="C281" s="34" t="s">
        <v>278</v>
      </c>
      <c r="D281" s="35">
        <v>49128541.789999999</v>
      </c>
      <c r="E281" s="35">
        <v>42533681.350000001</v>
      </c>
      <c r="F281" s="35">
        <v>47211.199999999997</v>
      </c>
      <c r="G281" s="35">
        <v>0</v>
      </c>
      <c r="H281" s="35"/>
      <c r="I281" s="35">
        <v>5863888.8400000008</v>
      </c>
      <c r="J281" s="35">
        <v>683760.4</v>
      </c>
      <c r="K281" s="37">
        <v>3088259918</v>
      </c>
      <c r="L281" s="38">
        <v>15.9</v>
      </c>
    </row>
    <row r="282" spans="1:12" s="34" customFormat="1">
      <c r="A282" s="33">
        <v>113362203</v>
      </c>
      <c r="B282" s="34" t="s">
        <v>282</v>
      </c>
      <c r="C282" s="34" t="s">
        <v>278</v>
      </c>
      <c r="D282" s="35">
        <v>31266833.75</v>
      </c>
      <c r="E282" s="35">
        <v>27439856.93</v>
      </c>
      <c r="F282" s="35">
        <v>30562.46</v>
      </c>
      <c r="G282" s="35">
        <v>0</v>
      </c>
      <c r="H282" s="35"/>
      <c r="I282" s="35">
        <v>3410364.84</v>
      </c>
      <c r="J282" s="35">
        <v>386049.52</v>
      </c>
      <c r="K282" s="37">
        <v>1390054945</v>
      </c>
      <c r="L282" s="38">
        <v>22.4</v>
      </c>
    </row>
    <row r="283" spans="1:12" s="34" customFormat="1">
      <c r="A283" s="33">
        <v>113362303</v>
      </c>
      <c r="B283" s="34" t="s">
        <v>283</v>
      </c>
      <c r="C283" s="34" t="s">
        <v>278</v>
      </c>
      <c r="D283" s="35">
        <v>36702568.969999999</v>
      </c>
      <c r="E283" s="35">
        <v>31459920.649999999</v>
      </c>
      <c r="F283" s="35">
        <v>35796.089999999997</v>
      </c>
      <c r="G283" s="35">
        <v>185524.26</v>
      </c>
      <c r="H283" s="35"/>
      <c r="I283" s="35">
        <v>4516277.9400000004</v>
      </c>
      <c r="J283" s="35">
        <v>505050.03</v>
      </c>
      <c r="K283" s="37">
        <v>2586344484</v>
      </c>
      <c r="L283" s="38">
        <v>14.1</v>
      </c>
    </row>
    <row r="284" spans="1:12" s="34" customFormat="1">
      <c r="A284" s="33">
        <v>113362403</v>
      </c>
      <c r="B284" s="34" t="s">
        <v>284</v>
      </c>
      <c r="C284" s="34" t="s">
        <v>278</v>
      </c>
      <c r="D284" s="35">
        <v>39100688.530000001</v>
      </c>
      <c r="E284" s="35">
        <v>32746081.41</v>
      </c>
      <c r="F284" s="35">
        <v>36344.71</v>
      </c>
      <c r="G284" s="35">
        <v>949611</v>
      </c>
      <c r="H284" s="35"/>
      <c r="I284" s="35">
        <v>4762599.63</v>
      </c>
      <c r="J284" s="35">
        <v>606051.78</v>
      </c>
      <c r="K284" s="37">
        <v>1827840117</v>
      </c>
      <c r="L284" s="38">
        <v>21.3</v>
      </c>
    </row>
    <row r="285" spans="1:12" s="34" customFormat="1">
      <c r="A285" s="33">
        <v>113362603</v>
      </c>
      <c r="B285" s="34" t="s">
        <v>285</v>
      </c>
      <c r="C285" s="34" t="s">
        <v>278</v>
      </c>
      <c r="D285" s="35">
        <v>44229158.149999999</v>
      </c>
      <c r="E285" s="35">
        <v>38532011.159999996</v>
      </c>
      <c r="F285" s="35">
        <v>43050.080000000002</v>
      </c>
      <c r="G285" s="35">
        <v>123181.39</v>
      </c>
      <c r="H285" s="35">
        <v>92697.33</v>
      </c>
      <c r="I285" s="35">
        <v>4813849.0600000005</v>
      </c>
      <c r="J285" s="35">
        <v>624369.13</v>
      </c>
      <c r="K285" s="37">
        <v>2182210002</v>
      </c>
      <c r="L285" s="38">
        <v>20.2</v>
      </c>
    </row>
    <row r="286" spans="1:12" s="34" customFormat="1">
      <c r="A286" s="33">
        <v>113363103</v>
      </c>
      <c r="B286" s="34" t="s">
        <v>286</v>
      </c>
      <c r="C286" s="34" t="s">
        <v>278</v>
      </c>
      <c r="D286" s="35">
        <v>81809581.290000007</v>
      </c>
      <c r="E286" s="35">
        <v>71929069.450000003</v>
      </c>
      <c r="F286" s="35">
        <v>80225.22</v>
      </c>
      <c r="G286" s="35">
        <v>40000</v>
      </c>
      <c r="H286" s="35"/>
      <c r="I286" s="35">
        <v>8721141.1500000004</v>
      </c>
      <c r="J286" s="35">
        <v>1039145.47</v>
      </c>
      <c r="K286" s="37">
        <v>4267900455</v>
      </c>
      <c r="L286" s="38">
        <v>19.100000000000001</v>
      </c>
    </row>
    <row r="287" spans="1:12" s="34" customFormat="1">
      <c r="A287" s="33">
        <v>113363603</v>
      </c>
      <c r="B287" s="34" t="s">
        <v>287</v>
      </c>
      <c r="C287" s="34" t="s">
        <v>278</v>
      </c>
      <c r="D287" s="35">
        <v>38130549.799999997</v>
      </c>
      <c r="E287" s="35">
        <v>33864482.969999999</v>
      </c>
      <c r="F287" s="35">
        <v>37390.1</v>
      </c>
      <c r="G287" s="35">
        <v>0</v>
      </c>
      <c r="H287" s="35"/>
      <c r="I287" s="35">
        <v>3650840.81</v>
      </c>
      <c r="J287" s="35">
        <v>577835.92000000004</v>
      </c>
      <c r="K287" s="37">
        <v>1868566266</v>
      </c>
      <c r="L287" s="38">
        <v>20.399999999999999</v>
      </c>
    </row>
    <row r="288" spans="1:12" s="34" customFormat="1">
      <c r="A288" s="33">
        <v>113364002</v>
      </c>
      <c r="B288" s="34" t="s">
        <v>288</v>
      </c>
      <c r="C288" s="34" t="s">
        <v>278</v>
      </c>
      <c r="D288" s="35">
        <v>80670823</v>
      </c>
      <c r="E288" s="35">
        <v>66509908</v>
      </c>
      <c r="F288" s="35">
        <v>76853</v>
      </c>
      <c r="G288" s="35">
        <v>1617596</v>
      </c>
      <c r="H288" s="35"/>
      <c r="I288" s="35">
        <v>9009259</v>
      </c>
      <c r="J288" s="35">
        <v>3457207</v>
      </c>
      <c r="K288" s="37">
        <v>3220921447</v>
      </c>
      <c r="L288" s="38">
        <v>25</v>
      </c>
    </row>
    <row r="289" spans="1:12" s="34" customFormat="1">
      <c r="A289" s="33">
        <v>113364403</v>
      </c>
      <c r="B289" s="34" t="s">
        <v>289</v>
      </c>
      <c r="C289" s="34" t="s">
        <v>278</v>
      </c>
      <c r="D289" s="35">
        <v>35400236.850000001</v>
      </c>
      <c r="E289" s="35">
        <v>30577753.900000002</v>
      </c>
      <c r="F289" s="35">
        <v>34138.69</v>
      </c>
      <c r="G289" s="35">
        <v>2965.2</v>
      </c>
      <c r="H289" s="35"/>
      <c r="I289" s="35">
        <v>4119370.57</v>
      </c>
      <c r="J289" s="35">
        <v>666008.49</v>
      </c>
      <c r="K289" s="37">
        <v>2137504515</v>
      </c>
      <c r="L289" s="38">
        <v>16.5</v>
      </c>
    </row>
    <row r="290" spans="1:12" s="34" customFormat="1">
      <c r="A290" s="33">
        <v>113364503</v>
      </c>
      <c r="B290" s="34" t="s">
        <v>290</v>
      </c>
      <c r="C290" s="34" t="s">
        <v>278</v>
      </c>
      <c r="D290" s="35">
        <v>70778217.340000004</v>
      </c>
      <c r="E290" s="35">
        <v>61119320.350000001</v>
      </c>
      <c r="F290" s="35">
        <v>68121.289999999994</v>
      </c>
      <c r="G290" s="35">
        <v>200258.08</v>
      </c>
      <c r="H290" s="35"/>
      <c r="I290" s="35">
        <v>8894870.7599999998</v>
      </c>
      <c r="J290" s="35">
        <v>495646.86</v>
      </c>
      <c r="K290" s="37">
        <v>3677037251</v>
      </c>
      <c r="L290" s="38">
        <v>19.2</v>
      </c>
    </row>
    <row r="291" spans="1:12" s="34" customFormat="1">
      <c r="A291" s="33">
        <v>113365203</v>
      </c>
      <c r="B291" s="34" t="s">
        <v>291</v>
      </c>
      <c r="C291" s="34" t="s">
        <v>278</v>
      </c>
      <c r="D291" s="35">
        <v>53149734.079999998</v>
      </c>
      <c r="E291" s="35">
        <v>45860354.310000002</v>
      </c>
      <c r="F291" s="35">
        <v>48441.85</v>
      </c>
      <c r="G291" s="35">
        <v>202516.1</v>
      </c>
      <c r="H291" s="35"/>
      <c r="I291" s="35">
        <v>6144100.0999999996</v>
      </c>
      <c r="J291" s="35">
        <v>894321.72</v>
      </c>
      <c r="K291" s="37">
        <v>2745040329</v>
      </c>
      <c r="L291" s="38">
        <v>19.3</v>
      </c>
    </row>
    <row r="292" spans="1:12" s="34" customFormat="1">
      <c r="A292" s="33">
        <v>113365303</v>
      </c>
      <c r="B292" s="34" t="s">
        <v>292</v>
      </c>
      <c r="C292" s="34" t="s">
        <v>278</v>
      </c>
      <c r="D292" s="35">
        <v>26540518.449999999</v>
      </c>
      <c r="E292" s="35">
        <v>23081533.25</v>
      </c>
      <c r="F292" s="35">
        <v>25165.18</v>
      </c>
      <c r="G292" s="35">
        <v>1000</v>
      </c>
      <c r="H292" s="35"/>
      <c r="I292" s="35">
        <v>2671586.4900000002</v>
      </c>
      <c r="J292" s="35">
        <v>761233.53</v>
      </c>
      <c r="K292" s="37">
        <v>1581915734</v>
      </c>
      <c r="L292" s="38">
        <v>16.7</v>
      </c>
    </row>
    <row r="293" spans="1:12" s="34" customFormat="1">
      <c r="A293" s="33">
        <v>113367003</v>
      </c>
      <c r="B293" s="34" t="s">
        <v>293</v>
      </c>
      <c r="C293" s="34" t="s">
        <v>278</v>
      </c>
      <c r="D293" s="35">
        <v>31564763.550000001</v>
      </c>
      <c r="E293" s="35">
        <v>23197718.369999997</v>
      </c>
      <c r="F293" s="35">
        <v>30666.82</v>
      </c>
      <c r="G293" s="35">
        <v>109.2</v>
      </c>
      <c r="H293" s="35"/>
      <c r="I293" s="35">
        <v>7795879.8200000003</v>
      </c>
      <c r="J293" s="35">
        <v>540389.34</v>
      </c>
      <c r="K293" s="37">
        <v>2284025924</v>
      </c>
      <c r="L293" s="38">
        <v>13.8</v>
      </c>
    </row>
    <row r="294" spans="1:12" s="34" customFormat="1">
      <c r="A294" s="33">
        <v>113369003</v>
      </c>
      <c r="B294" s="34" t="s">
        <v>294</v>
      </c>
      <c r="C294" s="34" t="s">
        <v>278</v>
      </c>
      <c r="D294" s="35">
        <v>48911739.25</v>
      </c>
      <c r="E294" s="35">
        <v>41648193.659999996</v>
      </c>
      <c r="F294" s="35">
        <v>47715.42</v>
      </c>
      <c r="G294" s="35">
        <v>0</v>
      </c>
      <c r="H294" s="35"/>
      <c r="I294" s="35">
        <v>6590955.6699999999</v>
      </c>
      <c r="J294" s="35">
        <v>624874.5</v>
      </c>
      <c r="K294" s="37">
        <v>2427398940</v>
      </c>
      <c r="L294" s="38">
        <v>20.100000000000001</v>
      </c>
    </row>
    <row r="295" spans="1:12" s="34" customFormat="1">
      <c r="A295" s="33">
        <v>104372003</v>
      </c>
      <c r="B295" s="34" t="s">
        <v>85</v>
      </c>
      <c r="C295" s="34" t="s">
        <v>42</v>
      </c>
      <c r="D295" s="35">
        <v>9110014.8900000006</v>
      </c>
      <c r="E295" s="35">
        <v>6889730.79</v>
      </c>
      <c r="F295" s="35">
        <v>9131.34</v>
      </c>
      <c r="G295" s="35">
        <v>7577.99</v>
      </c>
      <c r="H295" s="35">
        <v>25175.1</v>
      </c>
      <c r="I295" s="35">
        <v>1532553.12</v>
      </c>
      <c r="J295" s="35">
        <v>645846.55000000005</v>
      </c>
      <c r="K295" s="37">
        <v>540146154</v>
      </c>
      <c r="L295" s="38">
        <v>16.8</v>
      </c>
    </row>
    <row r="296" spans="1:12" s="34" customFormat="1">
      <c r="A296" s="33">
        <v>104374003</v>
      </c>
      <c r="B296" s="34" t="s">
        <v>86</v>
      </c>
      <c r="C296" s="34" t="s">
        <v>42</v>
      </c>
      <c r="D296" s="35">
        <v>5491686.2800000003</v>
      </c>
      <c r="E296" s="35">
        <v>4256999.3099999996</v>
      </c>
      <c r="F296" s="35">
        <v>4930.1400000000003</v>
      </c>
      <c r="G296" s="35">
        <v>584.66999999999996</v>
      </c>
      <c r="H296" s="35"/>
      <c r="I296" s="35">
        <v>962797.05999999994</v>
      </c>
      <c r="J296" s="35">
        <v>266375.09999999998</v>
      </c>
      <c r="K296" s="37">
        <v>424194825</v>
      </c>
      <c r="L296" s="38">
        <v>12.9</v>
      </c>
    </row>
    <row r="297" spans="1:12" s="34" customFormat="1">
      <c r="A297" s="33">
        <v>104375003</v>
      </c>
      <c r="B297" s="34" t="s">
        <v>87</v>
      </c>
      <c r="C297" s="34" t="s">
        <v>42</v>
      </c>
      <c r="D297" s="35">
        <v>7129157.8499999996</v>
      </c>
      <c r="E297" s="35">
        <v>5257326.84</v>
      </c>
      <c r="F297" s="35">
        <v>6997.76</v>
      </c>
      <c r="G297" s="35">
        <v>396.96</v>
      </c>
      <c r="H297" s="35">
        <v>25436.35</v>
      </c>
      <c r="I297" s="35">
        <v>1116524.3500000001</v>
      </c>
      <c r="J297" s="35">
        <v>722475.59</v>
      </c>
      <c r="K297" s="37">
        <v>506442396</v>
      </c>
      <c r="L297" s="38">
        <v>14</v>
      </c>
    </row>
    <row r="298" spans="1:12" s="34" customFormat="1">
      <c r="A298" s="33">
        <v>104375203</v>
      </c>
      <c r="B298" s="34" t="s">
        <v>88</v>
      </c>
      <c r="C298" s="34" t="s">
        <v>42</v>
      </c>
      <c r="D298" s="35">
        <v>12314851.01</v>
      </c>
      <c r="E298" s="35">
        <v>10017126.84</v>
      </c>
      <c r="F298" s="35">
        <v>11183.99</v>
      </c>
      <c r="G298" s="35">
        <v>196.56</v>
      </c>
      <c r="H298" s="35">
        <v>20594.099999999999</v>
      </c>
      <c r="I298" s="35">
        <v>1593902.69</v>
      </c>
      <c r="J298" s="35">
        <v>671846.83</v>
      </c>
      <c r="K298" s="37">
        <v>701890912</v>
      </c>
      <c r="L298" s="38">
        <v>17.5</v>
      </c>
    </row>
    <row r="299" spans="1:12" s="34" customFormat="1">
      <c r="A299" s="33">
        <v>104375302</v>
      </c>
      <c r="B299" s="34" t="s">
        <v>89</v>
      </c>
      <c r="C299" s="34" t="s">
        <v>42</v>
      </c>
      <c r="D299" s="35">
        <v>9835662.3200000003</v>
      </c>
      <c r="E299" s="35">
        <v>6791732.6100000003</v>
      </c>
      <c r="F299" s="35">
        <v>10202.34</v>
      </c>
      <c r="G299" s="35">
        <v>16952.689999999999</v>
      </c>
      <c r="H299" s="35">
        <v>34360.25</v>
      </c>
      <c r="I299" s="35">
        <v>1594685.74</v>
      </c>
      <c r="J299" s="35">
        <v>1387728.69</v>
      </c>
      <c r="K299" s="37">
        <v>538394828</v>
      </c>
      <c r="L299" s="38">
        <v>18.2</v>
      </c>
    </row>
    <row r="300" spans="1:12" s="34" customFormat="1">
      <c r="A300" s="33">
        <v>104376203</v>
      </c>
      <c r="B300" s="34" t="s">
        <v>90</v>
      </c>
      <c r="C300" s="34" t="s">
        <v>42</v>
      </c>
      <c r="D300" s="35">
        <v>5866053.2199999997</v>
      </c>
      <c r="E300" s="35">
        <v>4375060.78</v>
      </c>
      <c r="F300" s="35">
        <v>5483.49</v>
      </c>
      <c r="G300" s="35">
        <v>0</v>
      </c>
      <c r="H300" s="35">
        <v>18773.54</v>
      </c>
      <c r="I300" s="35">
        <v>1038732.8099999999</v>
      </c>
      <c r="J300" s="35">
        <v>428002.6</v>
      </c>
      <c r="K300" s="37">
        <v>404649769</v>
      </c>
      <c r="L300" s="38">
        <v>14.4</v>
      </c>
    </row>
    <row r="301" spans="1:12" s="34" customFormat="1">
      <c r="A301" s="33">
        <v>104377003</v>
      </c>
      <c r="B301" s="34" t="s">
        <v>91</v>
      </c>
      <c r="C301" s="34" t="s">
        <v>42</v>
      </c>
      <c r="D301" s="35">
        <v>3958095</v>
      </c>
      <c r="E301" s="35">
        <v>3012469</v>
      </c>
      <c r="F301" s="35">
        <v>3846</v>
      </c>
      <c r="G301" s="35">
        <v>0</v>
      </c>
      <c r="H301" s="35">
        <v>11801</v>
      </c>
      <c r="I301" s="35">
        <v>549473</v>
      </c>
      <c r="J301" s="35">
        <v>380506</v>
      </c>
      <c r="K301" s="37">
        <v>238955389</v>
      </c>
      <c r="L301" s="38">
        <v>16.5</v>
      </c>
    </row>
    <row r="302" spans="1:12" s="34" customFormat="1">
      <c r="A302" s="33">
        <v>104378003</v>
      </c>
      <c r="B302" s="34" t="s">
        <v>92</v>
      </c>
      <c r="C302" s="34" t="s">
        <v>42</v>
      </c>
      <c r="D302" s="35">
        <v>8320090.3899999997</v>
      </c>
      <c r="E302" s="35">
        <v>6645941.7699999996</v>
      </c>
      <c r="F302" s="35">
        <v>8363.76</v>
      </c>
      <c r="G302" s="35">
        <v>2474.1</v>
      </c>
      <c r="H302" s="35">
        <v>28868.41</v>
      </c>
      <c r="I302" s="35">
        <v>1162023.5900000001</v>
      </c>
      <c r="J302" s="35">
        <v>472418.76</v>
      </c>
      <c r="K302" s="37">
        <v>557830843</v>
      </c>
      <c r="L302" s="38">
        <v>14.9</v>
      </c>
    </row>
    <row r="303" spans="1:12" s="34" customFormat="1">
      <c r="A303" s="33">
        <v>113380303</v>
      </c>
      <c r="B303" s="34" t="s">
        <v>295</v>
      </c>
      <c r="C303" s="34" t="s">
        <v>296</v>
      </c>
      <c r="D303" s="35">
        <v>14565564.300000001</v>
      </c>
      <c r="E303" s="35">
        <v>11557639.809999999</v>
      </c>
      <c r="F303" s="35">
        <v>13793.38</v>
      </c>
      <c r="G303" s="35">
        <v>0</v>
      </c>
      <c r="H303" s="35"/>
      <c r="I303" s="35">
        <v>2622370.02</v>
      </c>
      <c r="J303" s="35">
        <v>371761.09</v>
      </c>
      <c r="K303" s="37">
        <v>778622249</v>
      </c>
      <c r="L303" s="38">
        <v>18.7</v>
      </c>
    </row>
    <row r="304" spans="1:12" s="34" customFormat="1">
      <c r="A304" s="33">
        <v>113381303</v>
      </c>
      <c r="B304" s="34" t="s">
        <v>297</v>
      </c>
      <c r="C304" s="34" t="s">
        <v>296</v>
      </c>
      <c r="D304" s="35">
        <v>49095027.109999999</v>
      </c>
      <c r="E304" s="35">
        <v>43078108.549999997</v>
      </c>
      <c r="F304" s="35">
        <v>47944.97</v>
      </c>
      <c r="G304" s="35">
        <v>75756.210000000006</v>
      </c>
      <c r="H304" s="35"/>
      <c r="I304" s="35">
        <v>5236050.8899999997</v>
      </c>
      <c r="J304" s="35">
        <v>657166.49</v>
      </c>
      <c r="K304" s="37">
        <v>2642567575</v>
      </c>
      <c r="L304" s="38">
        <v>18.5</v>
      </c>
    </row>
    <row r="305" spans="1:12" s="34" customFormat="1">
      <c r="A305" s="33">
        <v>113382303</v>
      </c>
      <c r="B305" s="34" t="s">
        <v>298</v>
      </c>
      <c r="C305" s="34" t="s">
        <v>296</v>
      </c>
      <c r="D305" s="35">
        <v>27735127.530000001</v>
      </c>
      <c r="E305" s="35">
        <v>24438012.5</v>
      </c>
      <c r="F305" s="35"/>
      <c r="G305" s="35">
        <v>3253.45</v>
      </c>
      <c r="H305" s="35">
        <v>35189.11</v>
      </c>
      <c r="I305" s="35">
        <v>2742117.3400000003</v>
      </c>
      <c r="J305" s="35">
        <v>516555.13</v>
      </c>
      <c r="K305" s="37">
        <v>1468808887</v>
      </c>
      <c r="L305" s="38">
        <v>18.8</v>
      </c>
    </row>
    <row r="306" spans="1:12" s="34" customFormat="1">
      <c r="A306" s="33">
        <v>113384603</v>
      </c>
      <c r="B306" s="34" t="s">
        <v>299</v>
      </c>
      <c r="C306" s="34" t="s">
        <v>296</v>
      </c>
      <c r="D306" s="35">
        <v>18771836.530000001</v>
      </c>
      <c r="E306" s="35">
        <v>15436856.109999999</v>
      </c>
      <c r="F306" s="35">
        <v>18305.93</v>
      </c>
      <c r="G306" s="35">
        <v>93653.37</v>
      </c>
      <c r="H306" s="35">
        <v>22823.4</v>
      </c>
      <c r="I306" s="35">
        <v>2311047.16</v>
      </c>
      <c r="J306" s="35">
        <v>889150.56</v>
      </c>
      <c r="K306" s="37">
        <v>756881121</v>
      </c>
      <c r="L306" s="38">
        <v>24.8</v>
      </c>
    </row>
    <row r="307" spans="1:12" s="34" customFormat="1">
      <c r="A307" s="33">
        <v>113385003</v>
      </c>
      <c r="B307" s="34" t="s">
        <v>300</v>
      </c>
      <c r="C307" s="34" t="s">
        <v>296</v>
      </c>
      <c r="D307" s="35">
        <v>20923926.510000002</v>
      </c>
      <c r="E307" s="35">
        <v>17501851.220000003</v>
      </c>
      <c r="F307" s="35">
        <v>20415.88</v>
      </c>
      <c r="G307" s="35">
        <v>30932.41</v>
      </c>
      <c r="H307" s="35">
        <v>33181.65</v>
      </c>
      <c r="I307" s="35">
        <v>2617216.21</v>
      </c>
      <c r="J307" s="35">
        <v>720329.14</v>
      </c>
      <c r="K307" s="37">
        <v>1254491223</v>
      </c>
      <c r="L307" s="38">
        <v>16.600000000000001</v>
      </c>
    </row>
    <row r="308" spans="1:12" s="34" customFormat="1">
      <c r="A308" s="33">
        <v>113385303</v>
      </c>
      <c r="B308" s="34" t="s">
        <v>301</v>
      </c>
      <c r="C308" s="34" t="s">
        <v>296</v>
      </c>
      <c r="D308" s="35">
        <v>33844734.259999998</v>
      </c>
      <c r="E308" s="35">
        <v>29408259.09</v>
      </c>
      <c r="F308" s="35">
        <v>30285.82</v>
      </c>
      <c r="G308" s="35">
        <v>18947.75</v>
      </c>
      <c r="H308" s="35">
        <v>56176.41</v>
      </c>
      <c r="I308" s="35">
        <v>3967832.9299999997</v>
      </c>
      <c r="J308" s="35">
        <v>363232.26</v>
      </c>
      <c r="K308" s="37">
        <v>1766703130</v>
      </c>
      <c r="L308" s="38">
        <v>19.100000000000001</v>
      </c>
    </row>
    <row r="309" spans="1:12" s="34" customFormat="1">
      <c r="A309" s="33">
        <v>121390302</v>
      </c>
      <c r="B309" s="34" t="s">
        <v>451</v>
      </c>
      <c r="C309" s="34" t="s">
        <v>444</v>
      </c>
      <c r="D309" s="35">
        <v>97624187</v>
      </c>
      <c r="E309" s="35">
        <v>80096448</v>
      </c>
      <c r="F309" s="35">
        <v>93427</v>
      </c>
      <c r="G309" s="35">
        <v>1013331</v>
      </c>
      <c r="H309" s="35">
        <v>115794</v>
      </c>
      <c r="I309" s="35">
        <v>11099440</v>
      </c>
      <c r="J309" s="35">
        <v>5205747</v>
      </c>
      <c r="K309" s="37">
        <v>4564251308</v>
      </c>
      <c r="L309" s="38">
        <v>21.3</v>
      </c>
    </row>
    <row r="310" spans="1:12" s="34" customFormat="1">
      <c r="A310" s="33">
        <v>121391303</v>
      </c>
      <c r="B310" s="34" t="s">
        <v>452</v>
      </c>
      <c r="C310" s="34" t="s">
        <v>444</v>
      </c>
      <c r="D310" s="35">
        <v>18805439.73</v>
      </c>
      <c r="E310" s="35">
        <v>16419810.939999999</v>
      </c>
      <c r="F310" s="35">
        <v>17726.11</v>
      </c>
      <c r="G310" s="35">
        <v>35432.959999999999</v>
      </c>
      <c r="H310" s="35"/>
      <c r="I310" s="35">
        <v>1821386.5999999999</v>
      </c>
      <c r="J310" s="35">
        <v>511083.12</v>
      </c>
      <c r="K310" s="37">
        <v>889251650</v>
      </c>
      <c r="L310" s="38">
        <v>21.1</v>
      </c>
    </row>
    <row r="311" spans="1:12" s="34" customFormat="1">
      <c r="A311" s="33">
        <v>121392303</v>
      </c>
      <c r="B311" s="34" t="s">
        <v>453</v>
      </c>
      <c r="C311" s="34" t="s">
        <v>444</v>
      </c>
      <c r="D311" s="35">
        <v>105821001.34</v>
      </c>
      <c r="E311" s="35">
        <v>92667826.819999993</v>
      </c>
      <c r="F311" s="35">
        <v>99854.83</v>
      </c>
      <c r="G311" s="35">
        <v>11128.7</v>
      </c>
      <c r="H311" s="35"/>
      <c r="I311" s="35">
        <v>11272237.52</v>
      </c>
      <c r="J311" s="35">
        <v>1769953.47</v>
      </c>
      <c r="K311" s="37">
        <v>5059847061</v>
      </c>
      <c r="L311" s="38">
        <v>20.9</v>
      </c>
    </row>
    <row r="312" spans="1:12" s="34" customFormat="1">
      <c r="A312" s="33">
        <v>121394503</v>
      </c>
      <c r="B312" s="34" t="s">
        <v>454</v>
      </c>
      <c r="C312" s="34" t="s">
        <v>444</v>
      </c>
      <c r="D312" s="35">
        <v>17358532.82</v>
      </c>
      <c r="E312" s="35">
        <v>14663308.629999999</v>
      </c>
      <c r="F312" s="35">
        <v>16576.759999999998</v>
      </c>
      <c r="G312" s="35">
        <v>29738.83</v>
      </c>
      <c r="H312" s="35">
        <v>33734.9</v>
      </c>
      <c r="I312" s="35">
        <v>1696250.4400000002</v>
      </c>
      <c r="J312" s="35">
        <v>918923.26</v>
      </c>
      <c r="K312" s="37">
        <v>678266002</v>
      </c>
      <c r="L312" s="38">
        <v>25.5</v>
      </c>
    </row>
    <row r="313" spans="1:12" s="34" customFormat="1">
      <c r="A313" s="33">
        <v>121394603</v>
      </c>
      <c r="B313" s="34" t="s">
        <v>455</v>
      </c>
      <c r="C313" s="34" t="s">
        <v>444</v>
      </c>
      <c r="D313" s="35">
        <v>27449209.649999999</v>
      </c>
      <c r="E313" s="35">
        <v>23297944.27</v>
      </c>
      <c r="F313" s="35">
        <v>27547.55</v>
      </c>
      <c r="G313" s="35">
        <v>5732.57</v>
      </c>
      <c r="H313" s="35"/>
      <c r="I313" s="35">
        <v>3065091.6799999997</v>
      </c>
      <c r="J313" s="35">
        <v>1052893.58</v>
      </c>
      <c r="K313" s="37">
        <v>1533260717</v>
      </c>
      <c r="L313" s="38">
        <v>17.899999999999999</v>
      </c>
    </row>
    <row r="314" spans="1:12" s="34" customFormat="1">
      <c r="A314" s="33">
        <v>121395103</v>
      </c>
      <c r="B314" s="34" t="s">
        <v>456</v>
      </c>
      <c r="C314" s="34" t="s">
        <v>444</v>
      </c>
      <c r="D314" s="35">
        <v>135059390</v>
      </c>
      <c r="E314" s="35">
        <v>116972671</v>
      </c>
      <c r="F314" s="35">
        <v>127780</v>
      </c>
      <c r="G314" s="35">
        <v>8000</v>
      </c>
      <c r="H314" s="35"/>
      <c r="I314" s="35">
        <v>15484453</v>
      </c>
      <c r="J314" s="35">
        <v>2466486</v>
      </c>
      <c r="K314" s="37">
        <v>7428335722</v>
      </c>
      <c r="L314" s="38">
        <v>18.100000000000001</v>
      </c>
    </row>
    <row r="315" spans="1:12" s="34" customFormat="1">
      <c r="A315" s="33">
        <v>121395603</v>
      </c>
      <c r="B315" s="34" t="s">
        <v>457</v>
      </c>
      <c r="C315" s="34" t="s">
        <v>444</v>
      </c>
      <c r="D315" s="35">
        <v>27220789.969999999</v>
      </c>
      <c r="E315" s="35">
        <v>23031300.040000003</v>
      </c>
      <c r="F315" s="35">
        <v>26700.65</v>
      </c>
      <c r="G315" s="35">
        <v>145281</v>
      </c>
      <c r="H315" s="35">
        <v>36632.839999999997</v>
      </c>
      <c r="I315" s="35">
        <v>3171648.69</v>
      </c>
      <c r="J315" s="35">
        <v>809226.75</v>
      </c>
      <c r="K315" s="37">
        <v>1184618873</v>
      </c>
      <c r="L315" s="38">
        <v>22.9</v>
      </c>
    </row>
    <row r="316" spans="1:12" s="34" customFormat="1">
      <c r="A316" s="33">
        <v>121395703</v>
      </c>
      <c r="B316" s="34" t="s">
        <v>458</v>
      </c>
      <c r="C316" s="34" t="s">
        <v>444</v>
      </c>
      <c r="D316" s="35">
        <v>47783406.130000003</v>
      </c>
      <c r="E316" s="35">
        <v>40940569.199999996</v>
      </c>
      <c r="F316" s="35">
        <v>45925.42</v>
      </c>
      <c r="G316" s="35">
        <v>0</v>
      </c>
      <c r="H316" s="35"/>
      <c r="I316" s="35">
        <v>5903863.6799999997</v>
      </c>
      <c r="J316" s="35">
        <v>893047.83</v>
      </c>
      <c r="K316" s="37">
        <v>2542956237</v>
      </c>
      <c r="L316" s="38">
        <v>18.7</v>
      </c>
    </row>
    <row r="317" spans="1:12" s="34" customFormat="1">
      <c r="A317" s="33">
        <v>121397803</v>
      </c>
      <c r="B317" s="34" t="s">
        <v>459</v>
      </c>
      <c r="C317" s="34" t="s">
        <v>444</v>
      </c>
      <c r="D317" s="35">
        <v>44449638.659999996</v>
      </c>
      <c r="E317" s="35">
        <v>38079581.130000003</v>
      </c>
      <c r="F317" s="35">
        <v>44303.8</v>
      </c>
      <c r="G317" s="35">
        <v>0</v>
      </c>
      <c r="H317" s="35">
        <v>70475.399999999994</v>
      </c>
      <c r="I317" s="35">
        <v>5007947.9300000006</v>
      </c>
      <c r="J317" s="35">
        <v>1247330.3999999999</v>
      </c>
      <c r="K317" s="37">
        <v>2149156314</v>
      </c>
      <c r="L317" s="38">
        <v>20.6</v>
      </c>
    </row>
    <row r="318" spans="1:12" s="34" customFormat="1">
      <c r="A318" s="33">
        <v>118401403</v>
      </c>
      <c r="B318" s="34" t="s">
        <v>393</v>
      </c>
      <c r="C318" s="34" t="s">
        <v>392</v>
      </c>
      <c r="D318" s="35">
        <v>21114888.75</v>
      </c>
      <c r="E318" s="35">
        <v>16636149.32</v>
      </c>
      <c r="F318" s="35">
        <v>43523.44</v>
      </c>
      <c r="G318" s="35">
        <v>31719.62</v>
      </c>
      <c r="H318" s="35"/>
      <c r="I318" s="35">
        <v>3575231.08</v>
      </c>
      <c r="J318" s="35">
        <v>828265.29</v>
      </c>
      <c r="K318" s="37">
        <v>1462823363</v>
      </c>
      <c r="L318" s="38">
        <v>14.4</v>
      </c>
    </row>
    <row r="319" spans="1:12" s="34" customFormat="1">
      <c r="A319" s="33">
        <v>118401603</v>
      </c>
      <c r="B319" s="34" t="s">
        <v>394</v>
      </c>
      <c r="C319" s="34" t="s">
        <v>392</v>
      </c>
      <c r="D319" s="35">
        <v>25158900.829999998</v>
      </c>
      <c r="E319" s="35">
        <v>20625582.199999999</v>
      </c>
      <c r="F319" s="35">
        <v>24499.51</v>
      </c>
      <c r="G319" s="35">
        <v>51274.23</v>
      </c>
      <c r="H319" s="35">
        <v>50000</v>
      </c>
      <c r="I319" s="35">
        <v>3533886.6500000004</v>
      </c>
      <c r="J319" s="35">
        <v>873658.24</v>
      </c>
      <c r="K319" s="37">
        <v>1350067346</v>
      </c>
      <c r="L319" s="38">
        <v>18.600000000000001</v>
      </c>
    </row>
    <row r="320" spans="1:12" s="34" customFormat="1">
      <c r="A320" s="33">
        <v>118402603</v>
      </c>
      <c r="B320" s="34" t="s">
        <v>395</v>
      </c>
      <c r="C320" s="34" t="s">
        <v>392</v>
      </c>
      <c r="D320" s="35">
        <v>8851594.8800000008</v>
      </c>
      <c r="E320" s="35">
        <v>6114627.0999999996</v>
      </c>
      <c r="F320" s="35">
        <v>8229.4500000000007</v>
      </c>
      <c r="G320" s="35">
        <v>47469.599999999999</v>
      </c>
      <c r="H320" s="35">
        <v>58560.480000000003</v>
      </c>
      <c r="I320" s="35">
        <v>1711359.6300000001</v>
      </c>
      <c r="J320" s="35">
        <v>911348.62</v>
      </c>
      <c r="K320" s="37">
        <v>528391061</v>
      </c>
      <c r="L320" s="38">
        <v>16.7</v>
      </c>
    </row>
    <row r="321" spans="1:12" s="34" customFormat="1">
      <c r="A321" s="33">
        <v>118403003</v>
      </c>
      <c r="B321" s="34" t="s">
        <v>396</v>
      </c>
      <c r="C321" s="34" t="s">
        <v>392</v>
      </c>
      <c r="D321" s="35">
        <v>14712292.6</v>
      </c>
      <c r="E321" s="35">
        <v>11580206.800000001</v>
      </c>
      <c r="F321" s="35">
        <v>12863</v>
      </c>
      <c r="G321" s="35">
        <v>30415.119999999999</v>
      </c>
      <c r="H321" s="35">
        <v>35824.17</v>
      </c>
      <c r="I321" s="35">
        <v>2067313.98</v>
      </c>
      <c r="J321" s="35">
        <v>985669.53</v>
      </c>
      <c r="K321" s="37">
        <v>705018061</v>
      </c>
      <c r="L321" s="38">
        <v>20.8</v>
      </c>
    </row>
    <row r="322" spans="1:12" s="34" customFormat="1">
      <c r="A322" s="33">
        <v>118403302</v>
      </c>
      <c r="B322" s="34" t="s">
        <v>397</v>
      </c>
      <c r="C322" s="34" t="s">
        <v>392</v>
      </c>
      <c r="D322" s="35">
        <v>59647753.390000001</v>
      </c>
      <c r="E322" s="35">
        <v>41138439.769999996</v>
      </c>
      <c r="F322" s="35">
        <v>57498.07</v>
      </c>
      <c r="G322" s="35">
        <v>5829.11</v>
      </c>
      <c r="H322" s="35"/>
      <c r="I322" s="35">
        <v>14932748</v>
      </c>
      <c r="J322" s="35">
        <v>3513238.44</v>
      </c>
      <c r="K322" s="37">
        <v>4002868830</v>
      </c>
      <c r="L322" s="38">
        <v>14.9</v>
      </c>
    </row>
    <row r="323" spans="1:12" s="34" customFormat="1">
      <c r="A323" s="33">
        <v>118403903</v>
      </c>
      <c r="B323" s="34" t="s">
        <v>398</v>
      </c>
      <c r="C323" s="34" t="s">
        <v>392</v>
      </c>
      <c r="D323" s="35">
        <v>16109384.18</v>
      </c>
      <c r="E323" s="35">
        <v>12990121</v>
      </c>
      <c r="F323" s="35">
        <v>15688.12</v>
      </c>
      <c r="G323" s="35">
        <v>24062.17</v>
      </c>
      <c r="H323" s="35">
        <v>39353</v>
      </c>
      <c r="I323" s="35">
        <v>2188739.52</v>
      </c>
      <c r="J323" s="35">
        <v>851420.37</v>
      </c>
      <c r="K323" s="37">
        <v>1057287832</v>
      </c>
      <c r="L323" s="38">
        <v>15.2</v>
      </c>
    </row>
    <row r="324" spans="1:12" s="34" customFormat="1">
      <c r="A324" s="33">
        <v>118406003</v>
      </c>
      <c r="B324" s="34" t="s">
        <v>399</v>
      </c>
      <c r="C324" s="34" t="s">
        <v>392</v>
      </c>
      <c r="D324" s="35">
        <v>6610743.2999999998</v>
      </c>
      <c r="E324" s="35">
        <v>4923589.04</v>
      </c>
      <c r="F324" s="35">
        <v>6474.49</v>
      </c>
      <c r="G324" s="35">
        <v>7591.41</v>
      </c>
      <c r="H324" s="35">
        <v>17925.48</v>
      </c>
      <c r="I324" s="35">
        <v>995275</v>
      </c>
      <c r="J324" s="35">
        <v>659887.88</v>
      </c>
      <c r="K324" s="37">
        <v>482345249</v>
      </c>
      <c r="L324" s="38">
        <v>13.7</v>
      </c>
    </row>
    <row r="325" spans="1:12" s="34" customFormat="1">
      <c r="A325" s="33">
        <v>118406602</v>
      </c>
      <c r="B325" s="34" t="s">
        <v>400</v>
      </c>
      <c r="C325" s="34" t="s">
        <v>392</v>
      </c>
      <c r="D325" s="35">
        <v>28274350.329999998</v>
      </c>
      <c r="E325" s="35">
        <v>22639448.539999999</v>
      </c>
      <c r="F325" s="35">
        <v>26568.82</v>
      </c>
      <c r="G325" s="35">
        <v>94694.57</v>
      </c>
      <c r="H325" s="35"/>
      <c r="I325" s="35">
        <v>3604464.19</v>
      </c>
      <c r="J325" s="35">
        <v>1909174.21</v>
      </c>
      <c r="K325" s="37">
        <v>1403224250</v>
      </c>
      <c r="L325" s="38">
        <v>20.100000000000001</v>
      </c>
    </row>
    <row r="326" spans="1:12" s="34" customFormat="1">
      <c r="A326" s="33">
        <v>118408852</v>
      </c>
      <c r="B326" s="34" t="s">
        <v>401</v>
      </c>
      <c r="C326" s="34" t="s">
        <v>392</v>
      </c>
      <c r="D326" s="35">
        <v>62721970.469999999</v>
      </c>
      <c r="E326" s="35">
        <v>48910068.229999997</v>
      </c>
      <c r="F326" s="35">
        <v>57487.11</v>
      </c>
      <c r="G326" s="35">
        <v>118395.19</v>
      </c>
      <c r="H326" s="35"/>
      <c r="I326" s="35">
        <v>8706271.7200000007</v>
      </c>
      <c r="J326" s="35">
        <v>4929748.22</v>
      </c>
      <c r="K326" s="37">
        <v>2864398975</v>
      </c>
      <c r="L326" s="38">
        <v>21.8</v>
      </c>
    </row>
    <row r="327" spans="1:12" s="34" customFormat="1">
      <c r="A327" s="33">
        <v>118409203</v>
      </c>
      <c r="B327" s="34" t="s">
        <v>402</v>
      </c>
      <c r="C327" s="34" t="s">
        <v>392</v>
      </c>
      <c r="D327" s="35">
        <v>18256448.960000001</v>
      </c>
      <c r="E327" s="35">
        <v>14428399.560000001</v>
      </c>
      <c r="F327" s="35">
        <v>17560.04</v>
      </c>
      <c r="G327" s="35">
        <v>29214.04</v>
      </c>
      <c r="H327" s="35"/>
      <c r="I327" s="35">
        <v>2441382.21</v>
      </c>
      <c r="J327" s="35">
        <v>1339893.1100000001</v>
      </c>
      <c r="K327" s="37">
        <v>898500423</v>
      </c>
      <c r="L327" s="38">
        <v>20.3</v>
      </c>
    </row>
    <row r="328" spans="1:12" s="34" customFormat="1">
      <c r="A328" s="33">
        <v>118409302</v>
      </c>
      <c r="B328" s="34" t="s">
        <v>403</v>
      </c>
      <c r="C328" s="34" t="s">
        <v>392</v>
      </c>
      <c r="D328" s="35">
        <v>35357878.170000002</v>
      </c>
      <c r="E328" s="35">
        <v>26734913.189999998</v>
      </c>
      <c r="F328" s="35">
        <v>34444.339999999997</v>
      </c>
      <c r="G328" s="35">
        <v>63616.27</v>
      </c>
      <c r="H328" s="35">
        <v>59695.05</v>
      </c>
      <c r="I328" s="35">
        <v>5975026.8100000005</v>
      </c>
      <c r="J328" s="35">
        <v>2490182.5099999998</v>
      </c>
      <c r="K328" s="37">
        <v>1583020906</v>
      </c>
      <c r="L328" s="38">
        <v>22.3</v>
      </c>
    </row>
    <row r="329" spans="1:12" s="34" customFormat="1">
      <c r="A329" s="33">
        <v>117412003</v>
      </c>
      <c r="B329" s="34" t="s">
        <v>378</v>
      </c>
      <c r="C329" s="34" t="s">
        <v>369</v>
      </c>
      <c r="D329" s="35">
        <v>9602889.0600000005</v>
      </c>
      <c r="E329" s="35">
        <v>6339597.0499999998</v>
      </c>
      <c r="F329" s="35">
        <v>9097.7800000000007</v>
      </c>
      <c r="G329" s="35">
        <v>906</v>
      </c>
      <c r="H329" s="35"/>
      <c r="I329" s="35">
        <v>2848220.38</v>
      </c>
      <c r="J329" s="35">
        <v>405067.85</v>
      </c>
      <c r="K329" s="37">
        <v>643990641</v>
      </c>
      <c r="L329" s="38">
        <v>14.9</v>
      </c>
    </row>
    <row r="330" spans="1:12" s="34" customFormat="1">
      <c r="A330" s="33">
        <v>117414003</v>
      </c>
      <c r="B330" s="34" t="s">
        <v>379</v>
      </c>
      <c r="C330" s="34" t="s">
        <v>369</v>
      </c>
      <c r="D330" s="35">
        <v>17049749.370000001</v>
      </c>
      <c r="E330" s="35">
        <v>11883741.640000001</v>
      </c>
      <c r="F330" s="35">
        <v>16168.18</v>
      </c>
      <c r="G330" s="35">
        <v>238814.84</v>
      </c>
      <c r="H330" s="35"/>
      <c r="I330" s="35">
        <v>4110290.65</v>
      </c>
      <c r="J330" s="35">
        <v>800734.06</v>
      </c>
      <c r="K330" s="37">
        <v>994012824</v>
      </c>
      <c r="L330" s="38">
        <v>17.100000000000001</v>
      </c>
    </row>
    <row r="331" spans="1:12" s="34" customFormat="1">
      <c r="A331" s="33">
        <v>117414203</v>
      </c>
      <c r="B331" s="34" t="s">
        <v>380</v>
      </c>
      <c r="C331" s="34" t="s">
        <v>369</v>
      </c>
      <c r="D331" s="35">
        <v>14691922.390000001</v>
      </c>
      <c r="E331" s="35">
        <v>10217701.529999999</v>
      </c>
      <c r="F331" s="35">
        <v>14834.2</v>
      </c>
      <c r="G331" s="35">
        <v>124286.25</v>
      </c>
      <c r="H331" s="35"/>
      <c r="I331" s="35">
        <v>4046116.7399999998</v>
      </c>
      <c r="J331" s="35">
        <v>288983.67</v>
      </c>
      <c r="K331" s="37">
        <v>871803900</v>
      </c>
      <c r="L331" s="38">
        <v>16.8</v>
      </c>
    </row>
    <row r="332" spans="1:12" s="34" customFormat="1">
      <c r="A332" s="33">
        <v>117415004</v>
      </c>
      <c r="B332" s="34" t="s">
        <v>381</v>
      </c>
      <c r="C332" s="34" t="s">
        <v>369</v>
      </c>
      <c r="D332" s="35">
        <v>5777888.4500000002</v>
      </c>
      <c r="E332" s="35">
        <v>3830564.97</v>
      </c>
      <c r="F332" s="35">
        <v>5385.32</v>
      </c>
      <c r="G332" s="35">
        <v>68858.19</v>
      </c>
      <c r="H332" s="35"/>
      <c r="I332" s="35">
        <v>1647783.1199999999</v>
      </c>
      <c r="J332" s="35">
        <v>225296.85</v>
      </c>
      <c r="K332" s="37">
        <v>357243263</v>
      </c>
      <c r="L332" s="38">
        <v>16.100000000000001</v>
      </c>
    </row>
    <row r="333" spans="1:12" s="34" customFormat="1">
      <c r="A333" s="33">
        <v>117415103</v>
      </c>
      <c r="B333" s="34" t="s">
        <v>382</v>
      </c>
      <c r="C333" s="34" t="s">
        <v>369</v>
      </c>
      <c r="D333" s="35">
        <v>15477843.949999999</v>
      </c>
      <c r="E333" s="35">
        <v>11081848.99</v>
      </c>
      <c r="F333" s="35">
        <v>15112.13</v>
      </c>
      <c r="G333" s="35">
        <v>45447.25</v>
      </c>
      <c r="H333" s="35"/>
      <c r="I333" s="35">
        <v>3811141.55</v>
      </c>
      <c r="J333" s="35">
        <v>524294.03</v>
      </c>
      <c r="K333" s="37">
        <v>953447123</v>
      </c>
      <c r="L333" s="38">
        <v>16.2</v>
      </c>
    </row>
    <row r="334" spans="1:12" s="34" customFormat="1">
      <c r="A334" s="33">
        <v>117415303</v>
      </c>
      <c r="B334" s="34" t="s">
        <v>383</v>
      </c>
      <c r="C334" s="34" t="s">
        <v>369</v>
      </c>
      <c r="D334" s="35">
        <v>9488763.25</v>
      </c>
      <c r="E334" s="35">
        <v>7186818.6999999993</v>
      </c>
      <c r="F334" s="35">
        <v>9238.34</v>
      </c>
      <c r="G334" s="35">
        <v>6265.92</v>
      </c>
      <c r="H334" s="35"/>
      <c r="I334" s="35">
        <v>2040228.4200000002</v>
      </c>
      <c r="J334" s="35">
        <v>246211.87</v>
      </c>
      <c r="K334" s="37">
        <v>576350867</v>
      </c>
      <c r="L334" s="38">
        <v>16.399999999999999</v>
      </c>
    </row>
    <row r="335" spans="1:12" s="34" customFormat="1">
      <c r="A335" s="33">
        <v>117416103</v>
      </c>
      <c r="B335" s="34" t="s">
        <v>384</v>
      </c>
      <c r="C335" s="34" t="s">
        <v>369</v>
      </c>
      <c r="D335" s="35">
        <v>7613647.0700000003</v>
      </c>
      <c r="E335" s="35">
        <v>5023739.91</v>
      </c>
      <c r="F335" s="35">
        <v>7542.2</v>
      </c>
      <c r="G335" s="35">
        <v>22095.02</v>
      </c>
      <c r="H335" s="35"/>
      <c r="I335" s="35">
        <v>2228797.71</v>
      </c>
      <c r="J335" s="35">
        <v>331472.23</v>
      </c>
      <c r="K335" s="37">
        <v>450332563</v>
      </c>
      <c r="L335" s="38">
        <v>16.899999999999999</v>
      </c>
    </row>
    <row r="336" spans="1:12" s="34" customFormat="1">
      <c r="A336" s="33">
        <v>117417202</v>
      </c>
      <c r="B336" s="34" t="s">
        <v>385</v>
      </c>
      <c r="C336" s="34" t="s">
        <v>369</v>
      </c>
      <c r="D336" s="35">
        <v>33274243</v>
      </c>
      <c r="E336" s="35">
        <v>20874597</v>
      </c>
      <c r="F336" s="35">
        <v>32998</v>
      </c>
      <c r="G336" s="35">
        <v>115657</v>
      </c>
      <c r="H336" s="35"/>
      <c r="I336" s="35">
        <v>10230589</v>
      </c>
      <c r="J336" s="35">
        <v>2020402</v>
      </c>
      <c r="K336" s="37">
        <v>1767572596</v>
      </c>
      <c r="L336" s="38">
        <v>18.8</v>
      </c>
    </row>
    <row r="337" spans="1:12" s="34" customFormat="1">
      <c r="A337" s="33">
        <v>109420803</v>
      </c>
      <c r="B337" s="34" t="s">
        <v>214</v>
      </c>
      <c r="C337" s="34" t="s">
        <v>207</v>
      </c>
      <c r="D337" s="35">
        <v>11815673.029999999</v>
      </c>
      <c r="E337" s="35">
        <v>8917537.8000000007</v>
      </c>
      <c r="F337" s="35">
        <v>12092.6</v>
      </c>
      <c r="G337" s="35">
        <v>45517.83</v>
      </c>
      <c r="H337" s="35"/>
      <c r="I337" s="35">
        <v>1703808.06</v>
      </c>
      <c r="J337" s="35">
        <v>1136716.74</v>
      </c>
      <c r="K337" s="37">
        <v>532905259</v>
      </c>
      <c r="L337" s="38">
        <v>22.1</v>
      </c>
    </row>
    <row r="338" spans="1:12" s="34" customFormat="1">
      <c r="A338" s="33">
        <v>109422303</v>
      </c>
      <c r="B338" s="34" t="s">
        <v>215</v>
      </c>
      <c r="C338" s="34" t="s">
        <v>207</v>
      </c>
      <c r="D338" s="35">
        <v>4364990.71</v>
      </c>
      <c r="E338" s="35">
        <v>2830567.15</v>
      </c>
      <c r="F338" s="35">
        <v>4184.29</v>
      </c>
      <c r="G338" s="35">
        <v>192833.16999999998</v>
      </c>
      <c r="H338" s="35">
        <v>18283.240000000002</v>
      </c>
      <c r="I338" s="35">
        <v>995277.04</v>
      </c>
      <c r="J338" s="35">
        <v>323845.82</v>
      </c>
      <c r="K338" s="37">
        <v>212661173</v>
      </c>
      <c r="L338" s="38">
        <v>20.5</v>
      </c>
    </row>
    <row r="339" spans="1:12" s="34" customFormat="1">
      <c r="A339" s="33">
        <v>109426003</v>
      </c>
      <c r="B339" s="34" t="s">
        <v>216</v>
      </c>
      <c r="C339" s="34" t="s">
        <v>207</v>
      </c>
      <c r="D339" s="35">
        <v>1803614.86</v>
      </c>
      <c r="E339" s="35">
        <v>1269026.46</v>
      </c>
      <c r="F339" s="35">
        <v>1813.65</v>
      </c>
      <c r="G339" s="35">
        <v>2503.31</v>
      </c>
      <c r="H339" s="35"/>
      <c r="I339" s="35">
        <v>303568.33</v>
      </c>
      <c r="J339" s="35">
        <v>226703.11</v>
      </c>
      <c r="K339" s="37">
        <v>96524238</v>
      </c>
      <c r="L339" s="38">
        <v>18.600000000000001</v>
      </c>
    </row>
    <row r="340" spans="1:12" s="34" customFormat="1">
      <c r="A340" s="33">
        <v>109426303</v>
      </c>
      <c r="B340" s="34" t="s">
        <v>217</v>
      </c>
      <c r="C340" s="34" t="s">
        <v>207</v>
      </c>
      <c r="D340" s="35">
        <v>3018995.68</v>
      </c>
      <c r="E340" s="35">
        <v>2133798.36</v>
      </c>
      <c r="F340" s="35">
        <v>3081.39</v>
      </c>
      <c r="G340" s="35">
        <v>33519.32</v>
      </c>
      <c r="H340" s="35">
        <v>11134.1</v>
      </c>
      <c r="I340" s="35">
        <v>561663.4</v>
      </c>
      <c r="J340" s="35">
        <v>275799.11</v>
      </c>
      <c r="K340" s="37">
        <v>197620451</v>
      </c>
      <c r="L340" s="38">
        <v>15.2</v>
      </c>
    </row>
    <row r="341" spans="1:12" s="34" customFormat="1">
      <c r="A341" s="33">
        <v>109427503</v>
      </c>
      <c r="B341" s="34" t="s">
        <v>218</v>
      </c>
      <c r="C341" s="34" t="s">
        <v>207</v>
      </c>
      <c r="D341" s="35">
        <v>3968167.89</v>
      </c>
      <c r="E341" s="35">
        <v>2866142.57</v>
      </c>
      <c r="F341" s="35">
        <v>3760.41</v>
      </c>
      <c r="G341" s="35">
        <v>127179.65000000001</v>
      </c>
      <c r="H341" s="35">
        <v>12009.4</v>
      </c>
      <c r="I341" s="35">
        <v>618732.38</v>
      </c>
      <c r="J341" s="35">
        <v>340343.48</v>
      </c>
      <c r="K341" s="37">
        <v>205242957</v>
      </c>
      <c r="L341" s="38">
        <v>19.3</v>
      </c>
    </row>
    <row r="342" spans="1:12" s="34" customFormat="1">
      <c r="A342" s="33">
        <v>104431304</v>
      </c>
      <c r="B342" s="34" t="s">
        <v>93</v>
      </c>
      <c r="C342" s="34" t="s">
        <v>76</v>
      </c>
      <c r="D342" s="35">
        <v>2290265.5099999998</v>
      </c>
      <c r="E342" s="35">
        <v>1730457.02</v>
      </c>
      <c r="F342" s="35">
        <v>2306.85</v>
      </c>
      <c r="G342" s="35">
        <v>2818.83</v>
      </c>
      <c r="H342" s="35">
        <v>11770.6</v>
      </c>
      <c r="I342" s="35">
        <v>371740.14</v>
      </c>
      <c r="J342" s="35">
        <v>171172.07</v>
      </c>
      <c r="K342" s="37">
        <v>172679817</v>
      </c>
      <c r="L342" s="38">
        <v>13.2</v>
      </c>
    </row>
    <row r="343" spans="1:12" s="34" customFormat="1">
      <c r="A343" s="33">
        <v>104432503</v>
      </c>
      <c r="B343" s="34" t="s">
        <v>94</v>
      </c>
      <c r="C343" s="34" t="s">
        <v>76</v>
      </c>
      <c r="D343" s="35">
        <v>3440259</v>
      </c>
      <c r="E343" s="35">
        <v>2919272</v>
      </c>
      <c r="F343" s="35">
        <v>3317</v>
      </c>
      <c r="G343" s="35">
        <v>45210</v>
      </c>
      <c r="H343" s="35">
        <v>3386</v>
      </c>
      <c r="I343" s="35">
        <v>308501</v>
      </c>
      <c r="J343" s="35">
        <v>160573</v>
      </c>
      <c r="K343" s="37">
        <v>111835681</v>
      </c>
      <c r="L343" s="38">
        <v>30.7</v>
      </c>
    </row>
    <row r="344" spans="1:12" s="34" customFormat="1">
      <c r="A344" s="33">
        <v>104432803</v>
      </c>
      <c r="B344" s="34" t="s">
        <v>95</v>
      </c>
      <c r="C344" s="34" t="s">
        <v>76</v>
      </c>
      <c r="D344" s="35">
        <v>6514690.79</v>
      </c>
      <c r="E344" s="35">
        <v>5166005.12</v>
      </c>
      <c r="F344" s="35">
        <v>6582.76</v>
      </c>
      <c r="G344" s="35">
        <v>0</v>
      </c>
      <c r="H344" s="35">
        <v>17711.3</v>
      </c>
      <c r="I344" s="35">
        <v>918909.7</v>
      </c>
      <c r="J344" s="35">
        <v>405481.91</v>
      </c>
      <c r="K344" s="37">
        <v>351211897</v>
      </c>
      <c r="L344" s="38">
        <v>18.5</v>
      </c>
    </row>
    <row r="345" spans="1:12" s="34" customFormat="1">
      <c r="A345" s="33">
        <v>104432903</v>
      </c>
      <c r="B345" s="34" t="s">
        <v>96</v>
      </c>
      <c r="C345" s="34" t="s">
        <v>76</v>
      </c>
      <c r="D345" s="35">
        <v>13037269.939999999</v>
      </c>
      <c r="E345" s="35">
        <v>10500122.710000001</v>
      </c>
      <c r="F345" s="35">
        <v>13576.29</v>
      </c>
      <c r="G345" s="35">
        <v>1744.95</v>
      </c>
      <c r="H345" s="35">
        <v>43744.71</v>
      </c>
      <c r="I345" s="35">
        <v>1953916.28</v>
      </c>
      <c r="J345" s="35">
        <v>524165</v>
      </c>
      <c r="K345" s="37">
        <v>866718950</v>
      </c>
      <c r="L345" s="38">
        <v>15</v>
      </c>
    </row>
    <row r="346" spans="1:12" s="34" customFormat="1">
      <c r="A346" s="33">
        <v>104433303</v>
      </c>
      <c r="B346" s="34" t="s">
        <v>97</v>
      </c>
      <c r="C346" s="34" t="s">
        <v>76</v>
      </c>
      <c r="D346" s="35">
        <v>18004437.359999999</v>
      </c>
      <c r="E346" s="35">
        <v>15247580.130000001</v>
      </c>
      <c r="F346" s="35">
        <v>17973.91</v>
      </c>
      <c r="G346" s="35">
        <v>0</v>
      </c>
      <c r="H346" s="35">
        <v>41988</v>
      </c>
      <c r="I346" s="35">
        <v>2068461.34</v>
      </c>
      <c r="J346" s="35">
        <v>628433.98</v>
      </c>
      <c r="K346" s="37">
        <v>1037280563</v>
      </c>
      <c r="L346" s="38">
        <v>17.3</v>
      </c>
    </row>
    <row r="347" spans="1:12" s="34" customFormat="1">
      <c r="A347" s="33">
        <v>104433604</v>
      </c>
      <c r="B347" s="34" t="s">
        <v>98</v>
      </c>
      <c r="C347" s="34" t="s">
        <v>76</v>
      </c>
      <c r="D347" s="35">
        <v>3285966</v>
      </c>
      <c r="E347" s="35">
        <v>2551692.29</v>
      </c>
      <c r="F347" s="35">
        <v>3240.11</v>
      </c>
      <c r="G347" s="35">
        <v>37983.480000000003</v>
      </c>
      <c r="H347" s="35">
        <v>10135.700000000001</v>
      </c>
      <c r="I347" s="35">
        <v>352353.13</v>
      </c>
      <c r="J347" s="35">
        <v>330561.28999999998</v>
      </c>
      <c r="K347" s="37">
        <v>213566470</v>
      </c>
      <c r="L347" s="38">
        <v>15.3</v>
      </c>
    </row>
    <row r="348" spans="1:12" s="34" customFormat="1">
      <c r="A348" s="33">
        <v>104433903</v>
      </c>
      <c r="B348" s="34" t="s">
        <v>99</v>
      </c>
      <c r="C348" s="34" t="s">
        <v>76</v>
      </c>
      <c r="D348" s="35">
        <v>4606482.1100000003</v>
      </c>
      <c r="E348" s="35">
        <v>3448657.47</v>
      </c>
      <c r="F348" s="35">
        <v>9134.66</v>
      </c>
      <c r="G348" s="35">
        <v>0</v>
      </c>
      <c r="H348" s="35">
        <v>21793.3</v>
      </c>
      <c r="I348" s="35">
        <v>889304.41999999993</v>
      </c>
      <c r="J348" s="35">
        <v>237592.26</v>
      </c>
      <c r="K348" s="37">
        <v>418318723</v>
      </c>
      <c r="L348" s="38">
        <v>11</v>
      </c>
    </row>
    <row r="349" spans="1:12" s="34" customFormat="1">
      <c r="A349" s="33">
        <v>104435003</v>
      </c>
      <c r="B349" s="34" t="s">
        <v>100</v>
      </c>
      <c r="C349" s="34" t="s">
        <v>76</v>
      </c>
      <c r="D349" s="35">
        <v>6704211.9400000004</v>
      </c>
      <c r="E349" s="35">
        <v>5261328.43</v>
      </c>
      <c r="F349" s="35">
        <v>6763.5</v>
      </c>
      <c r="G349" s="35">
        <v>856.78</v>
      </c>
      <c r="H349" s="35">
        <v>23976.1</v>
      </c>
      <c r="I349" s="35">
        <v>1044382.79</v>
      </c>
      <c r="J349" s="35">
        <v>366904.34</v>
      </c>
      <c r="K349" s="37">
        <v>449739161</v>
      </c>
      <c r="L349" s="38">
        <v>14.9</v>
      </c>
    </row>
    <row r="350" spans="1:12" s="34" customFormat="1">
      <c r="A350" s="33">
        <v>104435303</v>
      </c>
      <c r="B350" s="34" t="s">
        <v>101</v>
      </c>
      <c r="C350" s="34" t="s">
        <v>76</v>
      </c>
      <c r="D350" s="35">
        <v>5796174.3200000003</v>
      </c>
      <c r="E350" s="35">
        <v>4542187.88</v>
      </c>
      <c r="F350" s="35">
        <v>5976.73</v>
      </c>
      <c r="G350" s="35">
        <v>440.36</v>
      </c>
      <c r="H350" s="35">
        <v>21715.279999999999</v>
      </c>
      <c r="I350" s="35">
        <v>867292.41</v>
      </c>
      <c r="J350" s="35">
        <v>358561.66</v>
      </c>
      <c r="K350" s="37">
        <v>343456273</v>
      </c>
      <c r="L350" s="38">
        <v>16.8</v>
      </c>
    </row>
    <row r="351" spans="1:12" s="34" customFormat="1">
      <c r="A351" s="33">
        <v>104435603</v>
      </c>
      <c r="B351" s="34" t="s">
        <v>102</v>
      </c>
      <c r="C351" s="34" t="s">
        <v>76</v>
      </c>
      <c r="D351" s="35">
        <v>8247682.5999999996</v>
      </c>
      <c r="E351" s="35">
        <v>6188722.7800000003</v>
      </c>
      <c r="F351" s="35">
        <v>7886.4</v>
      </c>
      <c r="G351" s="35">
        <v>15310.96</v>
      </c>
      <c r="H351" s="35">
        <v>17225.060000000001</v>
      </c>
      <c r="I351" s="35">
        <v>1001290.23</v>
      </c>
      <c r="J351" s="35">
        <v>1017247.17</v>
      </c>
      <c r="K351" s="37">
        <v>300484025</v>
      </c>
      <c r="L351" s="38">
        <v>27.4</v>
      </c>
    </row>
    <row r="352" spans="1:12" s="34" customFormat="1">
      <c r="A352" s="33">
        <v>104435703</v>
      </c>
      <c r="B352" s="34" t="s">
        <v>103</v>
      </c>
      <c r="C352" s="34" t="s">
        <v>76</v>
      </c>
      <c r="D352" s="35">
        <v>5382977.2800000003</v>
      </c>
      <c r="E352" s="35">
        <v>4287277.6500000004</v>
      </c>
      <c r="F352" s="35">
        <v>5267.86</v>
      </c>
      <c r="G352" s="35">
        <v>5278.55</v>
      </c>
      <c r="H352" s="35">
        <v>18384.400000000001</v>
      </c>
      <c r="I352" s="35">
        <v>833477.21</v>
      </c>
      <c r="J352" s="35">
        <v>233291.61</v>
      </c>
      <c r="K352" s="37">
        <v>279214055</v>
      </c>
      <c r="L352" s="38">
        <v>19.2</v>
      </c>
    </row>
    <row r="353" spans="1:12" s="34" customFormat="1">
      <c r="A353" s="33">
        <v>104437503</v>
      </c>
      <c r="B353" s="34" t="s">
        <v>104</v>
      </c>
      <c r="C353" s="34" t="s">
        <v>76</v>
      </c>
      <c r="D353" s="35">
        <v>5148476.37</v>
      </c>
      <c r="E353" s="35">
        <v>4099088.98</v>
      </c>
      <c r="F353" s="35">
        <v>5172.26</v>
      </c>
      <c r="G353" s="35">
        <v>0</v>
      </c>
      <c r="H353" s="35">
        <v>16287.4</v>
      </c>
      <c r="I353" s="35">
        <v>712729.43</v>
      </c>
      <c r="J353" s="35">
        <v>315198.3</v>
      </c>
      <c r="K353" s="37">
        <v>309377163</v>
      </c>
      <c r="L353" s="38">
        <v>16.600000000000001</v>
      </c>
    </row>
    <row r="354" spans="1:12" s="34" customFormat="1">
      <c r="A354" s="33">
        <v>111444602</v>
      </c>
      <c r="B354" s="34" t="s">
        <v>250</v>
      </c>
      <c r="C354" s="34" t="s">
        <v>238</v>
      </c>
      <c r="D354" s="35">
        <v>32323451.489999998</v>
      </c>
      <c r="E354" s="35">
        <v>23165709.289999999</v>
      </c>
      <c r="F354" s="35">
        <v>32507.439999999999</v>
      </c>
      <c r="G354" s="35">
        <v>301065.83</v>
      </c>
      <c r="H354" s="35">
        <v>118329.86</v>
      </c>
      <c r="I354" s="35">
        <v>7022482.5800000001</v>
      </c>
      <c r="J354" s="35">
        <v>1683356.49</v>
      </c>
      <c r="K354" s="37">
        <v>1811071055</v>
      </c>
      <c r="L354" s="38">
        <v>17.8</v>
      </c>
    </row>
    <row r="355" spans="1:12" s="34" customFormat="1">
      <c r="A355" s="33">
        <v>120452003</v>
      </c>
      <c r="B355" s="34" t="s">
        <v>431</v>
      </c>
      <c r="C355" s="34" t="s">
        <v>430</v>
      </c>
      <c r="D355" s="35">
        <v>104064646.29000001</v>
      </c>
      <c r="E355" s="35">
        <v>89425734.200000003</v>
      </c>
      <c r="F355" s="35">
        <v>105566.28</v>
      </c>
      <c r="G355" s="35">
        <v>108685.24</v>
      </c>
      <c r="H355" s="35"/>
      <c r="I355" s="35">
        <v>4939058.05</v>
      </c>
      <c r="J355" s="35">
        <v>9485602.5199999996</v>
      </c>
      <c r="K355" s="37">
        <v>2950980286</v>
      </c>
      <c r="L355" s="38">
        <v>35.200000000000003</v>
      </c>
    </row>
    <row r="356" spans="1:12" s="34" customFormat="1">
      <c r="A356" s="33">
        <v>120455203</v>
      </c>
      <c r="B356" s="34" t="s">
        <v>432</v>
      </c>
      <c r="C356" s="34" t="s">
        <v>430</v>
      </c>
      <c r="D356" s="35">
        <v>49383998.5</v>
      </c>
      <c r="E356" s="35">
        <v>42499257.369999997</v>
      </c>
      <c r="F356" s="35">
        <v>50563.22</v>
      </c>
      <c r="G356" s="35">
        <v>6753.69</v>
      </c>
      <c r="H356" s="35"/>
      <c r="I356" s="35">
        <v>3591766.26</v>
      </c>
      <c r="J356" s="35">
        <v>3235657.96</v>
      </c>
      <c r="K356" s="37">
        <v>1970594595</v>
      </c>
      <c r="L356" s="38">
        <v>25</v>
      </c>
    </row>
    <row r="357" spans="1:12" s="34" customFormat="1">
      <c r="A357" s="33">
        <v>120455403</v>
      </c>
      <c r="B357" s="34" t="s">
        <v>433</v>
      </c>
      <c r="C357" s="34" t="s">
        <v>430</v>
      </c>
      <c r="D357" s="35">
        <v>130120313.06</v>
      </c>
      <c r="E357" s="35">
        <v>120707294.73999999</v>
      </c>
      <c r="F357" s="35">
        <v>145149.76999999999</v>
      </c>
      <c r="G357" s="35">
        <v>200119.52</v>
      </c>
      <c r="H357" s="35"/>
      <c r="I357" s="35">
        <v>5412871.7800000003</v>
      </c>
      <c r="J357" s="35">
        <v>3654877.25</v>
      </c>
      <c r="K357" s="37">
        <v>5586721060</v>
      </c>
      <c r="L357" s="38">
        <v>23.2</v>
      </c>
    </row>
    <row r="358" spans="1:12" s="34" customFormat="1">
      <c r="A358" s="33">
        <v>120456003</v>
      </c>
      <c r="B358" s="34" t="s">
        <v>434</v>
      </c>
      <c r="C358" s="34" t="s">
        <v>430</v>
      </c>
      <c r="D358" s="35">
        <v>71622396.890000001</v>
      </c>
      <c r="E358" s="35">
        <v>62590761.770000003</v>
      </c>
      <c r="F358" s="35">
        <v>70864.259999999995</v>
      </c>
      <c r="G358" s="35">
        <v>42243.49</v>
      </c>
      <c r="H358" s="35"/>
      <c r="I358" s="35">
        <v>4216832.67</v>
      </c>
      <c r="J358" s="35">
        <v>4701694.7</v>
      </c>
      <c r="K358" s="37">
        <v>2371186663</v>
      </c>
      <c r="L358" s="38">
        <v>30.2</v>
      </c>
    </row>
    <row r="359" spans="1:12" s="34" customFormat="1">
      <c r="A359" s="33">
        <v>123460302</v>
      </c>
      <c r="B359" s="34" t="s">
        <v>475</v>
      </c>
      <c r="C359" s="34" t="s">
        <v>474</v>
      </c>
      <c r="D359" s="35">
        <v>116044760.23</v>
      </c>
      <c r="E359" s="35">
        <v>105377110.63</v>
      </c>
      <c r="F359" s="35">
        <v>110461.89</v>
      </c>
      <c r="G359" s="35">
        <v>75569.56</v>
      </c>
      <c r="H359" s="35"/>
      <c r="I359" s="35">
        <v>8765078.8699999992</v>
      </c>
      <c r="J359" s="35">
        <v>1716539.28</v>
      </c>
      <c r="K359" s="37">
        <v>5453645760</v>
      </c>
      <c r="L359" s="38">
        <v>21.2</v>
      </c>
    </row>
    <row r="360" spans="1:12" s="34" customFormat="1">
      <c r="A360" s="33">
        <v>123460504</v>
      </c>
      <c r="B360" s="34" t="s">
        <v>476</v>
      </c>
      <c r="C360" s="34" t="s">
        <v>474</v>
      </c>
      <c r="D360" s="35">
        <v>163392</v>
      </c>
      <c r="E360" s="35">
        <v>0</v>
      </c>
      <c r="F360" s="35"/>
      <c r="G360" s="35">
        <v>0</v>
      </c>
      <c r="H360" s="35"/>
      <c r="I360" s="35">
        <v>163392</v>
      </c>
      <c r="J360" s="35"/>
      <c r="K360" s="37">
        <v>169323055</v>
      </c>
      <c r="L360" s="38">
        <v>0.9</v>
      </c>
    </row>
    <row r="361" spans="1:12" s="34" customFormat="1">
      <c r="A361" s="33">
        <v>123461302</v>
      </c>
      <c r="B361" s="34" t="s">
        <v>477</v>
      </c>
      <c r="C361" s="34" t="s">
        <v>474</v>
      </c>
      <c r="D361" s="35">
        <v>87940327</v>
      </c>
      <c r="E361" s="35">
        <v>81040923</v>
      </c>
      <c r="F361" s="35">
        <v>86445</v>
      </c>
      <c r="G361" s="35">
        <v>0</v>
      </c>
      <c r="H361" s="35"/>
      <c r="I361" s="35">
        <v>4951060</v>
      </c>
      <c r="J361" s="35">
        <v>1861899</v>
      </c>
      <c r="K361" s="37">
        <v>2729426331</v>
      </c>
      <c r="L361" s="38">
        <v>32.200000000000003</v>
      </c>
    </row>
    <row r="362" spans="1:12" s="34" customFormat="1">
      <c r="A362" s="33">
        <v>123461602</v>
      </c>
      <c r="B362" s="34" t="s">
        <v>478</v>
      </c>
      <c r="C362" s="34" t="s">
        <v>474</v>
      </c>
      <c r="D362" s="35">
        <v>95493174.799999997</v>
      </c>
      <c r="E362" s="35">
        <v>83917196.920000002</v>
      </c>
      <c r="F362" s="35">
        <v>92323.41</v>
      </c>
      <c r="G362" s="35">
        <v>66731.100000000006</v>
      </c>
      <c r="H362" s="35"/>
      <c r="I362" s="35">
        <v>10358862.800000001</v>
      </c>
      <c r="J362" s="35">
        <v>1058060.57</v>
      </c>
      <c r="K362" s="37">
        <v>6728102894</v>
      </c>
      <c r="L362" s="38">
        <v>14.1</v>
      </c>
    </row>
    <row r="363" spans="1:12" s="34" customFormat="1">
      <c r="A363" s="33">
        <v>123463603</v>
      </c>
      <c r="B363" s="34" t="s">
        <v>479</v>
      </c>
      <c r="C363" s="34" t="s">
        <v>474</v>
      </c>
      <c r="D363" s="35">
        <v>78833657.629999995</v>
      </c>
      <c r="E363" s="35">
        <v>70236611.569999993</v>
      </c>
      <c r="F363" s="35">
        <v>77063.240000000005</v>
      </c>
      <c r="G363" s="35">
        <v>2156</v>
      </c>
      <c r="H363" s="35"/>
      <c r="I363" s="35">
        <v>7406628.6100000003</v>
      </c>
      <c r="J363" s="35">
        <v>1111198.21</v>
      </c>
      <c r="K363" s="37">
        <v>4219992136</v>
      </c>
      <c r="L363" s="38">
        <v>18.600000000000001</v>
      </c>
    </row>
    <row r="364" spans="1:12" s="34" customFormat="1">
      <c r="A364" s="33">
        <v>123463803</v>
      </c>
      <c r="B364" s="34" t="s">
        <v>480</v>
      </c>
      <c r="C364" s="34" t="s">
        <v>474</v>
      </c>
      <c r="D364" s="35">
        <v>12550504</v>
      </c>
      <c r="E364" s="35">
        <v>10883441</v>
      </c>
      <c r="F364" s="35">
        <v>11981</v>
      </c>
      <c r="G364" s="35">
        <v>0</v>
      </c>
      <c r="H364" s="35"/>
      <c r="I364" s="35">
        <v>1424375</v>
      </c>
      <c r="J364" s="35">
        <v>230707</v>
      </c>
      <c r="K364" s="37">
        <v>425614187</v>
      </c>
      <c r="L364" s="38">
        <v>29.4</v>
      </c>
    </row>
    <row r="365" spans="1:12" s="34" customFormat="1">
      <c r="A365" s="33">
        <v>123464502</v>
      </c>
      <c r="B365" s="34" t="s">
        <v>481</v>
      </c>
      <c r="C365" s="34" t="s">
        <v>474</v>
      </c>
      <c r="D365" s="35">
        <v>222780834.81999999</v>
      </c>
      <c r="E365" s="35">
        <v>213724458.18000001</v>
      </c>
      <c r="F365" s="35">
        <v>210164.74</v>
      </c>
      <c r="G365" s="35">
        <v>0</v>
      </c>
      <c r="H365" s="35"/>
      <c r="I365" s="35">
        <v>5028316.3499999996</v>
      </c>
      <c r="J365" s="35">
        <v>3817895.55</v>
      </c>
      <c r="K365" s="37">
        <v>13000176341</v>
      </c>
      <c r="L365" s="38">
        <v>17.100000000000001</v>
      </c>
    </row>
    <row r="366" spans="1:12" s="34" customFormat="1">
      <c r="A366" s="33">
        <v>123464603</v>
      </c>
      <c r="B366" s="34" t="s">
        <v>482</v>
      </c>
      <c r="C366" s="34" t="s">
        <v>474</v>
      </c>
      <c r="D366" s="35">
        <v>37821486</v>
      </c>
      <c r="E366" s="35">
        <v>34753296.630000003</v>
      </c>
      <c r="F366" s="35">
        <v>36878.18</v>
      </c>
      <c r="G366" s="35">
        <v>0</v>
      </c>
      <c r="H366" s="35"/>
      <c r="I366" s="35">
        <v>2342635.2799999998</v>
      </c>
      <c r="J366" s="35">
        <v>688675.91</v>
      </c>
      <c r="K366" s="37">
        <v>1697300786</v>
      </c>
      <c r="L366" s="38">
        <v>22.2</v>
      </c>
    </row>
    <row r="367" spans="1:12" s="34" customFormat="1">
      <c r="A367" s="33">
        <v>123465303</v>
      </c>
      <c r="B367" s="34" t="s">
        <v>483</v>
      </c>
      <c r="C367" s="34" t="s">
        <v>474</v>
      </c>
      <c r="D367" s="35">
        <v>81284735.469999999</v>
      </c>
      <c r="E367" s="35">
        <v>71813920.879999995</v>
      </c>
      <c r="F367" s="35">
        <v>78381.86</v>
      </c>
      <c r="G367" s="35">
        <v>58460.800000000003</v>
      </c>
      <c r="H367" s="35">
        <v>87397.96</v>
      </c>
      <c r="I367" s="35">
        <v>8149887.6000000006</v>
      </c>
      <c r="J367" s="35">
        <v>1096686.3700000001</v>
      </c>
      <c r="K367" s="37">
        <v>3854624702</v>
      </c>
      <c r="L367" s="38">
        <v>21</v>
      </c>
    </row>
    <row r="368" spans="1:12" s="34" customFormat="1">
      <c r="A368" s="33">
        <v>123465602</v>
      </c>
      <c r="B368" s="34" t="s">
        <v>484</v>
      </c>
      <c r="C368" s="34" t="s">
        <v>474</v>
      </c>
      <c r="D368" s="35">
        <v>106216202.67</v>
      </c>
      <c r="E368" s="35">
        <v>92585312.329999998</v>
      </c>
      <c r="F368" s="35">
        <v>102713.74</v>
      </c>
      <c r="G368" s="35">
        <v>11800</v>
      </c>
      <c r="H368" s="35">
        <v>64518.94</v>
      </c>
      <c r="I368" s="35">
        <v>8284400.6500000004</v>
      </c>
      <c r="J368" s="35">
        <v>5167457.01</v>
      </c>
      <c r="K368" s="37">
        <v>4119773266</v>
      </c>
      <c r="L368" s="38">
        <v>25.7</v>
      </c>
    </row>
    <row r="369" spans="1:12" s="34" customFormat="1">
      <c r="A369" s="33">
        <v>123465702</v>
      </c>
      <c r="B369" s="34" t="s">
        <v>485</v>
      </c>
      <c r="C369" s="34" t="s">
        <v>474</v>
      </c>
      <c r="D369" s="35">
        <v>193247358.31999999</v>
      </c>
      <c r="E369" s="35">
        <v>170239394.69999999</v>
      </c>
      <c r="F369" s="35">
        <v>187784.43</v>
      </c>
      <c r="G369" s="35">
        <v>349.35</v>
      </c>
      <c r="H369" s="35"/>
      <c r="I369" s="35">
        <v>20639340.989999998</v>
      </c>
      <c r="J369" s="35">
        <v>2180488.85</v>
      </c>
      <c r="K369" s="37">
        <v>11131459035</v>
      </c>
      <c r="L369" s="38">
        <v>17.3</v>
      </c>
    </row>
    <row r="370" spans="1:12" s="34" customFormat="1">
      <c r="A370" s="33">
        <v>123466103</v>
      </c>
      <c r="B370" s="34" t="s">
        <v>486</v>
      </c>
      <c r="C370" s="34" t="s">
        <v>474</v>
      </c>
      <c r="D370" s="35">
        <v>79450911.049999997</v>
      </c>
      <c r="E370" s="35">
        <v>64481281.049999997</v>
      </c>
      <c r="F370" s="35">
        <v>77401</v>
      </c>
      <c r="G370" s="35">
        <v>234904</v>
      </c>
      <c r="H370" s="35"/>
      <c r="I370" s="35">
        <v>13276658</v>
      </c>
      <c r="J370" s="35">
        <v>1380667</v>
      </c>
      <c r="K370" s="37">
        <v>3246498915</v>
      </c>
      <c r="L370" s="38">
        <v>24.4</v>
      </c>
    </row>
    <row r="371" spans="1:12" s="34" customFormat="1">
      <c r="A371" s="33">
        <v>123466303</v>
      </c>
      <c r="B371" s="34" t="s">
        <v>487</v>
      </c>
      <c r="C371" s="34" t="s">
        <v>474</v>
      </c>
      <c r="D371" s="35">
        <v>42679498</v>
      </c>
      <c r="E371" s="35">
        <v>37400728</v>
      </c>
      <c r="F371" s="35">
        <v>44035</v>
      </c>
      <c r="G371" s="35">
        <v>0</v>
      </c>
      <c r="H371" s="35">
        <v>47559</v>
      </c>
      <c r="I371" s="35">
        <v>4024794</v>
      </c>
      <c r="J371" s="35">
        <v>1162382</v>
      </c>
      <c r="K371" s="37">
        <v>1467805325</v>
      </c>
      <c r="L371" s="38">
        <v>29</v>
      </c>
    </row>
    <row r="372" spans="1:12" s="34" customFormat="1">
      <c r="A372" s="33">
        <v>123466403</v>
      </c>
      <c r="B372" s="34" t="s">
        <v>488</v>
      </c>
      <c r="C372" s="34" t="s">
        <v>474</v>
      </c>
      <c r="D372" s="35">
        <v>32530442.079999998</v>
      </c>
      <c r="E372" s="35">
        <v>28287502.550000001</v>
      </c>
      <c r="F372" s="35">
        <v>33846.32</v>
      </c>
      <c r="G372" s="35">
        <v>43754.3</v>
      </c>
      <c r="H372" s="35">
        <v>29103.74</v>
      </c>
      <c r="I372" s="35">
        <v>2915672.19</v>
      </c>
      <c r="J372" s="35">
        <v>1220562.98</v>
      </c>
      <c r="K372" s="37">
        <v>976698058</v>
      </c>
      <c r="L372" s="38">
        <v>33.299999999999997</v>
      </c>
    </row>
    <row r="373" spans="1:12" s="34" customFormat="1">
      <c r="A373" s="33">
        <v>123467103</v>
      </c>
      <c r="B373" s="34" t="s">
        <v>489</v>
      </c>
      <c r="C373" s="34" t="s">
        <v>474</v>
      </c>
      <c r="D373" s="35">
        <v>89267674.909999996</v>
      </c>
      <c r="E373" s="35">
        <v>78082871.819999993</v>
      </c>
      <c r="F373" s="35">
        <v>89899.49</v>
      </c>
      <c r="G373" s="35">
        <v>288707.08</v>
      </c>
      <c r="H373" s="35">
        <v>139483.29</v>
      </c>
      <c r="I373" s="35">
        <v>9373889.3899999987</v>
      </c>
      <c r="J373" s="35">
        <v>1292823.8400000001</v>
      </c>
      <c r="K373" s="37">
        <v>4277858800</v>
      </c>
      <c r="L373" s="38">
        <v>20.8</v>
      </c>
    </row>
    <row r="374" spans="1:12" s="34" customFormat="1">
      <c r="A374" s="33">
        <v>123467203</v>
      </c>
      <c r="B374" s="34" t="s">
        <v>490</v>
      </c>
      <c r="C374" s="34" t="s">
        <v>474</v>
      </c>
      <c r="D374" s="35">
        <v>43520830.799999997</v>
      </c>
      <c r="E374" s="35">
        <v>39205932.789999999</v>
      </c>
      <c r="F374" s="35">
        <v>43205.33</v>
      </c>
      <c r="G374" s="35">
        <v>0</v>
      </c>
      <c r="H374" s="35"/>
      <c r="I374" s="35">
        <v>3626031.39</v>
      </c>
      <c r="J374" s="35">
        <v>645661.29</v>
      </c>
      <c r="K374" s="37">
        <v>2227799800</v>
      </c>
      <c r="L374" s="38">
        <v>19.5</v>
      </c>
    </row>
    <row r="375" spans="1:12" s="34" customFormat="1">
      <c r="A375" s="33">
        <v>123467303</v>
      </c>
      <c r="B375" s="34" t="s">
        <v>491</v>
      </c>
      <c r="C375" s="34" t="s">
        <v>474</v>
      </c>
      <c r="D375" s="35">
        <v>115278221.56999999</v>
      </c>
      <c r="E375" s="35">
        <v>99111142.629999995</v>
      </c>
      <c r="F375" s="35">
        <v>111574.14</v>
      </c>
      <c r="G375" s="35">
        <v>1715202.57</v>
      </c>
      <c r="H375" s="35"/>
      <c r="I375" s="35">
        <v>12919523.430000002</v>
      </c>
      <c r="J375" s="35">
        <v>1420778.8</v>
      </c>
      <c r="K375" s="37">
        <v>6262874276</v>
      </c>
      <c r="L375" s="38">
        <v>18.399999999999999</v>
      </c>
    </row>
    <row r="376" spans="1:12" s="34" customFormat="1">
      <c r="A376" s="33">
        <v>123468303</v>
      </c>
      <c r="B376" s="34" t="s">
        <v>492</v>
      </c>
      <c r="C376" s="34" t="s">
        <v>474</v>
      </c>
      <c r="D376" s="35">
        <v>78756159.969999999</v>
      </c>
      <c r="E376" s="35">
        <v>71022953.079999998</v>
      </c>
      <c r="F376" s="35">
        <v>75941.460000000006</v>
      </c>
      <c r="G376" s="35">
        <v>75776.05</v>
      </c>
      <c r="H376" s="35"/>
      <c r="I376" s="35">
        <v>6697137.5499999998</v>
      </c>
      <c r="J376" s="35">
        <v>884351.83</v>
      </c>
      <c r="K376" s="37">
        <v>3444673554</v>
      </c>
      <c r="L376" s="38">
        <v>22.8</v>
      </c>
    </row>
    <row r="377" spans="1:12" s="34" customFormat="1">
      <c r="A377" s="33">
        <v>123468402</v>
      </c>
      <c r="B377" s="34" t="s">
        <v>493</v>
      </c>
      <c r="C377" s="34" t="s">
        <v>474</v>
      </c>
      <c r="D377" s="35">
        <v>80560226.640000001</v>
      </c>
      <c r="E377" s="35">
        <v>76340299.359999999</v>
      </c>
      <c r="F377" s="35">
        <v>78161.929999999993</v>
      </c>
      <c r="G377" s="35">
        <v>109728.3</v>
      </c>
      <c r="H377" s="35"/>
      <c r="I377" s="35">
        <v>3350563.24</v>
      </c>
      <c r="J377" s="35">
        <v>681473.81</v>
      </c>
      <c r="K377" s="37">
        <v>6279062927</v>
      </c>
      <c r="L377" s="38">
        <v>12.8</v>
      </c>
    </row>
    <row r="378" spans="1:12" s="34" customFormat="1">
      <c r="A378" s="33">
        <v>123468503</v>
      </c>
      <c r="B378" s="34" t="s">
        <v>494</v>
      </c>
      <c r="C378" s="34" t="s">
        <v>474</v>
      </c>
      <c r="D378" s="35">
        <v>48253128.130000003</v>
      </c>
      <c r="E378" s="35">
        <v>43468643.43</v>
      </c>
      <c r="F378" s="35">
        <v>45133.86</v>
      </c>
      <c r="G378" s="35">
        <v>0</v>
      </c>
      <c r="H378" s="35"/>
      <c r="I378" s="35">
        <v>3971731.84</v>
      </c>
      <c r="J378" s="35">
        <v>767619</v>
      </c>
      <c r="K378" s="37">
        <v>2282904345</v>
      </c>
      <c r="L378" s="38">
        <v>21.1</v>
      </c>
    </row>
    <row r="379" spans="1:12" s="34" customFormat="1">
      <c r="A379" s="33">
        <v>123468603</v>
      </c>
      <c r="B379" s="34" t="s">
        <v>495</v>
      </c>
      <c r="C379" s="34" t="s">
        <v>474</v>
      </c>
      <c r="D379" s="35">
        <v>38953255.390000001</v>
      </c>
      <c r="E379" s="35">
        <v>34054527.310000002</v>
      </c>
      <c r="F379" s="35">
        <v>36864.410000000003</v>
      </c>
      <c r="G379" s="35">
        <v>27.48</v>
      </c>
      <c r="H379" s="35">
        <v>62894.3</v>
      </c>
      <c r="I379" s="35">
        <v>4008128.26</v>
      </c>
      <c r="J379" s="35">
        <v>790813.63</v>
      </c>
      <c r="K379" s="37">
        <v>1815778668</v>
      </c>
      <c r="L379" s="38">
        <v>21.4</v>
      </c>
    </row>
    <row r="380" spans="1:12" s="34" customFormat="1">
      <c r="A380" s="33">
        <v>123469303</v>
      </c>
      <c r="B380" s="34" t="s">
        <v>496</v>
      </c>
      <c r="C380" s="34" t="s">
        <v>474</v>
      </c>
      <c r="D380" s="35">
        <v>78473853.790000007</v>
      </c>
      <c r="E380" s="35">
        <v>67163438.960000008</v>
      </c>
      <c r="F380" s="35">
        <v>74975.320000000007</v>
      </c>
      <c r="G380" s="35">
        <v>0</v>
      </c>
      <c r="H380" s="35"/>
      <c r="I380" s="35">
        <v>10253418.18</v>
      </c>
      <c r="J380" s="35">
        <v>982021.33</v>
      </c>
      <c r="K380" s="37">
        <v>5601009123</v>
      </c>
      <c r="L380" s="38">
        <v>14</v>
      </c>
    </row>
    <row r="381" spans="1:12" s="34" customFormat="1">
      <c r="A381" s="33">
        <v>116471803</v>
      </c>
      <c r="B381" s="34" t="s">
        <v>355</v>
      </c>
      <c r="C381" s="34" t="s">
        <v>356</v>
      </c>
      <c r="D381" s="35">
        <v>21274250.579999998</v>
      </c>
      <c r="E381" s="35">
        <v>13340004.16</v>
      </c>
      <c r="F381" s="35">
        <v>21131.34</v>
      </c>
      <c r="G381" s="35">
        <v>15553.72</v>
      </c>
      <c r="H381" s="35"/>
      <c r="I381" s="35">
        <v>7320676.0199999996</v>
      </c>
      <c r="J381" s="35">
        <v>576885.34</v>
      </c>
      <c r="K381" s="37">
        <v>1444788965</v>
      </c>
      <c r="L381" s="38">
        <v>14.7</v>
      </c>
    </row>
    <row r="382" spans="1:12" s="34" customFormat="1">
      <c r="A382" s="33">
        <v>120480803</v>
      </c>
      <c r="B382" s="34" t="s">
        <v>435</v>
      </c>
      <c r="C382" s="34" t="s">
        <v>429</v>
      </c>
      <c r="D382" s="35">
        <v>33312912.440000001</v>
      </c>
      <c r="E382" s="35">
        <v>27661917.970000003</v>
      </c>
      <c r="F382" s="35">
        <v>33235.17</v>
      </c>
      <c r="G382" s="35">
        <v>57.92</v>
      </c>
      <c r="H382" s="35"/>
      <c r="I382" s="35">
        <v>3981591.81</v>
      </c>
      <c r="J382" s="35">
        <v>1636109.57</v>
      </c>
      <c r="K382" s="37">
        <v>1505750623</v>
      </c>
      <c r="L382" s="38">
        <v>22.1</v>
      </c>
    </row>
    <row r="383" spans="1:12" s="34" customFormat="1">
      <c r="A383" s="33">
        <v>120481002</v>
      </c>
      <c r="B383" s="34" t="s">
        <v>436</v>
      </c>
      <c r="C383" s="34" t="s">
        <v>429</v>
      </c>
      <c r="D383" s="35">
        <v>186679858.33000001</v>
      </c>
      <c r="E383" s="35">
        <v>158472213.50999999</v>
      </c>
      <c r="F383" s="35">
        <v>177110.45</v>
      </c>
      <c r="G383" s="35">
        <v>335866.3</v>
      </c>
      <c r="H383" s="35">
        <v>240967.53</v>
      </c>
      <c r="I383" s="35">
        <v>22214652.84</v>
      </c>
      <c r="J383" s="35">
        <v>5239047.7</v>
      </c>
      <c r="K383" s="37">
        <v>8887921077</v>
      </c>
      <c r="L383" s="38">
        <v>21</v>
      </c>
    </row>
    <row r="384" spans="1:12" s="34" customFormat="1">
      <c r="A384" s="33">
        <v>120483302</v>
      </c>
      <c r="B384" s="34" t="s">
        <v>437</v>
      </c>
      <c r="C384" s="34" t="s">
        <v>429</v>
      </c>
      <c r="D384" s="35">
        <v>107555335.98999999</v>
      </c>
      <c r="E384" s="35">
        <v>94996959.180000007</v>
      </c>
      <c r="F384" s="35">
        <v>101292.94</v>
      </c>
      <c r="G384" s="35">
        <v>0</v>
      </c>
      <c r="H384" s="35"/>
      <c r="I384" s="35">
        <v>9838263.1999999993</v>
      </c>
      <c r="J384" s="35">
        <v>2618820.67</v>
      </c>
      <c r="K384" s="37">
        <v>4197825156</v>
      </c>
      <c r="L384" s="38">
        <v>25.6</v>
      </c>
    </row>
    <row r="385" spans="1:12" s="34" customFormat="1">
      <c r="A385" s="33">
        <v>120484803</v>
      </c>
      <c r="B385" s="34" t="s">
        <v>438</v>
      </c>
      <c r="C385" s="34" t="s">
        <v>429</v>
      </c>
      <c r="D385" s="35">
        <v>62893494.07</v>
      </c>
      <c r="E385" s="35">
        <v>53663261.430000007</v>
      </c>
      <c r="F385" s="35">
        <v>58927.57</v>
      </c>
      <c r="G385" s="35">
        <v>16883.439999999999</v>
      </c>
      <c r="H385" s="35"/>
      <c r="I385" s="35">
        <v>7811262.4900000002</v>
      </c>
      <c r="J385" s="35">
        <v>1343159.14</v>
      </c>
      <c r="K385" s="37">
        <v>3036890125</v>
      </c>
      <c r="L385" s="38">
        <v>20.7</v>
      </c>
    </row>
    <row r="386" spans="1:12" s="34" customFormat="1">
      <c r="A386" s="33">
        <v>120484903</v>
      </c>
      <c r="B386" s="34" t="s">
        <v>439</v>
      </c>
      <c r="C386" s="34" t="s">
        <v>429</v>
      </c>
      <c r="D386" s="35">
        <v>67334649.75</v>
      </c>
      <c r="E386" s="35">
        <v>56065178.539999999</v>
      </c>
      <c r="F386" s="35">
        <v>65096.97</v>
      </c>
      <c r="G386" s="35">
        <v>9928.7199999999993</v>
      </c>
      <c r="H386" s="35">
        <v>125314.3</v>
      </c>
      <c r="I386" s="35">
        <v>8912815.4100000001</v>
      </c>
      <c r="J386" s="35">
        <v>2156315.81</v>
      </c>
      <c r="K386" s="37">
        <v>3064522045</v>
      </c>
      <c r="L386" s="38">
        <v>21.9</v>
      </c>
    </row>
    <row r="387" spans="1:12" s="34" customFormat="1">
      <c r="A387" s="33">
        <v>120485603</v>
      </c>
      <c r="B387" s="34" t="s">
        <v>440</v>
      </c>
      <c r="C387" s="34" t="s">
        <v>429</v>
      </c>
      <c r="D387" s="35">
        <v>18624266.43</v>
      </c>
      <c r="E387" s="35">
        <v>15194120.34</v>
      </c>
      <c r="F387" s="35">
        <v>18237.43</v>
      </c>
      <c r="G387" s="35">
        <v>349.97</v>
      </c>
      <c r="H387" s="35">
        <v>20310.2</v>
      </c>
      <c r="I387" s="35">
        <v>2659925</v>
      </c>
      <c r="J387" s="35">
        <v>731323.49</v>
      </c>
      <c r="K387" s="37">
        <v>846751073</v>
      </c>
      <c r="L387" s="38">
        <v>21.9</v>
      </c>
    </row>
    <row r="388" spans="1:12" s="34" customFormat="1">
      <c r="A388" s="33">
        <v>120486003</v>
      </c>
      <c r="B388" s="34" t="s">
        <v>441</v>
      </c>
      <c r="C388" s="34" t="s">
        <v>429</v>
      </c>
      <c r="D388" s="35">
        <v>35039646.880000003</v>
      </c>
      <c r="E388" s="35">
        <v>29258764.739999998</v>
      </c>
      <c r="F388" s="35">
        <v>34107.89</v>
      </c>
      <c r="G388" s="35">
        <v>0</v>
      </c>
      <c r="H388" s="35">
        <v>45247.85</v>
      </c>
      <c r="I388" s="35">
        <v>3936126.8200000003</v>
      </c>
      <c r="J388" s="35">
        <v>1765399.58</v>
      </c>
      <c r="K388" s="37">
        <v>1627212582</v>
      </c>
      <c r="L388" s="38">
        <v>21.5</v>
      </c>
    </row>
    <row r="389" spans="1:12" s="34" customFormat="1">
      <c r="A389" s="33">
        <v>120488603</v>
      </c>
      <c r="B389" s="34" t="s">
        <v>442</v>
      </c>
      <c r="C389" s="34" t="s">
        <v>429</v>
      </c>
      <c r="D389" s="35">
        <v>26007014.949999999</v>
      </c>
      <c r="E389" s="35">
        <v>21923978.469999999</v>
      </c>
      <c r="F389" s="35">
        <v>24164.080000000002</v>
      </c>
      <c r="G389" s="35">
        <v>0</v>
      </c>
      <c r="H389" s="35"/>
      <c r="I389" s="35">
        <v>3007178.53</v>
      </c>
      <c r="J389" s="35">
        <v>1051693.8700000001</v>
      </c>
      <c r="K389" s="37">
        <v>1118725155</v>
      </c>
      <c r="L389" s="38">
        <v>23.2</v>
      </c>
    </row>
    <row r="390" spans="1:12" s="34" customFormat="1">
      <c r="A390" s="33">
        <v>116493503</v>
      </c>
      <c r="B390" s="34" t="s">
        <v>357</v>
      </c>
      <c r="C390" s="34" t="s">
        <v>358</v>
      </c>
      <c r="D390" s="35">
        <v>7698736.7599999998</v>
      </c>
      <c r="E390" s="35">
        <v>5191189.22</v>
      </c>
      <c r="F390" s="35">
        <v>7338.3</v>
      </c>
      <c r="G390" s="35">
        <v>7326.59</v>
      </c>
      <c r="H390" s="35">
        <v>23261.5</v>
      </c>
      <c r="I390" s="35">
        <v>1832183.12</v>
      </c>
      <c r="J390" s="35">
        <v>637438.03</v>
      </c>
      <c r="K390" s="37">
        <v>405221977</v>
      </c>
      <c r="L390" s="38">
        <v>18.899999999999999</v>
      </c>
    </row>
    <row r="391" spans="1:12" s="34" customFormat="1">
      <c r="A391" s="33">
        <v>116495003</v>
      </c>
      <c r="B391" s="34" t="s">
        <v>359</v>
      </c>
      <c r="C391" s="34" t="s">
        <v>358</v>
      </c>
      <c r="D391" s="35">
        <v>14937667.310000001</v>
      </c>
      <c r="E391" s="35">
        <v>10057548.210000001</v>
      </c>
      <c r="F391" s="35">
        <v>13859.16</v>
      </c>
      <c r="G391" s="35">
        <v>42551.05</v>
      </c>
      <c r="H391" s="35">
        <v>27598.5</v>
      </c>
      <c r="I391" s="35">
        <v>4301942.5500000007</v>
      </c>
      <c r="J391" s="35">
        <v>494167.84</v>
      </c>
      <c r="K391" s="37">
        <v>824545414</v>
      </c>
      <c r="L391" s="38">
        <v>18.100000000000001</v>
      </c>
    </row>
    <row r="392" spans="1:12" s="34" customFormat="1">
      <c r="A392" s="33">
        <v>116495103</v>
      </c>
      <c r="B392" s="34" t="s">
        <v>361</v>
      </c>
      <c r="C392" s="34" t="s">
        <v>358</v>
      </c>
      <c r="D392" s="35">
        <v>4578665.4800000004</v>
      </c>
      <c r="E392" s="35">
        <v>2639646.9500000002</v>
      </c>
      <c r="F392" s="35">
        <v>4132.03</v>
      </c>
      <c r="G392" s="35">
        <v>8124.86</v>
      </c>
      <c r="H392" s="35">
        <v>21839.49</v>
      </c>
      <c r="I392" s="35">
        <v>1399685.1800000002</v>
      </c>
      <c r="J392" s="35">
        <v>505236.97</v>
      </c>
      <c r="K392" s="37">
        <v>253617756</v>
      </c>
      <c r="L392" s="38">
        <v>18</v>
      </c>
    </row>
    <row r="393" spans="1:12" s="34" customFormat="1">
      <c r="A393" s="33">
        <v>116496503</v>
      </c>
      <c r="B393" s="34" t="s">
        <v>362</v>
      </c>
      <c r="C393" s="34" t="s">
        <v>358</v>
      </c>
      <c r="D393" s="35">
        <v>5759721.3899999997</v>
      </c>
      <c r="E393" s="35">
        <v>2722076.71</v>
      </c>
      <c r="F393" s="35">
        <v>5317.82</v>
      </c>
      <c r="G393" s="35">
        <v>37104.69</v>
      </c>
      <c r="H393" s="35">
        <v>30996.39</v>
      </c>
      <c r="I393" s="35">
        <v>2190111.3299999996</v>
      </c>
      <c r="J393" s="35">
        <v>774114.45</v>
      </c>
      <c r="K393" s="37">
        <v>433400079</v>
      </c>
      <c r="L393" s="38">
        <v>13.2</v>
      </c>
    </row>
    <row r="394" spans="1:12" s="34" customFormat="1">
      <c r="A394" s="33">
        <v>116496603</v>
      </c>
      <c r="B394" s="34" t="s">
        <v>363</v>
      </c>
      <c r="C394" s="34" t="s">
        <v>358</v>
      </c>
      <c r="D394" s="35">
        <v>20060255.620000001</v>
      </c>
      <c r="E394" s="35">
        <v>14732039.279999999</v>
      </c>
      <c r="F394" s="35">
        <v>20033.759999999998</v>
      </c>
      <c r="G394" s="35">
        <v>47102.59</v>
      </c>
      <c r="H394" s="35">
        <v>44688.1</v>
      </c>
      <c r="I394" s="35">
        <v>3654814.69</v>
      </c>
      <c r="J394" s="35">
        <v>1561577.2</v>
      </c>
      <c r="K394" s="37">
        <v>911115364</v>
      </c>
      <c r="L394" s="38">
        <v>22</v>
      </c>
    </row>
    <row r="395" spans="1:12" s="34" customFormat="1">
      <c r="A395" s="33">
        <v>116498003</v>
      </c>
      <c r="B395" s="34" t="s">
        <v>364</v>
      </c>
      <c r="C395" s="34" t="s">
        <v>358</v>
      </c>
      <c r="D395" s="35">
        <v>11708093</v>
      </c>
      <c r="E395" s="35">
        <v>7612226.6699999999</v>
      </c>
      <c r="F395" s="35">
        <v>11387.83</v>
      </c>
      <c r="G395" s="35">
        <v>85474.63</v>
      </c>
      <c r="H395" s="35">
        <v>29652.799999999999</v>
      </c>
      <c r="I395" s="35">
        <v>3530917.4000000004</v>
      </c>
      <c r="J395" s="35">
        <v>438433.67</v>
      </c>
      <c r="K395" s="37">
        <v>698767231</v>
      </c>
      <c r="L395" s="38">
        <v>16.7</v>
      </c>
    </row>
    <row r="396" spans="1:12" s="34" customFormat="1">
      <c r="A396" s="33">
        <v>115503004</v>
      </c>
      <c r="B396" s="34" t="s">
        <v>342</v>
      </c>
      <c r="C396" s="34" t="s">
        <v>153</v>
      </c>
      <c r="D396" s="35">
        <v>6756182.8200000003</v>
      </c>
      <c r="E396" s="35">
        <v>4878867.05</v>
      </c>
      <c r="F396" s="35">
        <v>6638.71</v>
      </c>
      <c r="G396" s="35">
        <v>4803.8599999999997</v>
      </c>
      <c r="H396" s="35"/>
      <c r="I396" s="35">
        <v>1562367.7</v>
      </c>
      <c r="J396" s="35">
        <v>303505.5</v>
      </c>
      <c r="K396" s="37">
        <v>349266978</v>
      </c>
      <c r="L396" s="38">
        <v>19.3</v>
      </c>
    </row>
    <row r="397" spans="1:12" s="34" customFormat="1">
      <c r="A397" s="33">
        <v>115504003</v>
      </c>
      <c r="B397" s="34" t="s">
        <v>343</v>
      </c>
      <c r="C397" s="34" t="s">
        <v>153</v>
      </c>
      <c r="D397" s="35">
        <v>7786122.0800000001</v>
      </c>
      <c r="E397" s="35">
        <v>5691777.1600000001</v>
      </c>
      <c r="F397" s="35">
        <v>7756.08</v>
      </c>
      <c r="G397" s="35">
        <v>3578.05</v>
      </c>
      <c r="H397" s="35">
        <v>21345.4</v>
      </c>
      <c r="I397" s="35">
        <v>1728346.73</v>
      </c>
      <c r="J397" s="35">
        <v>333318.65999999997</v>
      </c>
      <c r="K397" s="37">
        <v>413592320</v>
      </c>
      <c r="L397" s="38">
        <v>18.8</v>
      </c>
    </row>
    <row r="398" spans="1:12" s="34" customFormat="1">
      <c r="A398" s="33">
        <v>115506003</v>
      </c>
      <c r="B398" s="34" t="s">
        <v>344</v>
      </c>
      <c r="C398" s="34" t="s">
        <v>153</v>
      </c>
      <c r="D398" s="35">
        <v>15216610.689999999</v>
      </c>
      <c r="E398" s="35">
        <v>10162836.43</v>
      </c>
      <c r="F398" s="35">
        <v>14538.44</v>
      </c>
      <c r="G398" s="35">
        <v>13266.59</v>
      </c>
      <c r="H398" s="35"/>
      <c r="I398" s="35">
        <v>4357699</v>
      </c>
      <c r="J398" s="35">
        <v>668270.23</v>
      </c>
      <c r="K398" s="37">
        <v>781125060</v>
      </c>
      <c r="L398" s="38">
        <v>19.399999999999999</v>
      </c>
    </row>
    <row r="399" spans="1:12" s="34" customFormat="1">
      <c r="A399" s="33">
        <v>115508003</v>
      </c>
      <c r="B399" s="34" t="s">
        <v>345</v>
      </c>
      <c r="C399" s="34" t="s">
        <v>153</v>
      </c>
      <c r="D399" s="35">
        <v>19979488.260000002</v>
      </c>
      <c r="E399" s="35">
        <v>13648095.699999999</v>
      </c>
      <c r="F399" s="35">
        <v>18276.54</v>
      </c>
      <c r="G399" s="35">
        <v>86354.49</v>
      </c>
      <c r="H399" s="35">
        <v>53574.19</v>
      </c>
      <c r="I399" s="35">
        <v>5117825.84</v>
      </c>
      <c r="J399" s="35">
        <v>1055361.5</v>
      </c>
      <c r="K399" s="37">
        <v>1128476852</v>
      </c>
      <c r="L399" s="38">
        <v>17.7</v>
      </c>
    </row>
    <row r="400" spans="1:12" s="34" customFormat="1">
      <c r="A400" s="33">
        <v>126515001</v>
      </c>
      <c r="B400" s="34" t="s">
        <v>526</v>
      </c>
      <c r="C400" s="34" t="s">
        <v>1</v>
      </c>
      <c r="D400" s="35">
        <v>1273636830.6199999</v>
      </c>
      <c r="E400" s="35">
        <v>743250623.91999996</v>
      </c>
      <c r="F400" s="35">
        <v>1153175.74</v>
      </c>
      <c r="G400" s="35">
        <v>9238.76</v>
      </c>
      <c r="H400" s="35"/>
      <c r="I400" s="35">
        <v>461355932.51999998</v>
      </c>
      <c r="J400" s="35">
        <v>67867859.680000007</v>
      </c>
      <c r="K400" s="37">
        <v>54890066190</v>
      </c>
      <c r="L400" s="38">
        <v>23.2</v>
      </c>
    </row>
    <row r="401" spans="1:12" s="34" customFormat="1">
      <c r="A401" s="33">
        <v>120522003</v>
      </c>
      <c r="B401" s="34" t="s">
        <v>443</v>
      </c>
      <c r="C401" s="34" t="s">
        <v>425</v>
      </c>
      <c r="D401" s="35">
        <v>47103971.890000001</v>
      </c>
      <c r="E401" s="35">
        <v>42998697.700000003</v>
      </c>
      <c r="F401" s="35">
        <v>46823.3</v>
      </c>
      <c r="G401" s="35">
        <v>49624.959999999999</v>
      </c>
      <c r="H401" s="35"/>
      <c r="I401" s="35">
        <v>737307.36</v>
      </c>
      <c r="J401" s="35">
        <v>3271518.57</v>
      </c>
      <c r="K401" s="37">
        <v>2427466480</v>
      </c>
      <c r="L401" s="38">
        <v>19.399999999999999</v>
      </c>
    </row>
    <row r="402" spans="1:12" s="34" customFormat="1">
      <c r="A402" s="33">
        <v>119648303</v>
      </c>
      <c r="B402" s="34" t="s">
        <v>424</v>
      </c>
      <c r="C402" s="34" t="s">
        <v>425</v>
      </c>
      <c r="D402" s="35">
        <v>52122016.5</v>
      </c>
      <c r="E402" s="35">
        <v>48368271.799999997</v>
      </c>
      <c r="F402" s="35">
        <v>51041.47</v>
      </c>
      <c r="G402" s="35">
        <v>74275.86</v>
      </c>
      <c r="H402" s="35"/>
      <c r="I402" s="35">
        <v>1036651.06</v>
      </c>
      <c r="J402" s="35">
        <v>2591776.31</v>
      </c>
      <c r="K402" s="37">
        <v>4030335065</v>
      </c>
      <c r="L402" s="38">
        <v>12.9</v>
      </c>
    </row>
    <row r="403" spans="1:12" s="34" customFormat="1">
      <c r="A403" s="33">
        <v>109530304</v>
      </c>
      <c r="B403" s="34" t="s">
        <v>219</v>
      </c>
      <c r="C403" s="34" t="s">
        <v>220</v>
      </c>
      <c r="D403" s="35">
        <v>1670495.09</v>
      </c>
      <c r="E403" s="35">
        <v>1223369.53</v>
      </c>
      <c r="F403" s="35">
        <v>1436.24</v>
      </c>
      <c r="G403" s="35">
        <v>222876.9</v>
      </c>
      <c r="H403" s="35"/>
      <c r="I403" s="35">
        <v>121697.53</v>
      </c>
      <c r="J403" s="35">
        <v>101114.89</v>
      </c>
      <c r="K403" s="37">
        <v>100558086</v>
      </c>
      <c r="L403" s="38">
        <v>16.600000000000001</v>
      </c>
    </row>
    <row r="404" spans="1:12" s="34" customFormat="1">
      <c r="A404" s="33">
        <v>109531304</v>
      </c>
      <c r="B404" s="34" t="s">
        <v>221</v>
      </c>
      <c r="C404" s="34" t="s">
        <v>220</v>
      </c>
      <c r="D404" s="35">
        <v>5408843.4100000001</v>
      </c>
      <c r="E404" s="35">
        <v>4230750.2700000005</v>
      </c>
      <c r="F404" s="35">
        <v>5417.58</v>
      </c>
      <c r="G404" s="35">
        <v>86066.57</v>
      </c>
      <c r="H404" s="35">
        <v>13447.2</v>
      </c>
      <c r="I404" s="35">
        <v>709820.06</v>
      </c>
      <c r="J404" s="35">
        <v>363341.73</v>
      </c>
      <c r="K404" s="37">
        <v>333357662</v>
      </c>
      <c r="L404" s="38">
        <v>16.2</v>
      </c>
    </row>
    <row r="405" spans="1:12" s="34" customFormat="1">
      <c r="A405" s="33">
        <v>109532804</v>
      </c>
      <c r="B405" s="34" t="s">
        <v>222</v>
      </c>
      <c r="C405" s="34" t="s">
        <v>220</v>
      </c>
      <c r="D405" s="35">
        <v>3365992</v>
      </c>
      <c r="E405" s="35">
        <v>2604981</v>
      </c>
      <c r="F405" s="35">
        <v>3068</v>
      </c>
      <c r="G405" s="35">
        <v>224796</v>
      </c>
      <c r="H405" s="35">
        <v>6281</v>
      </c>
      <c r="I405" s="35">
        <v>322330</v>
      </c>
      <c r="J405" s="35">
        <v>204536</v>
      </c>
      <c r="K405" s="37">
        <v>271131887</v>
      </c>
      <c r="L405" s="38">
        <v>12.4</v>
      </c>
    </row>
    <row r="406" spans="1:12" s="34" customFormat="1">
      <c r="A406" s="33">
        <v>109535504</v>
      </c>
      <c r="B406" s="34" t="s">
        <v>223</v>
      </c>
      <c r="C406" s="34" t="s">
        <v>220</v>
      </c>
      <c r="D406" s="35">
        <v>3020024.56</v>
      </c>
      <c r="E406" s="35">
        <v>2391760.35</v>
      </c>
      <c r="F406" s="35">
        <v>2855.99</v>
      </c>
      <c r="G406" s="35">
        <v>37181.360000000001</v>
      </c>
      <c r="H406" s="35">
        <v>9549.15</v>
      </c>
      <c r="I406" s="35">
        <v>404141.36000000004</v>
      </c>
      <c r="J406" s="35">
        <v>174536.35</v>
      </c>
      <c r="K406" s="37">
        <v>270986272</v>
      </c>
      <c r="L406" s="38">
        <v>11.1</v>
      </c>
    </row>
    <row r="407" spans="1:12" s="34" customFormat="1">
      <c r="A407" s="33">
        <v>109537504</v>
      </c>
      <c r="B407" s="34" t="s">
        <v>224</v>
      </c>
      <c r="C407" s="34" t="s">
        <v>220</v>
      </c>
      <c r="D407" s="35">
        <v>2308572.5</v>
      </c>
      <c r="E407" s="35">
        <v>1708948.03</v>
      </c>
      <c r="F407" s="35">
        <v>1928.93</v>
      </c>
      <c r="G407" s="35">
        <v>2418</v>
      </c>
      <c r="H407" s="35"/>
      <c r="I407" s="35">
        <v>355472.29</v>
      </c>
      <c r="J407" s="35">
        <v>239805.25</v>
      </c>
      <c r="K407" s="37">
        <v>145436980</v>
      </c>
      <c r="L407" s="38">
        <v>15.8</v>
      </c>
    </row>
    <row r="408" spans="1:12" s="34" customFormat="1">
      <c r="A408" s="33">
        <v>129540803</v>
      </c>
      <c r="B408" s="34" t="s">
        <v>556</v>
      </c>
      <c r="C408" s="34" t="s">
        <v>555</v>
      </c>
      <c r="D408" s="35">
        <v>23417878.48</v>
      </c>
      <c r="E408" s="35">
        <v>17226496.809999999</v>
      </c>
      <c r="F408" s="35">
        <v>23313.71</v>
      </c>
      <c r="G408" s="35">
        <v>13950.91</v>
      </c>
      <c r="H408" s="35"/>
      <c r="I408" s="35">
        <v>4645377.05</v>
      </c>
      <c r="J408" s="35">
        <v>1508740</v>
      </c>
      <c r="K408" s="37">
        <v>1255293274</v>
      </c>
      <c r="L408" s="38">
        <v>18.600000000000001</v>
      </c>
    </row>
    <row r="409" spans="1:12" s="34" customFormat="1">
      <c r="A409" s="33">
        <v>129544503</v>
      </c>
      <c r="B409" s="34" t="s">
        <v>557</v>
      </c>
      <c r="C409" s="34" t="s">
        <v>555</v>
      </c>
      <c r="D409" s="35">
        <v>4831479.05</v>
      </c>
      <c r="E409" s="35">
        <v>3504693.44</v>
      </c>
      <c r="F409" s="35">
        <v>4869.6099999999997</v>
      </c>
      <c r="G409" s="35">
        <v>1460.24</v>
      </c>
      <c r="H409" s="35"/>
      <c r="I409" s="35">
        <v>828592.83000000007</v>
      </c>
      <c r="J409" s="35">
        <v>491862.93</v>
      </c>
      <c r="K409" s="37">
        <v>206070425</v>
      </c>
      <c r="L409" s="38">
        <v>23.4</v>
      </c>
    </row>
    <row r="410" spans="1:12" s="34" customFormat="1">
      <c r="A410" s="33">
        <v>129544703</v>
      </c>
      <c r="B410" s="34" t="s">
        <v>558</v>
      </c>
      <c r="C410" s="34" t="s">
        <v>555</v>
      </c>
      <c r="D410" s="35">
        <v>8253028.8300000001</v>
      </c>
      <c r="E410" s="35">
        <v>5565011.1399999997</v>
      </c>
      <c r="F410" s="35">
        <v>15275.56</v>
      </c>
      <c r="G410" s="35">
        <v>27907.14</v>
      </c>
      <c r="H410" s="35">
        <v>19301.099999999999</v>
      </c>
      <c r="I410" s="35">
        <v>1764685.38</v>
      </c>
      <c r="J410" s="35">
        <v>860848.51</v>
      </c>
      <c r="K410" s="37">
        <v>364505759</v>
      </c>
      <c r="L410" s="38">
        <v>22.6</v>
      </c>
    </row>
    <row r="411" spans="1:12" s="34" customFormat="1">
      <c r="A411" s="33">
        <v>129545003</v>
      </c>
      <c r="B411" s="34" t="s">
        <v>559</v>
      </c>
      <c r="C411" s="34" t="s">
        <v>555</v>
      </c>
      <c r="D411" s="35">
        <v>11489050</v>
      </c>
      <c r="E411" s="35">
        <v>7616018.04</v>
      </c>
      <c r="F411" s="35">
        <v>11371.24</v>
      </c>
      <c r="G411" s="35">
        <v>13909.59</v>
      </c>
      <c r="H411" s="35"/>
      <c r="I411" s="35">
        <v>2274265.08</v>
      </c>
      <c r="J411" s="35">
        <v>1573486.05</v>
      </c>
      <c r="K411" s="37">
        <v>513670820</v>
      </c>
      <c r="L411" s="38">
        <v>22.3</v>
      </c>
    </row>
    <row r="412" spans="1:12" s="34" customFormat="1">
      <c r="A412" s="33">
        <v>129546003</v>
      </c>
      <c r="B412" s="34" t="s">
        <v>560</v>
      </c>
      <c r="C412" s="34" t="s">
        <v>555</v>
      </c>
      <c r="D412" s="35">
        <v>11007266.93</v>
      </c>
      <c r="E412" s="35">
        <v>8054896.1699999999</v>
      </c>
      <c r="F412" s="35">
        <v>10646.63</v>
      </c>
      <c r="G412" s="35">
        <v>21427.41</v>
      </c>
      <c r="H412" s="35"/>
      <c r="I412" s="35">
        <v>2188760.25</v>
      </c>
      <c r="J412" s="35">
        <v>731536.47</v>
      </c>
      <c r="K412" s="37">
        <v>607314775</v>
      </c>
      <c r="L412" s="38">
        <v>18.100000000000001</v>
      </c>
    </row>
    <row r="413" spans="1:12" s="34" customFormat="1">
      <c r="A413" s="33">
        <v>129546103</v>
      </c>
      <c r="B413" s="34" t="s">
        <v>561</v>
      </c>
      <c r="C413" s="34" t="s">
        <v>555</v>
      </c>
      <c r="D413" s="35">
        <v>14561008.17</v>
      </c>
      <c r="E413" s="35">
        <v>9483954.5299999993</v>
      </c>
      <c r="F413" s="35">
        <v>13270.82</v>
      </c>
      <c r="G413" s="35">
        <v>32984.18</v>
      </c>
      <c r="H413" s="35">
        <v>36552.949999999997</v>
      </c>
      <c r="I413" s="35">
        <v>3376519.5300000003</v>
      </c>
      <c r="J413" s="35">
        <v>1617726.16</v>
      </c>
      <c r="K413" s="37">
        <v>669445121</v>
      </c>
      <c r="L413" s="38">
        <v>21.7</v>
      </c>
    </row>
    <row r="414" spans="1:12" s="34" customFormat="1">
      <c r="A414" s="33">
        <v>129546803</v>
      </c>
      <c r="B414" s="34" t="s">
        <v>562</v>
      </c>
      <c r="C414" s="34" t="s">
        <v>555</v>
      </c>
      <c r="D414" s="35">
        <v>4908153</v>
      </c>
      <c r="E414" s="35">
        <v>3589731.23</v>
      </c>
      <c r="F414" s="35">
        <v>4730.88</v>
      </c>
      <c r="G414" s="35">
        <v>3257.13</v>
      </c>
      <c r="H414" s="35">
        <v>14022.7</v>
      </c>
      <c r="I414" s="35">
        <v>949803.6</v>
      </c>
      <c r="J414" s="35">
        <v>346607.46</v>
      </c>
      <c r="K414" s="37">
        <v>248716912</v>
      </c>
      <c r="L414" s="38">
        <v>19.7</v>
      </c>
    </row>
    <row r="415" spans="1:12" s="34" customFormat="1">
      <c r="A415" s="33">
        <v>129547303</v>
      </c>
      <c r="B415" s="34" t="s">
        <v>564</v>
      </c>
      <c r="C415" s="34" t="s">
        <v>555</v>
      </c>
      <c r="D415" s="35">
        <v>7883767.46</v>
      </c>
      <c r="E415" s="35">
        <v>5666204.1200000001</v>
      </c>
      <c r="F415" s="35">
        <v>7736.98</v>
      </c>
      <c r="G415" s="35">
        <v>23724.45</v>
      </c>
      <c r="H415" s="35">
        <v>19453.900000000001</v>
      </c>
      <c r="I415" s="35">
        <v>1512265.8699999999</v>
      </c>
      <c r="J415" s="35">
        <v>654382.14</v>
      </c>
      <c r="K415" s="37">
        <v>375286778</v>
      </c>
      <c r="L415" s="38">
        <v>21</v>
      </c>
    </row>
    <row r="416" spans="1:12" s="34" customFormat="1">
      <c r="A416" s="33">
        <v>129547203</v>
      </c>
      <c r="B416" s="34" t="s">
        <v>563</v>
      </c>
      <c r="C416" s="34" t="s">
        <v>555</v>
      </c>
      <c r="D416" s="35">
        <v>4542079.96</v>
      </c>
      <c r="E416" s="35">
        <v>3391732.85</v>
      </c>
      <c r="F416" s="35">
        <v>4399.12</v>
      </c>
      <c r="G416" s="35">
        <v>90000</v>
      </c>
      <c r="H416" s="35">
        <v>7788.3</v>
      </c>
      <c r="I416" s="35">
        <v>590687.76</v>
      </c>
      <c r="J416" s="35">
        <v>457471.93</v>
      </c>
      <c r="K416" s="37">
        <v>153029832</v>
      </c>
      <c r="L416" s="38">
        <v>29.6</v>
      </c>
    </row>
    <row r="417" spans="1:12" s="34" customFormat="1">
      <c r="A417" s="33">
        <v>129547603</v>
      </c>
      <c r="B417" s="34" t="s">
        <v>565</v>
      </c>
      <c r="C417" s="34" t="s">
        <v>555</v>
      </c>
      <c r="D417" s="35">
        <v>15449242.470000001</v>
      </c>
      <c r="E417" s="35">
        <v>10780434.08</v>
      </c>
      <c r="F417" s="35">
        <v>14492.02</v>
      </c>
      <c r="G417" s="35">
        <v>10250.92</v>
      </c>
      <c r="H417" s="35">
        <v>32070.5</v>
      </c>
      <c r="I417" s="35">
        <v>2847829.56</v>
      </c>
      <c r="J417" s="35">
        <v>1764165.39</v>
      </c>
      <c r="K417" s="37">
        <v>812384060</v>
      </c>
      <c r="L417" s="38">
        <v>19</v>
      </c>
    </row>
    <row r="418" spans="1:12" s="34" customFormat="1">
      <c r="A418" s="33">
        <v>129547803</v>
      </c>
      <c r="B418" s="34" t="s">
        <v>566</v>
      </c>
      <c r="C418" s="34" t="s">
        <v>555</v>
      </c>
      <c r="D418" s="35">
        <v>5448973.5999999996</v>
      </c>
      <c r="E418" s="35">
        <v>3748995.71</v>
      </c>
      <c r="F418" s="35">
        <v>5322.24</v>
      </c>
      <c r="G418" s="35">
        <v>7964.68</v>
      </c>
      <c r="H418" s="35">
        <v>19413.400000000001</v>
      </c>
      <c r="I418" s="35">
        <v>1384536.74</v>
      </c>
      <c r="J418" s="35">
        <v>282740.83</v>
      </c>
      <c r="K418" s="37">
        <v>372682101</v>
      </c>
      <c r="L418" s="38">
        <v>14.6</v>
      </c>
    </row>
    <row r="419" spans="1:12" s="34" customFormat="1">
      <c r="A419" s="33">
        <v>129548803</v>
      </c>
      <c r="B419" s="34" t="s">
        <v>567</v>
      </c>
      <c r="C419" s="34" t="s">
        <v>555</v>
      </c>
      <c r="D419" s="35">
        <v>4081924.74</v>
      </c>
      <c r="E419" s="35">
        <v>2366539.96</v>
      </c>
      <c r="F419" s="35">
        <v>3906.2</v>
      </c>
      <c r="G419" s="35">
        <v>17567.48</v>
      </c>
      <c r="H419" s="35">
        <v>17264.45</v>
      </c>
      <c r="I419" s="35">
        <v>1108183.06</v>
      </c>
      <c r="J419" s="35">
        <v>568463.59</v>
      </c>
      <c r="K419" s="37">
        <v>241574278</v>
      </c>
      <c r="L419" s="38">
        <v>16.8</v>
      </c>
    </row>
    <row r="420" spans="1:12" s="34" customFormat="1">
      <c r="A420" s="33">
        <v>116555003</v>
      </c>
      <c r="B420" s="34" t="s">
        <v>365</v>
      </c>
      <c r="C420" s="34" t="s">
        <v>360</v>
      </c>
      <c r="D420" s="35">
        <v>17414222.25</v>
      </c>
      <c r="E420" s="35">
        <v>10965316.73</v>
      </c>
      <c r="F420" s="35">
        <v>17338.72</v>
      </c>
      <c r="G420" s="35">
        <v>60636.17</v>
      </c>
      <c r="H420" s="35">
        <v>69952.039999999994</v>
      </c>
      <c r="I420" s="35">
        <v>5707695.7700000005</v>
      </c>
      <c r="J420" s="35">
        <v>593282.81999999995</v>
      </c>
      <c r="K420" s="37">
        <v>984484006</v>
      </c>
      <c r="L420" s="38">
        <v>17.600000000000001</v>
      </c>
    </row>
    <row r="421" spans="1:12" s="34" customFormat="1">
      <c r="A421" s="33">
        <v>116557103</v>
      </c>
      <c r="B421" s="34" t="s">
        <v>366</v>
      </c>
      <c r="C421" s="34" t="s">
        <v>360</v>
      </c>
      <c r="D421" s="35">
        <v>24361121.649999999</v>
      </c>
      <c r="E421" s="35">
        <v>16168543.940000001</v>
      </c>
      <c r="F421" s="35">
        <v>24423.89</v>
      </c>
      <c r="G421" s="35">
        <v>153627.4</v>
      </c>
      <c r="H421" s="35">
        <v>61336.3</v>
      </c>
      <c r="I421" s="35">
        <v>7341410.0199999996</v>
      </c>
      <c r="J421" s="35">
        <v>611780.1</v>
      </c>
      <c r="K421" s="37">
        <v>1389771821</v>
      </c>
      <c r="L421" s="38">
        <v>17.5</v>
      </c>
    </row>
    <row r="422" spans="1:12" s="34" customFormat="1">
      <c r="A422" s="33">
        <v>108561003</v>
      </c>
      <c r="B422" s="34" t="s">
        <v>195</v>
      </c>
      <c r="C422" s="34" t="s">
        <v>196</v>
      </c>
      <c r="D422" s="35">
        <v>3344259.07</v>
      </c>
      <c r="E422" s="35">
        <v>2508199.9099999997</v>
      </c>
      <c r="F422" s="35">
        <v>3400.11</v>
      </c>
      <c r="G422" s="35">
        <v>7665.6</v>
      </c>
      <c r="H422" s="35">
        <v>14384.5</v>
      </c>
      <c r="I422" s="35">
        <v>620083.12</v>
      </c>
      <c r="J422" s="35">
        <v>190525.83</v>
      </c>
      <c r="K422" s="37">
        <v>311200185</v>
      </c>
      <c r="L422" s="38">
        <v>10.7</v>
      </c>
    </row>
    <row r="423" spans="1:12" s="34" customFormat="1">
      <c r="A423" s="33">
        <v>108561803</v>
      </c>
      <c r="B423" s="34" t="s">
        <v>197</v>
      </c>
      <c r="C423" s="34" t="s">
        <v>196</v>
      </c>
      <c r="D423" s="35">
        <v>3786653.07</v>
      </c>
      <c r="E423" s="35">
        <v>2678385.88</v>
      </c>
      <c r="F423" s="35">
        <v>3864.56</v>
      </c>
      <c r="G423" s="35">
        <v>109.56</v>
      </c>
      <c r="H423" s="35">
        <v>14644.42</v>
      </c>
      <c r="I423" s="35">
        <v>846377.81</v>
      </c>
      <c r="J423" s="35">
        <v>243270.84</v>
      </c>
      <c r="K423" s="37">
        <v>307976720</v>
      </c>
      <c r="L423" s="38">
        <v>12.2</v>
      </c>
    </row>
    <row r="424" spans="1:12" s="34" customFormat="1">
      <c r="A424" s="33">
        <v>108565203</v>
      </c>
      <c r="B424" s="34" t="s">
        <v>198</v>
      </c>
      <c r="C424" s="34" t="s">
        <v>196</v>
      </c>
      <c r="D424" s="35">
        <v>2812032.18</v>
      </c>
      <c r="E424" s="35">
        <v>1942934.39</v>
      </c>
      <c r="F424" s="35">
        <v>2796.78</v>
      </c>
      <c r="G424" s="35">
        <v>4501.32</v>
      </c>
      <c r="H424" s="35">
        <v>15632.55</v>
      </c>
      <c r="I424" s="35">
        <v>619680.93000000005</v>
      </c>
      <c r="J424" s="35">
        <v>226486.21</v>
      </c>
      <c r="K424" s="37">
        <v>286944978</v>
      </c>
      <c r="L424" s="38">
        <v>9.6999999999999993</v>
      </c>
    </row>
    <row r="425" spans="1:12" s="34" customFormat="1">
      <c r="A425" s="33">
        <v>108565503</v>
      </c>
      <c r="B425" s="34" t="s">
        <v>199</v>
      </c>
      <c r="C425" s="34" t="s">
        <v>196</v>
      </c>
      <c r="D425" s="35">
        <v>5196504.32</v>
      </c>
      <c r="E425" s="35">
        <v>3908458.84</v>
      </c>
      <c r="F425" s="35">
        <v>4939.6000000000004</v>
      </c>
      <c r="G425" s="35">
        <v>20994.49</v>
      </c>
      <c r="H425" s="35">
        <v>13767.59</v>
      </c>
      <c r="I425" s="35">
        <v>816876.89</v>
      </c>
      <c r="J425" s="35">
        <v>431466.91</v>
      </c>
      <c r="K425" s="37">
        <v>379596726</v>
      </c>
      <c r="L425" s="38">
        <v>13.6</v>
      </c>
    </row>
    <row r="426" spans="1:12" s="34" customFormat="1">
      <c r="A426" s="33">
        <v>108566303</v>
      </c>
      <c r="B426" s="34" t="s">
        <v>200</v>
      </c>
      <c r="C426" s="34" t="s">
        <v>196</v>
      </c>
      <c r="D426" s="35">
        <v>5554417.8700000001</v>
      </c>
      <c r="E426" s="35">
        <v>4644437.6800000006</v>
      </c>
      <c r="F426" s="35">
        <v>5604.42</v>
      </c>
      <c r="G426" s="35">
        <v>18963.05</v>
      </c>
      <c r="H426" s="35"/>
      <c r="I426" s="35">
        <v>710152.64</v>
      </c>
      <c r="J426" s="35">
        <v>175260.08</v>
      </c>
      <c r="K426" s="37">
        <v>701583820</v>
      </c>
      <c r="L426" s="38">
        <v>7.9</v>
      </c>
    </row>
    <row r="427" spans="1:12" s="34" customFormat="1">
      <c r="A427" s="33">
        <v>108567004</v>
      </c>
      <c r="B427" s="34" t="s">
        <v>201</v>
      </c>
      <c r="C427" s="34" t="s">
        <v>196</v>
      </c>
      <c r="D427" s="35">
        <v>1207615.1599999999</v>
      </c>
      <c r="E427" s="35">
        <v>836454.51</v>
      </c>
      <c r="F427" s="35">
        <v>1395.88</v>
      </c>
      <c r="G427" s="35">
        <v>8689.34</v>
      </c>
      <c r="H427" s="35">
        <v>6132.4</v>
      </c>
      <c r="I427" s="35">
        <v>247287.88999999998</v>
      </c>
      <c r="J427" s="35">
        <v>107655.14</v>
      </c>
      <c r="K427" s="37">
        <v>126656860</v>
      </c>
      <c r="L427" s="38">
        <v>9.5</v>
      </c>
    </row>
    <row r="428" spans="1:12" s="34" customFormat="1">
      <c r="A428" s="33">
        <v>108567204</v>
      </c>
      <c r="B428" s="34" t="s">
        <v>202</v>
      </c>
      <c r="C428" s="34" t="s">
        <v>196</v>
      </c>
      <c r="D428" s="35">
        <v>2249275.96</v>
      </c>
      <c r="E428" s="35">
        <v>1699224.86</v>
      </c>
      <c r="F428" s="35">
        <v>2127.9899999999998</v>
      </c>
      <c r="G428" s="35">
        <v>5858.43</v>
      </c>
      <c r="H428" s="35">
        <v>14930</v>
      </c>
      <c r="I428" s="35">
        <v>357514.42</v>
      </c>
      <c r="J428" s="35">
        <v>169620.26</v>
      </c>
      <c r="K428" s="37">
        <v>142993726</v>
      </c>
      <c r="L428" s="38">
        <v>15.7</v>
      </c>
    </row>
    <row r="429" spans="1:12" s="34" customFormat="1">
      <c r="A429" s="33">
        <v>108567404</v>
      </c>
      <c r="B429" s="34" t="s">
        <v>203</v>
      </c>
      <c r="C429" s="34" t="s">
        <v>196</v>
      </c>
      <c r="D429" s="35">
        <v>3812535.99</v>
      </c>
      <c r="E429" s="35">
        <v>3269670.4000000004</v>
      </c>
      <c r="F429" s="35">
        <v>3971.56</v>
      </c>
      <c r="G429" s="35">
        <v>5835.95</v>
      </c>
      <c r="H429" s="35">
        <v>6279.83</v>
      </c>
      <c r="I429" s="35">
        <v>368292.89</v>
      </c>
      <c r="J429" s="35">
        <v>158485.35999999999</v>
      </c>
      <c r="K429" s="37">
        <v>354519906</v>
      </c>
      <c r="L429" s="38">
        <v>10.7</v>
      </c>
    </row>
    <row r="430" spans="1:12" s="34" customFormat="1">
      <c r="A430" s="33">
        <v>108567703</v>
      </c>
      <c r="B430" s="34" t="s">
        <v>204</v>
      </c>
      <c r="C430" s="34" t="s">
        <v>196</v>
      </c>
      <c r="D430" s="35">
        <v>20732869.620000001</v>
      </c>
      <c r="E430" s="35">
        <v>17138093.169999998</v>
      </c>
      <c r="F430" s="35">
        <v>20906.84</v>
      </c>
      <c r="G430" s="35">
        <v>10738.46</v>
      </c>
      <c r="H430" s="35">
        <v>26674.45</v>
      </c>
      <c r="I430" s="35">
        <v>2490896.08</v>
      </c>
      <c r="J430" s="35">
        <v>1045560.62</v>
      </c>
      <c r="K430" s="37">
        <v>1216483347</v>
      </c>
      <c r="L430" s="38">
        <v>17</v>
      </c>
    </row>
    <row r="431" spans="1:12" s="34" customFormat="1">
      <c r="A431" s="33">
        <v>108568404</v>
      </c>
      <c r="B431" s="34" t="s">
        <v>205</v>
      </c>
      <c r="C431" s="34" t="s">
        <v>196</v>
      </c>
      <c r="D431" s="35">
        <v>1678386.96</v>
      </c>
      <c r="E431" s="35">
        <v>1270502.3</v>
      </c>
      <c r="F431" s="35">
        <v>1638.79</v>
      </c>
      <c r="G431" s="35">
        <v>17083.78</v>
      </c>
      <c r="H431" s="35"/>
      <c r="I431" s="35">
        <v>220421.29</v>
      </c>
      <c r="J431" s="35">
        <v>168740.8</v>
      </c>
      <c r="K431" s="37">
        <v>188554297</v>
      </c>
      <c r="L431" s="38">
        <v>8.9</v>
      </c>
    </row>
    <row r="432" spans="1:12" s="34" customFormat="1">
      <c r="A432" s="33">
        <v>108569103</v>
      </c>
      <c r="B432" s="34" t="s">
        <v>206</v>
      </c>
      <c r="C432" s="34" t="s">
        <v>196</v>
      </c>
      <c r="D432" s="35">
        <v>3842837.36</v>
      </c>
      <c r="E432" s="35">
        <v>2736691.0300000003</v>
      </c>
      <c r="F432" s="35">
        <v>3467.7</v>
      </c>
      <c r="G432" s="35">
        <v>29975.03</v>
      </c>
      <c r="H432" s="35"/>
      <c r="I432" s="35">
        <v>824304.65</v>
      </c>
      <c r="J432" s="35">
        <v>248398.95</v>
      </c>
      <c r="K432" s="37">
        <v>316378924</v>
      </c>
      <c r="L432" s="38">
        <v>12.1</v>
      </c>
    </row>
    <row r="433" spans="1:12" s="34" customFormat="1">
      <c r="A433" s="33">
        <v>117576303</v>
      </c>
      <c r="B433" s="34" t="s">
        <v>386</v>
      </c>
      <c r="C433" s="34" t="s">
        <v>387</v>
      </c>
      <c r="D433" s="35">
        <v>8951462.8800000008</v>
      </c>
      <c r="E433" s="35">
        <v>7846301.4400000004</v>
      </c>
      <c r="F433" s="35">
        <v>8564.9699999999993</v>
      </c>
      <c r="G433" s="35">
        <v>170469.06</v>
      </c>
      <c r="H433" s="35"/>
      <c r="I433" s="35">
        <v>602592.11</v>
      </c>
      <c r="J433" s="35">
        <v>323535.3</v>
      </c>
      <c r="K433" s="37">
        <v>876334364</v>
      </c>
      <c r="L433" s="38">
        <v>10.199999999999999</v>
      </c>
    </row>
    <row r="434" spans="1:12" s="34" customFormat="1">
      <c r="A434" s="33">
        <v>119581003</v>
      </c>
      <c r="B434" s="34" t="s">
        <v>417</v>
      </c>
      <c r="C434" s="34" t="s">
        <v>418</v>
      </c>
      <c r="D434" s="35">
        <v>6200088.8799999999</v>
      </c>
      <c r="E434" s="35">
        <v>5674486.1799999997</v>
      </c>
      <c r="F434" s="35">
        <v>5560.64</v>
      </c>
      <c r="G434" s="35">
        <v>34484.78</v>
      </c>
      <c r="H434" s="35"/>
      <c r="I434" s="35">
        <v>68358.28</v>
      </c>
      <c r="J434" s="35">
        <v>417199</v>
      </c>
      <c r="K434" s="37">
        <v>437902515</v>
      </c>
      <c r="L434" s="38">
        <v>14.1</v>
      </c>
    </row>
    <row r="435" spans="1:12" s="34" customFormat="1">
      <c r="A435" s="33">
        <v>119582503</v>
      </c>
      <c r="B435" s="34" t="s">
        <v>419</v>
      </c>
      <c r="C435" s="34" t="s">
        <v>418</v>
      </c>
      <c r="D435" s="35">
        <v>6842207.5899999999</v>
      </c>
      <c r="E435" s="35">
        <v>5830624.96</v>
      </c>
      <c r="F435" s="35">
        <v>6402.04</v>
      </c>
      <c r="G435" s="35">
        <v>4406.99</v>
      </c>
      <c r="H435" s="35">
        <v>13808.6</v>
      </c>
      <c r="I435" s="35">
        <v>761975.95</v>
      </c>
      <c r="J435" s="35">
        <v>224989.05</v>
      </c>
      <c r="K435" s="37">
        <v>506962230</v>
      </c>
      <c r="L435" s="38">
        <v>13.4</v>
      </c>
    </row>
    <row r="436" spans="1:12" s="34" customFormat="1">
      <c r="A436" s="33">
        <v>119583003</v>
      </c>
      <c r="B436" s="34" t="s">
        <v>420</v>
      </c>
      <c r="C436" s="34" t="s">
        <v>418</v>
      </c>
      <c r="D436" s="35">
        <v>6528650.8700000001</v>
      </c>
      <c r="E436" s="35">
        <v>5483621.6500000004</v>
      </c>
      <c r="F436" s="35">
        <v>6378.42</v>
      </c>
      <c r="G436" s="35">
        <v>15063.58</v>
      </c>
      <c r="H436" s="35">
        <v>9675.6</v>
      </c>
      <c r="I436" s="35">
        <v>613120.21000000008</v>
      </c>
      <c r="J436" s="35">
        <v>400791.41</v>
      </c>
      <c r="K436" s="37">
        <v>447860478</v>
      </c>
      <c r="L436" s="38">
        <v>14.5</v>
      </c>
    </row>
    <row r="437" spans="1:12" s="34" customFormat="1">
      <c r="A437" s="33">
        <v>119584503</v>
      </c>
      <c r="B437" s="34" t="s">
        <v>421</v>
      </c>
      <c r="C437" s="34" t="s">
        <v>418</v>
      </c>
      <c r="D437" s="35">
        <v>10847834.140000001</v>
      </c>
      <c r="E437" s="35">
        <v>9965531.8000000007</v>
      </c>
      <c r="F437" s="35">
        <v>10318.94</v>
      </c>
      <c r="G437" s="35">
        <v>6697.53</v>
      </c>
      <c r="H437" s="35">
        <v>16218</v>
      </c>
      <c r="I437" s="35">
        <v>224955.69</v>
      </c>
      <c r="J437" s="35">
        <v>624112.18000000005</v>
      </c>
      <c r="K437" s="37">
        <v>811789801</v>
      </c>
      <c r="L437" s="38">
        <v>13.3</v>
      </c>
    </row>
    <row r="438" spans="1:12" s="34" customFormat="1">
      <c r="A438" s="33">
        <v>119584603</v>
      </c>
      <c r="B438" s="34" t="s">
        <v>422</v>
      </c>
      <c r="C438" s="34" t="s">
        <v>418</v>
      </c>
      <c r="D438" s="35">
        <v>8503608.4499999993</v>
      </c>
      <c r="E438" s="35">
        <v>6932172.3899999997</v>
      </c>
      <c r="F438" s="35">
        <v>8107.21</v>
      </c>
      <c r="G438" s="35">
        <v>1595.18</v>
      </c>
      <c r="H438" s="35">
        <v>14475.1</v>
      </c>
      <c r="I438" s="35">
        <v>979845.15</v>
      </c>
      <c r="J438" s="35">
        <v>567413.42000000004</v>
      </c>
      <c r="K438" s="37">
        <v>601990186</v>
      </c>
      <c r="L438" s="38">
        <v>14.1</v>
      </c>
    </row>
    <row r="439" spans="1:12" s="34" customFormat="1">
      <c r="A439" s="33">
        <v>119586503</v>
      </c>
      <c r="B439" s="34" t="s">
        <v>423</v>
      </c>
      <c r="C439" s="34" t="s">
        <v>418</v>
      </c>
      <c r="D439" s="35">
        <v>3958482.35</v>
      </c>
      <c r="E439" s="35">
        <v>3417567.05</v>
      </c>
      <c r="F439" s="35">
        <v>3906.3</v>
      </c>
      <c r="G439" s="35">
        <v>0</v>
      </c>
      <c r="H439" s="35"/>
      <c r="I439" s="35">
        <v>59244.89</v>
      </c>
      <c r="J439" s="35">
        <v>477764.11</v>
      </c>
      <c r="K439" s="37">
        <v>261834590</v>
      </c>
      <c r="L439" s="38">
        <v>15.1</v>
      </c>
    </row>
    <row r="440" spans="1:12" s="34" customFormat="1">
      <c r="A440" s="33">
        <v>117596003</v>
      </c>
      <c r="B440" s="34" t="s">
        <v>388</v>
      </c>
      <c r="C440" s="34" t="s">
        <v>389</v>
      </c>
      <c r="D440" s="35">
        <v>11444818.98</v>
      </c>
      <c r="E440" s="35">
        <v>7820397.0800000001</v>
      </c>
      <c r="F440" s="35">
        <v>10900.23</v>
      </c>
      <c r="G440" s="35">
        <v>36930.959999999999</v>
      </c>
      <c r="H440" s="35"/>
      <c r="I440" s="35">
        <v>2464355.1799999997</v>
      </c>
      <c r="J440" s="35">
        <v>1112235.53</v>
      </c>
      <c r="K440" s="37">
        <v>705609918</v>
      </c>
      <c r="L440" s="38">
        <v>16.2</v>
      </c>
    </row>
    <row r="441" spans="1:12" s="34" customFormat="1">
      <c r="A441" s="33">
        <v>117597003</v>
      </c>
      <c r="B441" s="34" t="s">
        <v>390</v>
      </c>
      <c r="C441" s="34" t="s">
        <v>389</v>
      </c>
      <c r="D441" s="35">
        <v>14155863</v>
      </c>
      <c r="E441" s="35">
        <v>10254355</v>
      </c>
      <c r="F441" s="35">
        <v>13478</v>
      </c>
      <c r="G441" s="35">
        <v>157464</v>
      </c>
      <c r="H441" s="35"/>
      <c r="I441" s="35">
        <v>3016952</v>
      </c>
      <c r="J441" s="35">
        <v>713614</v>
      </c>
      <c r="K441" s="37">
        <v>960431266</v>
      </c>
      <c r="L441" s="38">
        <v>14.7</v>
      </c>
    </row>
    <row r="442" spans="1:12" s="34" customFormat="1">
      <c r="A442" s="33">
        <v>117598503</v>
      </c>
      <c r="B442" s="34" t="s">
        <v>391</v>
      </c>
      <c r="C442" s="34" t="s">
        <v>389</v>
      </c>
      <c r="D442" s="35">
        <v>13650649.300000001</v>
      </c>
      <c r="E442" s="35">
        <v>10210415.720000001</v>
      </c>
      <c r="F442" s="35">
        <v>13375.84</v>
      </c>
      <c r="G442" s="35">
        <v>223349.3</v>
      </c>
      <c r="H442" s="35"/>
      <c r="I442" s="35">
        <v>2338710.1800000002</v>
      </c>
      <c r="J442" s="35">
        <v>864798.26</v>
      </c>
      <c r="K442" s="37">
        <v>864198177</v>
      </c>
      <c r="L442" s="38">
        <v>15.7</v>
      </c>
    </row>
    <row r="443" spans="1:12" s="34" customFormat="1">
      <c r="A443" s="33">
        <v>116604003</v>
      </c>
      <c r="B443" s="34" t="s">
        <v>367</v>
      </c>
      <c r="C443" s="34" t="s">
        <v>347</v>
      </c>
      <c r="D443" s="35">
        <v>23937963.98</v>
      </c>
      <c r="E443" s="35">
        <v>16646572.5</v>
      </c>
      <c r="F443" s="35">
        <v>24274.63</v>
      </c>
      <c r="G443" s="35">
        <v>51387.72</v>
      </c>
      <c r="H443" s="35">
        <v>26258.74</v>
      </c>
      <c r="I443" s="35">
        <v>6727000.4100000001</v>
      </c>
      <c r="J443" s="35">
        <v>462469.98</v>
      </c>
      <c r="K443" s="37">
        <v>1152725125</v>
      </c>
      <c r="L443" s="38">
        <v>20.7</v>
      </c>
    </row>
    <row r="444" spans="1:12" s="34" customFormat="1">
      <c r="A444" s="33">
        <v>116605003</v>
      </c>
      <c r="B444" s="34" t="s">
        <v>368</v>
      </c>
      <c r="C444" s="34" t="s">
        <v>347</v>
      </c>
      <c r="D444" s="35">
        <v>15467271.779999999</v>
      </c>
      <c r="E444" s="35">
        <v>9646947.5600000005</v>
      </c>
      <c r="F444" s="35">
        <v>14561.84</v>
      </c>
      <c r="G444" s="35">
        <v>114651.51</v>
      </c>
      <c r="H444" s="35">
        <v>32944.800000000003</v>
      </c>
      <c r="I444" s="35">
        <v>4817887.32</v>
      </c>
      <c r="J444" s="35">
        <v>840278.75</v>
      </c>
      <c r="K444" s="37">
        <v>1029902731</v>
      </c>
      <c r="L444" s="38">
        <v>15</v>
      </c>
    </row>
    <row r="445" spans="1:12" s="34" customFormat="1">
      <c r="A445" s="33">
        <v>106611303</v>
      </c>
      <c r="B445" s="34" t="s">
        <v>142</v>
      </c>
      <c r="C445" s="34" t="s">
        <v>143</v>
      </c>
      <c r="D445" s="35">
        <v>6801916.1100000003</v>
      </c>
      <c r="E445" s="35">
        <v>5324279.25</v>
      </c>
      <c r="F445" s="35">
        <v>6717.54</v>
      </c>
      <c r="G445" s="35">
        <v>6505.45</v>
      </c>
      <c r="H445" s="35">
        <v>27550.1</v>
      </c>
      <c r="I445" s="35">
        <v>991487.17999999993</v>
      </c>
      <c r="J445" s="35">
        <v>445376.59</v>
      </c>
      <c r="K445" s="37">
        <v>518679661</v>
      </c>
      <c r="L445" s="38">
        <v>13.1</v>
      </c>
    </row>
    <row r="446" spans="1:12" s="34" customFormat="1">
      <c r="A446" s="33">
        <v>106612203</v>
      </c>
      <c r="B446" s="34" t="s">
        <v>144</v>
      </c>
      <c r="C446" s="34" t="s">
        <v>143</v>
      </c>
      <c r="D446" s="35">
        <v>11294508.23</v>
      </c>
      <c r="E446" s="35">
        <v>8802607.459999999</v>
      </c>
      <c r="F446" s="35">
        <v>11153</v>
      </c>
      <c r="G446" s="35">
        <v>26726.85</v>
      </c>
      <c r="H446" s="35">
        <v>32472.81</v>
      </c>
      <c r="I446" s="35">
        <v>1507434.54</v>
      </c>
      <c r="J446" s="35">
        <v>914113.57</v>
      </c>
      <c r="K446" s="37">
        <v>665963779</v>
      </c>
      <c r="L446" s="38">
        <v>16.899999999999999</v>
      </c>
    </row>
    <row r="447" spans="1:12" s="34" customFormat="1">
      <c r="A447" s="33">
        <v>106616203</v>
      </c>
      <c r="B447" s="34" t="s">
        <v>145</v>
      </c>
      <c r="C447" s="34" t="s">
        <v>143</v>
      </c>
      <c r="D447" s="35">
        <v>6372839.1600000001</v>
      </c>
      <c r="E447" s="35">
        <v>4582010.38</v>
      </c>
      <c r="F447" s="35">
        <v>6560.68</v>
      </c>
      <c r="G447" s="35">
        <v>12255.47</v>
      </c>
      <c r="H447" s="35">
        <v>30397.98</v>
      </c>
      <c r="I447" s="35">
        <v>1226306.5499999998</v>
      </c>
      <c r="J447" s="35">
        <v>515308.1</v>
      </c>
      <c r="K447" s="37">
        <v>365369092</v>
      </c>
      <c r="L447" s="38">
        <v>17.399999999999999</v>
      </c>
    </row>
    <row r="448" spans="1:12" s="34" customFormat="1">
      <c r="A448" s="33">
        <v>106617203</v>
      </c>
      <c r="B448" s="34" t="s">
        <v>146</v>
      </c>
      <c r="C448" s="34" t="s">
        <v>143</v>
      </c>
      <c r="D448" s="35">
        <v>7845038.3399999999</v>
      </c>
      <c r="E448" s="35">
        <v>5915737.54</v>
      </c>
      <c r="F448" s="35">
        <v>7578.6</v>
      </c>
      <c r="G448" s="35">
        <v>1017.96</v>
      </c>
      <c r="H448" s="35">
        <v>28902.799999999999</v>
      </c>
      <c r="I448" s="35">
        <v>1117193.05</v>
      </c>
      <c r="J448" s="35">
        <v>774608.39</v>
      </c>
      <c r="K448" s="37">
        <v>453874642</v>
      </c>
      <c r="L448" s="38">
        <v>17.2</v>
      </c>
    </row>
    <row r="449" spans="1:12" s="34" customFormat="1">
      <c r="A449" s="33">
        <v>106618603</v>
      </c>
      <c r="B449" s="34" t="s">
        <v>147</v>
      </c>
      <c r="C449" s="34" t="s">
        <v>143</v>
      </c>
      <c r="D449" s="35">
        <v>3103165.54</v>
      </c>
      <c r="E449" s="35">
        <v>2293186.6199999996</v>
      </c>
      <c r="F449" s="35">
        <v>3128.3</v>
      </c>
      <c r="G449" s="35">
        <v>237.6</v>
      </c>
      <c r="H449" s="35">
        <v>15029.37</v>
      </c>
      <c r="I449" s="35">
        <v>604796.21</v>
      </c>
      <c r="J449" s="35">
        <v>186787.44</v>
      </c>
      <c r="K449" s="37">
        <v>260295179</v>
      </c>
      <c r="L449" s="38">
        <v>11.9</v>
      </c>
    </row>
    <row r="450" spans="1:12" s="34" customFormat="1">
      <c r="A450" s="33">
        <v>105628302</v>
      </c>
      <c r="B450" s="34" t="s">
        <v>125</v>
      </c>
      <c r="C450" s="34" t="s">
        <v>124</v>
      </c>
      <c r="D450" s="35">
        <v>25872467.559999999</v>
      </c>
      <c r="E450" s="35">
        <v>19959323.420000002</v>
      </c>
      <c r="F450" s="35">
        <v>25545.13</v>
      </c>
      <c r="G450" s="35">
        <v>307192.94</v>
      </c>
      <c r="H450" s="35"/>
      <c r="I450" s="35">
        <v>3686504.8000000003</v>
      </c>
      <c r="J450" s="35">
        <v>1893901.27</v>
      </c>
      <c r="K450" s="37">
        <v>1433033956</v>
      </c>
      <c r="L450" s="38">
        <v>18</v>
      </c>
    </row>
    <row r="451" spans="1:12" s="34" customFormat="1">
      <c r="A451" s="33">
        <v>101630504</v>
      </c>
      <c r="B451" s="34" t="s">
        <v>16</v>
      </c>
      <c r="C451" s="34" t="s">
        <v>2</v>
      </c>
      <c r="D451" s="35">
        <v>3121942.87</v>
      </c>
      <c r="E451" s="35">
        <v>2455972.7599999998</v>
      </c>
      <c r="F451" s="35">
        <v>3246.45</v>
      </c>
      <c r="G451" s="35">
        <v>434.4</v>
      </c>
      <c r="H451" s="35">
        <v>11513.3</v>
      </c>
      <c r="I451" s="35">
        <v>465487.52999999997</v>
      </c>
      <c r="J451" s="35">
        <v>185288.43</v>
      </c>
      <c r="K451" s="37">
        <v>240202779</v>
      </c>
      <c r="L451" s="38">
        <v>12.9</v>
      </c>
    </row>
    <row r="452" spans="1:12" s="34" customFormat="1">
      <c r="A452" s="33">
        <v>101630903</v>
      </c>
      <c r="B452" s="34" t="s">
        <v>17</v>
      </c>
      <c r="C452" s="34" t="s">
        <v>2</v>
      </c>
      <c r="D452" s="35">
        <v>6481504.8399999999</v>
      </c>
      <c r="E452" s="35">
        <v>4895406.4400000004</v>
      </c>
      <c r="F452" s="35">
        <v>6465.86</v>
      </c>
      <c r="G452" s="35">
        <v>734.76</v>
      </c>
      <c r="H452" s="35"/>
      <c r="I452" s="35">
        <v>1074505.9099999999</v>
      </c>
      <c r="J452" s="35">
        <v>504391.87</v>
      </c>
      <c r="K452" s="37">
        <v>410287835</v>
      </c>
      <c r="L452" s="38">
        <v>15.7</v>
      </c>
    </row>
    <row r="453" spans="1:12" s="34" customFormat="1">
      <c r="A453" s="33">
        <v>101631003</v>
      </c>
      <c r="B453" s="34" t="s">
        <v>18</v>
      </c>
      <c r="C453" s="34" t="s">
        <v>2</v>
      </c>
      <c r="D453" s="35">
        <v>4626026.18</v>
      </c>
      <c r="E453" s="35">
        <v>3301286.37</v>
      </c>
      <c r="F453" s="35">
        <v>4479.17</v>
      </c>
      <c r="G453" s="35">
        <v>793.92</v>
      </c>
      <c r="H453" s="35">
        <v>23721.37</v>
      </c>
      <c r="I453" s="35">
        <v>929692.59</v>
      </c>
      <c r="J453" s="35">
        <v>366052.76</v>
      </c>
      <c r="K453" s="37">
        <v>317519927</v>
      </c>
      <c r="L453" s="38">
        <v>14.5</v>
      </c>
    </row>
    <row r="454" spans="1:12" s="34" customFormat="1">
      <c r="A454" s="33">
        <v>101631203</v>
      </c>
      <c r="B454" s="34" t="s">
        <v>19</v>
      </c>
      <c r="C454" s="34" t="s">
        <v>2</v>
      </c>
      <c r="D454" s="35">
        <v>7869503.1799999997</v>
      </c>
      <c r="E454" s="35">
        <v>6224446.2400000002</v>
      </c>
      <c r="F454" s="35">
        <v>7846.4</v>
      </c>
      <c r="G454" s="35">
        <v>3831.79</v>
      </c>
      <c r="H454" s="35">
        <v>10182.200000000001</v>
      </c>
      <c r="I454" s="35">
        <v>1187454.25</v>
      </c>
      <c r="J454" s="35">
        <v>435742.3</v>
      </c>
      <c r="K454" s="37">
        <v>476948867</v>
      </c>
      <c r="L454" s="38">
        <v>16.399999999999999</v>
      </c>
    </row>
    <row r="455" spans="1:12" s="34" customFormat="1">
      <c r="A455" s="33">
        <v>101631503</v>
      </c>
      <c r="B455" s="34" t="s">
        <v>20</v>
      </c>
      <c r="C455" s="34" t="s">
        <v>2</v>
      </c>
      <c r="D455" s="35">
        <v>4943801.2</v>
      </c>
      <c r="E455" s="35">
        <v>3531495.67</v>
      </c>
      <c r="F455" s="35">
        <v>4173.1000000000004</v>
      </c>
      <c r="G455" s="35">
        <v>241003.11</v>
      </c>
      <c r="H455" s="35">
        <v>16916.650000000001</v>
      </c>
      <c r="I455" s="35">
        <v>871705.14</v>
      </c>
      <c r="J455" s="35">
        <v>278507.53000000003</v>
      </c>
      <c r="K455" s="37">
        <v>352518457</v>
      </c>
      <c r="L455" s="38">
        <v>14</v>
      </c>
    </row>
    <row r="456" spans="1:12" s="34" customFormat="1">
      <c r="A456" s="33">
        <v>101631703</v>
      </c>
      <c r="B456" s="34" t="s">
        <v>21</v>
      </c>
      <c r="C456" s="34" t="s">
        <v>2</v>
      </c>
      <c r="D456" s="35">
        <v>56237846.359999999</v>
      </c>
      <c r="E456" s="35">
        <v>46770786.460000001</v>
      </c>
      <c r="F456" s="35">
        <v>51942.75</v>
      </c>
      <c r="G456" s="35">
        <v>32499.38</v>
      </c>
      <c r="H456" s="35"/>
      <c r="I456" s="35">
        <v>8494610.75</v>
      </c>
      <c r="J456" s="35">
        <v>888007.02</v>
      </c>
      <c r="K456" s="37">
        <v>3392589161</v>
      </c>
      <c r="L456" s="38">
        <v>16.5</v>
      </c>
    </row>
    <row r="457" spans="1:12" s="34" customFormat="1">
      <c r="A457" s="33">
        <v>101631803</v>
      </c>
      <c r="B457" s="34" t="s">
        <v>22</v>
      </c>
      <c r="C457" s="34" t="s">
        <v>2</v>
      </c>
      <c r="D457" s="35">
        <v>8986121.4600000009</v>
      </c>
      <c r="E457" s="35">
        <v>6889007.6600000001</v>
      </c>
      <c r="F457" s="35">
        <v>8624.3700000000008</v>
      </c>
      <c r="G457" s="35">
        <v>0</v>
      </c>
      <c r="H457" s="35">
        <v>26817.7</v>
      </c>
      <c r="I457" s="35">
        <v>1252707.75</v>
      </c>
      <c r="J457" s="35">
        <v>808963.98</v>
      </c>
      <c r="K457" s="37">
        <v>411625032</v>
      </c>
      <c r="L457" s="38">
        <v>21.8</v>
      </c>
    </row>
    <row r="458" spans="1:12" s="34" customFormat="1">
      <c r="A458" s="33">
        <v>101631903</v>
      </c>
      <c r="B458" s="34" t="s">
        <v>23</v>
      </c>
      <c r="C458" s="34" t="s">
        <v>2</v>
      </c>
      <c r="D458" s="35">
        <v>10512055.949999999</v>
      </c>
      <c r="E458" s="35">
        <v>8742006.1899999995</v>
      </c>
      <c r="F458" s="35">
        <v>9510</v>
      </c>
      <c r="G458" s="35">
        <v>0</v>
      </c>
      <c r="H458" s="35"/>
      <c r="I458" s="35">
        <v>1466520.55</v>
      </c>
      <c r="J458" s="35">
        <v>294019.21000000002</v>
      </c>
      <c r="K458" s="37">
        <v>577407233</v>
      </c>
      <c r="L458" s="38">
        <v>18.2</v>
      </c>
    </row>
    <row r="459" spans="1:12" s="34" customFormat="1">
      <c r="A459" s="33">
        <v>101632403</v>
      </c>
      <c r="B459" s="34" t="s">
        <v>24</v>
      </c>
      <c r="C459" s="34" t="s">
        <v>2</v>
      </c>
      <c r="D459" s="35">
        <v>7241275.2000000002</v>
      </c>
      <c r="E459" s="35">
        <v>5805423.4000000004</v>
      </c>
      <c r="F459" s="35">
        <v>7063.25</v>
      </c>
      <c r="G459" s="35">
        <v>0</v>
      </c>
      <c r="H459" s="35">
        <v>23772</v>
      </c>
      <c r="I459" s="35">
        <v>1095767.26</v>
      </c>
      <c r="J459" s="35">
        <v>309249.28999999998</v>
      </c>
      <c r="K459" s="37">
        <v>419160434</v>
      </c>
      <c r="L459" s="38">
        <v>17.2</v>
      </c>
    </row>
    <row r="460" spans="1:12" s="34" customFormat="1">
      <c r="A460" s="33">
        <v>101633903</v>
      </c>
      <c r="B460" s="34" t="s">
        <v>25</v>
      </c>
      <c r="C460" s="34" t="s">
        <v>2</v>
      </c>
      <c r="D460" s="35">
        <v>13702735.93</v>
      </c>
      <c r="E460" s="35">
        <v>11054326.57</v>
      </c>
      <c r="F460" s="35">
        <v>13082.81</v>
      </c>
      <c r="G460" s="35">
        <v>11335.61</v>
      </c>
      <c r="H460" s="35">
        <v>35705.65</v>
      </c>
      <c r="I460" s="35">
        <v>2150200.73</v>
      </c>
      <c r="J460" s="35">
        <v>438084.56</v>
      </c>
      <c r="K460" s="37">
        <v>884112872</v>
      </c>
      <c r="L460" s="38">
        <v>15.4</v>
      </c>
    </row>
    <row r="461" spans="1:12" s="34" customFormat="1">
      <c r="A461" s="33">
        <v>101636503</v>
      </c>
      <c r="B461" s="34" t="s">
        <v>26</v>
      </c>
      <c r="C461" s="34" t="s">
        <v>2</v>
      </c>
      <c r="D461" s="35">
        <v>47556406</v>
      </c>
      <c r="E461" s="35">
        <v>39565080.580000006</v>
      </c>
      <c r="F461" s="35">
        <v>44772.06</v>
      </c>
      <c r="G461" s="35">
        <v>0</v>
      </c>
      <c r="H461" s="35"/>
      <c r="I461" s="35">
        <v>7266372.8599999994</v>
      </c>
      <c r="J461" s="35">
        <v>680180.5</v>
      </c>
      <c r="K461" s="37">
        <v>2463130221</v>
      </c>
      <c r="L461" s="38">
        <v>19.3</v>
      </c>
    </row>
    <row r="462" spans="1:12" s="34" customFormat="1">
      <c r="A462" s="33">
        <v>101637002</v>
      </c>
      <c r="B462" s="34" t="s">
        <v>27</v>
      </c>
      <c r="C462" s="34" t="s">
        <v>2</v>
      </c>
      <c r="D462" s="35">
        <v>21127145.75</v>
      </c>
      <c r="E462" s="35">
        <v>16794467.829999998</v>
      </c>
      <c r="F462" s="35">
        <v>20548.39</v>
      </c>
      <c r="G462" s="35">
        <v>30151.26</v>
      </c>
      <c r="H462" s="35">
        <v>70619</v>
      </c>
      <c r="I462" s="35">
        <v>3301378.18</v>
      </c>
      <c r="J462" s="35">
        <v>909981.09</v>
      </c>
      <c r="K462" s="37">
        <v>1139761860</v>
      </c>
      <c r="L462" s="38">
        <v>18.5</v>
      </c>
    </row>
    <row r="463" spans="1:12" s="34" customFormat="1">
      <c r="A463" s="33">
        <v>101638003</v>
      </c>
      <c r="B463" s="34" t="s">
        <v>28</v>
      </c>
      <c r="C463" s="34" t="s">
        <v>2</v>
      </c>
      <c r="D463" s="35">
        <v>34381787.710000001</v>
      </c>
      <c r="E463" s="35">
        <v>28375319.609999999</v>
      </c>
      <c r="F463" s="35">
        <v>28916.11</v>
      </c>
      <c r="G463" s="35">
        <v>0</v>
      </c>
      <c r="H463" s="35">
        <v>77338.47</v>
      </c>
      <c r="I463" s="35">
        <v>4993789.66</v>
      </c>
      <c r="J463" s="35">
        <v>906423.86</v>
      </c>
      <c r="K463" s="37">
        <v>1792617291</v>
      </c>
      <c r="L463" s="38">
        <v>19.100000000000001</v>
      </c>
    </row>
    <row r="464" spans="1:12" s="34" customFormat="1">
      <c r="A464" s="33">
        <v>101638803</v>
      </c>
      <c r="B464" s="34" t="s">
        <v>29</v>
      </c>
      <c r="C464" s="34" t="s">
        <v>2</v>
      </c>
      <c r="D464" s="35">
        <v>10427077.300000001</v>
      </c>
      <c r="E464" s="35">
        <v>7799769.0099999998</v>
      </c>
      <c r="F464" s="35">
        <v>10121.17</v>
      </c>
      <c r="G464" s="35">
        <v>75369</v>
      </c>
      <c r="H464" s="35"/>
      <c r="I464" s="35">
        <v>1975441.38</v>
      </c>
      <c r="J464" s="35">
        <v>566376.74</v>
      </c>
      <c r="K464" s="37">
        <v>490674711</v>
      </c>
      <c r="L464" s="38">
        <v>21.2</v>
      </c>
    </row>
    <row r="465" spans="1:12" s="34" customFormat="1">
      <c r="A465" s="33">
        <v>119648703</v>
      </c>
      <c r="B465" s="34" t="s">
        <v>426</v>
      </c>
      <c r="C465" s="34" t="s">
        <v>157</v>
      </c>
      <c r="D465" s="35">
        <v>33130454.550000001</v>
      </c>
      <c r="E465" s="35">
        <v>30305885.859999999</v>
      </c>
      <c r="F465" s="35">
        <v>31917.55</v>
      </c>
      <c r="G465" s="35">
        <v>23705.01</v>
      </c>
      <c r="H465" s="35">
        <v>54919.1</v>
      </c>
      <c r="I465" s="35">
        <v>791441.16</v>
      </c>
      <c r="J465" s="35">
        <v>1922585.87</v>
      </c>
      <c r="K465" s="37">
        <v>2383999648</v>
      </c>
      <c r="L465" s="38">
        <v>13.8</v>
      </c>
    </row>
    <row r="466" spans="1:12" s="34" customFormat="1">
      <c r="A466" s="33">
        <v>119648903</v>
      </c>
      <c r="B466" s="34" t="s">
        <v>427</v>
      </c>
      <c r="C466" s="34" t="s">
        <v>157</v>
      </c>
      <c r="D466" s="35">
        <v>26448472.030000001</v>
      </c>
      <c r="E466" s="35">
        <v>23913945.280000001</v>
      </c>
      <c r="F466" s="35">
        <v>25975.56</v>
      </c>
      <c r="G466" s="35">
        <v>59942.28</v>
      </c>
      <c r="H466" s="35"/>
      <c r="I466" s="35">
        <v>428980.68</v>
      </c>
      <c r="J466" s="35">
        <v>2019628.23</v>
      </c>
      <c r="K466" s="37">
        <v>1741463583</v>
      </c>
      <c r="L466" s="38">
        <v>15.1</v>
      </c>
    </row>
    <row r="467" spans="1:12" s="34" customFormat="1">
      <c r="A467" s="33">
        <v>107650603</v>
      </c>
      <c r="B467" s="34" t="s">
        <v>149</v>
      </c>
      <c r="C467" s="34" t="s">
        <v>148</v>
      </c>
      <c r="D467" s="35">
        <v>18122352.710000001</v>
      </c>
      <c r="E467" s="35">
        <v>14152097.18</v>
      </c>
      <c r="F467" s="35">
        <v>17465.05</v>
      </c>
      <c r="G467" s="35">
        <v>36135.85</v>
      </c>
      <c r="H467" s="35">
        <v>41243.25</v>
      </c>
      <c r="I467" s="35">
        <v>3171024.46</v>
      </c>
      <c r="J467" s="35">
        <v>704386.92</v>
      </c>
      <c r="K467" s="37">
        <v>1017127884</v>
      </c>
      <c r="L467" s="38">
        <v>17.8</v>
      </c>
    </row>
    <row r="468" spans="1:12" s="34" customFormat="1">
      <c r="A468" s="33">
        <v>107650703</v>
      </c>
      <c r="B468" s="34" t="s">
        <v>150</v>
      </c>
      <c r="C468" s="34" t="s">
        <v>148</v>
      </c>
      <c r="D468" s="35">
        <v>16072205.9</v>
      </c>
      <c r="E468" s="35">
        <v>13526309.75</v>
      </c>
      <c r="F468" s="35">
        <v>15427.13</v>
      </c>
      <c r="G468" s="35">
        <v>28292.98</v>
      </c>
      <c r="H468" s="35">
        <v>42682.1</v>
      </c>
      <c r="I468" s="35">
        <v>1984126.47</v>
      </c>
      <c r="J468" s="35">
        <v>475367.47</v>
      </c>
      <c r="K468" s="37">
        <v>837707186</v>
      </c>
      <c r="L468" s="38">
        <v>19.100000000000001</v>
      </c>
    </row>
    <row r="469" spans="1:12" s="34" customFormat="1">
      <c r="A469" s="33">
        <v>107651603</v>
      </c>
      <c r="B469" s="34" t="s">
        <v>151</v>
      </c>
      <c r="C469" s="34" t="s">
        <v>148</v>
      </c>
      <c r="D469" s="35">
        <v>12590003.890000001</v>
      </c>
      <c r="E469" s="35">
        <v>10076533.17</v>
      </c>
      <c r="F469" s="35">
        <v>12073.64</v>
      </c>
      <c r="G469" s="35">
        <v>8368.2199999999993</v>
      </c>
      <c r="H469" s="35">
        <v>25043.5</v>
      </c>
      <c r="I469" s="35">
        <v>1785363.58</v>
      </c>
      <c r="J469" s="35">
        <v>682621.78</v>
      </c>
      <c r="K469" s="37">
        <v>751216345</v>
      </c>
      <c r="L469" s="38">
        <v>16.7</v>
      </c>
    </row>
    <row r="470" spans="1:12" s="34" customFormat="1">
      <c r="A470" s="33">
        <v>107652603</v>
      </c>
      <c r="B470" s="34" t="s">
        <v>152</v>
      </c>
      <c r="C470" s="34" t="s">
        <v>148</v>
      </c>
      <c r="D470" s="35">
        <v>37773000.649999999</v>
      </c>
      <c r="E470" s="35">
        <v>31887581.289999999</v>
      </c>
      <c r="F470" s="35">
        <v>37380.47</v>
      </c>
      <c r="G470" s="35">
        <v>0</v>
      </c>
      <c r="H470" s="35">
        <v>61653.36</v>
      </c>
      <c r="I470" s="35">
        <v>4885036.3499999996</v>
      </c>
      <c r="J470" s="35">
        <v>901349.18</v>
      </c>
      <c r="K470" s="37">
        <v>1954849089</v>
      </c>
      <c r="L470" s="38">
        <v>19.3</v>
      </c>
    </row>
    <row r="471" spans="1:12" s="34" customFormat="1">
      <c r="A471" s="33">
        <v>107653102</v>
      </c>
      <c r="B471" s="34" t="s">
        <v>154</v>
      </c>
      <c r="C471" s="34" t="s">
        <v>148</v>
      </c>
      <c r="D471" s="35">
        <v>33077402.050000001</v>
      </c>
      <c r="E471" s="35">
        <v>27410235.859999999</v>
      </c>
      <c r="F471" s="35">
        <v>32802.800000000003</v>
      </c>
      <c r="G471" s="35">
        <v>12955.22</v>
      </c>
      <c r="H471" s="35">
        <v>77252.58</v>
      </c>
      <c r="I471" s="35">
        <v>4500726.58</v>
      </c>
      <c r="J471" s="35">
        <v>1043429.01</v>
      </c>
      <c r="K471" s="37">
        <v>1870376010</v>
      </c>
      <c r="L471" s="38">
        <v>17.600000000000001</v>
      </c>
    </row>
    <row r="472" spans="1:12" s="34" customFormat="1">
      <c r="A472" s="33">
        <v>107653203</v>
      </c>
      <c r="B472" s="34" t="s">
        <v>155</v>
      </c>
      <c r="C472" s="34" t="s">
        <v>148</v>
      </c>
      <c r="D472" s="35">
        <v>23534110.309999999</v>
      </c>
      <c r="E472" s="35">
        <v>19542778</v>
      </c>
      <c r="F472" s="35">
        <v>25280.66</v>
      </c>
      <c r="G472" s="35">
        <v>35685.769999999997</v>
      </c>
      <c r="H472" s="35">
        <v>43833.55</v>
      </c>
      <c r="I472" s="35">
        <v>2929097.95</v>
      </c>
      <c r="J472" s="35">
        <v>957434.38</v>
      </c>
      <c r="K472" s="37">
        <v>1216552230</v>
      </c>
      <c r="L472" s="38">
        <v>19.3</v>
      </c>
    </row>
    <row r="473" spans="1:12" s="34" customFormat="1">
      <c r="A473" s="33">
        <v>107653802</v>
      </c>
      <c r="B473" s="34" t="s">
        <v>156</v>
      </c>
      <c r="C473" s="34" t="s">
        <v>148</v>
      </c>
      <c r="D473" s="35">
        <v>57776554</v>
      </c>
      <c r="E473" s="35">
        <v>48506695</v>
      </c>
      <c r="F473" s="35">
        <v>55329</v>
      </c>
      <c r="G473" s="35">
        <v>19365</v>
      </c>
      <c r="H473" s="35">
        <v>102659</v>
      </c>
      <c r="I473" s="35">
        <v>7204276</v>
      </c>
      <c r="J473" s="35">
        <v>1888230</v>
      </c>
      <c r="K473" s="37">
        <v>3213367392</v>
      </c>
      <c r="L473" s="38">
        <v>17.899999999999999</v>
      </c>
    </row>
    <row r="474" spans="1:12" s="34" customFormat="1">
      <c r="A474" s="33">
        <v>107654103</v>
      </c>
      <c r="B474" s="34" t="s">
        <v>158</v>
      </c>
      <c r="C474" s="34" t="s">
        <v>148</v>
      </c>
      <c r="D474" s="35">
        <v>5082796.01</v>
      </c>
      <c r="E474" s="35">
        <v>3856006.93</v>
      </c>
      <c r="F474" s="35">
        <v>5585.35</v>
      </c>
      <c r="G474" s="35">
        <v>15438.61</v>
      </c>
      <c r="H474" s="35">
        <v>14488.77</v>
      </c>
      <c r="I474" s="35">
        <v>857062.63</v>
      </c>
      <c r="J474" s="35">
        <v>334213.71999999997</v>
      </c>
      <c r="K474" s="37">
        <v>272888544</v>
      </c>
      <c r="L474" s="38">
        <v>18.600000000000001</v>
      </c>
    </row>
    <row r="475" spans="1:12" s="34" customFormat="1">
      <c r="A475" s="33">
        <v>107654403</v>
      </c>
      <c r="B475" s="34" t="s">
        <v>159</v>
      </c>
      <c r="C475" s="34" t="s">
        <v>148</v>
      </c>
      <c r="D475" s="35">
        <v>24635634.829999998</v>
      </c>
      <c r="E475" s="35">
        <v>19890263.080000002</v>
      </c>
      <c r="F475" s="35">
        <v>24639.759999999998</v>
      </c>
      <c r="G475" s="35">
        <v>18748.78</v>
      </c>
      <c r="H475" s="35">
        <v>69653.39</v>
      </c>
      <c r="I475" s="35">
        <v>3422364.92</v>
      </c>
      <c r="J475" s="35">
        <v>1209964.8999999999</v>
      </c>
      <c r="K475" s="37">
        <v>1324051820</v>
      </c>
      <c r="L475" s="38">
        <v>18.600000000000001</v>
      </c>
    </row>
    <row r="476" spans="1:12" s="34" customFormat="1">
      <c r="A476" s="33">
        <v>107654903</v>
      </c>
      <c r="B476" s="34" t="s">
        <v>160</v>
      </c>
      <c r="C476" s="34" t="s">
        <v>148</v>
      </c>
      <c r="D476" s="35">
        <v>16669026.189999999</v>
      </c>
      <c r="E476" s="35">
        <v>13912873.41</v>
      </c>
      <c r="F476" s="35">
        <v>16610.080000000002</v>
      </c>
      <c r="G476" s="35">
        <v>34369.64</v>
      </c>
      <c r="H476" s="35">
        <v>28963.91</v>
      </c>
      <c r="I476" s="35">
        <v>2039135.65</v>
      </c>
      <c r="J476" s="35">
        <v>637073.5</v>
      </c>
      <c r="K476" s="37">
        <v>1162180689</v>
      </c>
      <c r="L476" s="38">
        <v>14.3</v>
      </c>
    </row>
    <row r="477" spans="1:12" s="34" customFormat="1">
      <c r="A477" s="33">
        <v>107655803</v>
      </c>
      <c r="B477" s="34" t="s">
        <v>161</v>
      </c>
      <c r="C477" s="34" t="s">
        <v>148</v>
      </c>
      <c r="D477" s="35">
        <v>4322895.07</v>
      </c>
      <c r="E477" s="35">
        <v>3418229.66</v>
      </c>
      <c r="F477" s="35">
        <v>4156.18</v>
      </c>
      <c r="G477" s="35">
        <v>15928.36</v>
      </c>
      <c r="H477" s="35"/>
      <c r="I477" s="35">
        <v>629142.82999999996</v>
      </c>
      <c r="J477" s="35">
        <v>255438.04</v>
      </c>
      <c r="K477" s="37">
        <v>179815223</v>
      </c>
      <c r="L477" s="38">
        <v>24</v>
      </c>
    </row>
    <row r="478" spans="1:12" s="34" customFormat="1">
      <c r="A478" s="33">
        <v>107655903</v>
      </c>
      <c r="B478" s="34" t="s">
        <v>162</v>
      </c>
      <c r="C478" s="34" t="s">
        <v>148</v>
      </c>
      <c r="D478" s="35">
        <v>15849585.220000001</v>
      </c>
      <c r="E478" s="35">
        <v>12871446.890000001</v>
      </c>
      <c r="F478" s="35">
        <v>15797.97</v>
      </c>
      <c r="G478" s="35">
        <v>28258.23</v>
      </c>
      <c r="H478" s="35">
        <v>28155.47</v>
      </c>
      <c r="I478" s="35">
        <v>2022451.28</v>
      </c>
      <c r="J478" s="35">
        <v>883475.38</v>
      </c>
      <c r="K478" s="37">
        <v>861812974</v>
      </c>
      <c r="L478" s="38">
        <v>18.3</v>
      </c>
    </row>
    <row r="479" spans="1:12" s="34" customFormat="1">
      <c r="A479" s="33">
        <v>107656303</v>
      </c>
      <c r="B479" s="34" t="s">
        <v>163</v>
      </c>
      <c r="C479" s="34" t="s">
        <v>148</v>
      </c>
      <c r="D479" s="35">
        <v>10789790.51</v>
      </c>
      <c r="E479" s="35">
        <v>8365357.9400000004</v>
      </c>
      <c r="F479" s="35">
        <v>11369.15</v>
      </c>
      <c r="G479" s="35">
        <v>38309.25</v>
      </c>
      <c r="H479" s="35">
        <v>27212.38</v>
      </c>
      <c r="I479" s="35">
        <v>1788821.3</v>
      </c>
      <c r="J479" s="35">
        <v>558720.49</v>
      </c>
      <c r="K479" s="37">
        <v>465727796</v>
      </c>
      <c r="L479" s="38">
        <v>23.1</v>
      </c>
    </row>
    <row r="480" spans="1:12" s="34" customFormat="1">
      <c r="A480" s="33">
        <v>107656502</v>
      </c>
      <c r="B480" s="34" t="s">
        <v>164</v>
      </c>
      <c r="C480" s="34" t="s">
        <v>148</v>
      </c>
      <c r="D480" s="35">
        <v>38045590.07</v>
      </c>
      <c r="E480" s="35">
        <v>30278688.18</v>
      </c>
      <c r="F480" s="35">
        <v>36220.050000000003</v>
      </c>
      <c r="G480" s="35">
        <v>10397.65</v>
      </c>
      <c r="H480" s="35">
        <v>81227.7</v>
      </c>
      <c r="I480" s="35">
        <v>6189641.3600000003</v>
      </c>
      <c r="J480" s="35">
        <v>1449415.13</v>
      </c>
      <c r="K480" s="37">
        <v>2261296760</v>
      </c>
      <c r="L480" s="38">
        <v>16.8</v>
      </c>
    </row>
    <row r="481" spans="1:12" s="34" customFormat="1">
      <c r="A481" s="33">
        <v>107657103</v>
      </c>
      <c r="B481" s="34" t="s">
        <v>165</v>
      </c>
      <c r="C481" s="34" t="s">
        <v>148</v>
      </c>
      <c r="D481" s="35">
        <v>28931001.300000001</v>
      </c>
      <c r="E481" s="35">
        <v>23655042.879999999</v>
      </c>
      <c r="F481" s="35">
        <v>27730.02</v>
      </c>
      <c r="G481" s="35">
        <v>20223.23</v>
      </c>
      <c r="H481" s="35"/>
      <c r="I481" s="35">
        <v>4735900.7700000005</v>
      </c>
      <c r="J481" s="35">
        <v>492104.4</v>
      </c>
      <c r="K481" s="37">
        <v>1683458809</v>
      </c>
      <c r="L481" s="38">
        <v>17.100000000000001</v>
      </c>
    </row>
    <row r="482" spans="1:12" s="34" customFormat="1">
      <c r="A482" s="33">
        <v>107657503</v>
      </c>
      <c r="B482" s="34" t="s">
        <v>166</v>
      </c>
      <c r="C482" s="34" t="s">
        <v>148</v>
      </c>
      <c r="D482" s="35">
        <v>10867991.32</v>
      </c>
      <c r="E482" s="35">
        <v>8478971.0599999987</v>
      </c>
      <c r="F482" s="35">
        <v>10669.36</v>
      </c>
      <c r="G482" s="35">
        <v>81426.990000000005</v>
      </c>
      <c r="H482" s="35"/>
      <c r="I482" s="35">
        <v>1628059.0599999998</v>
      </c>
      <c r="J482" s="35">
        <v>668864.85</v>
      </c>
      <c r="K482" s="37">
        <v>788869415</v>
      </c>
      <c r="L482" s="38">
        <v>13.7</v>
      </c>
    </row>
    <row r="483" spans="1:12" s="34" customFormat="1">
      <c r="A483" s="33">
        <v>107658903</v>
      </c>
      <c r="B483" s="34" t="s">
        <v>167</v>
      </c>
      <c r="C483" s="34" t="s">
        <v>148</v>
      </c>
      <c r="D483" s="35">
        <v>13615792.5</v>
      </c>
      <c r="E483" s="35">
        <v>10495662.9</v>
      </c>
      <c r="F483" s="35">
        <v>12691.44</v>
      </c>
      <c r="G483" s="35">
        <v>291569.09000000003</v>
      </c>
      <c r="H483" s="35">
        <v>27725.99</v>
      </c>
      <c r="I483" s="35">
        <v>1905781.85</v>
      </c>
      <c r="J483" s="35">
        <v>882361.23</v>
      </c>
      <c r="K483" s="37">
        <v>757677934</v>
      </c>
      <c r="L483" s="38">
        <v>17.899999999999999</v>
      </c>
    </row>
    <row r="484" spans="1:12" s="34" customFormat="1">
      <c r="A484" s="33">
        <v>119665003</v>
      </c>
      <c r="B484" s="34" t="s">
        <v>428</v>
      </c>
      <c r="C484" s="34" t="s">
        <v>405</v>
      </c>
      <c r="D484" s="35">
        <v>9863357</v>
      </c>
      <c r="E484" s="35">
        <v>8046571</v>
      </c>
      <c r="F484" s="35">
        <v>9807</v>
      </c>
      <c r="G484" s="35">
        <v>25894</v>
      </c>
      <c r="H484" s="35">
        <v>18957</v>
      </c>
      <c r="I484" s="35">
        <v>1052280</v>
      </c>
      <c r="J484" s="35">
        <v>709848</v>
      </c>
      <c r="K484" s="37">
        <v>494261034</v>
      </c>
      <c r="L484" s="38">
        <v>19.899999999999999</v>
      </c>
    </row>
    <row r="485" spans="1:12" s="34" customFormat="1">
      <c r="A485" s="33">
        <v>118667503</v>
      </c>
      <c r="B485" s="34" t="s">
        <v>404</v>
      </c>
      <c r="C485" s="34" t="s">
        <v>405</v>
      </c>
      <c r="D485" s="35">
        <v>24032819.670000002</v>
      </c>
      <c r="E485" s="35">
        <v>19915377.309999999</v>
      </c>
      <c r="F485" s="35">
        <v>23428.07</v>
      </c>
      <c r="G485" s="35">
        <v>37678.97</v>
      </c>
      <c r="H485" s="35"/>
      <c r="I485" s="35">
        <v>2189365.41</v>
      </c>
      <c r="J485" s="35">
        <v>1866969.91</v>
      </c>
      <c r="K485" s="37">
        <v>1548357537</v>
      </c>
      <c r="L485" s="38">
        <v>15.5</v>
      </c>
    </row>
    <row r="486" spans="1:12" s="34" customFormat="1">
      <c r="A486" s="33">
        <v>112671303</v>
      </c>
      <c r="B486" s="34" t="s">
        <v>263</v>
      </c>
      <c r="C486" s="34" t="s">
        <v>264</v>
      </c>
      <c r="D486" s="35">
        <v>62705792.07</v>
      </c>
      <c r="E486" s="35">
        <v>54168718.32</v>
      </c>
      <c r="F486" s="35">
        <v>60460.31</v>
      </c>
      <c r="G486" s="35">
        <v>468305.49</v>
      </c>
      <c r="H486" s="35"/>
      <c r="I486" s="35">
        <v>6968097.96</v>
      </c>
      <c r="J486" s="35">
        <v>1040209.99</v>
      </c>
      <c r="K486" s="37">
        <v>3101591572</v>
      </c>
      <c r="L486" s="38">
        <v>20.2</v>
      </c>
    </row>
    <row r="487" spans="1:12" s="34" customFormat="1">
      <c r="A487" s="33">
        <v>112671603</v>
      </c>
      <c r="B487" s="34" t="s">
        <v>265</v>
      </c>
      <c r="C487" s="34" t="s">
        <v>264</v>
      </c>
      <c r="D487" s="35">
        <v>74799426.170000002</v>
      </c>
      <c r="E487" s="35">
        <v>66319908.769999996</v>
      </c>
      <c r="F487" s="35">
        <v>70614.97</v>
      </c>
      <c r="G487" s="35">
        <v>101252.6</v>
      </c>
      <c r="H487" s="35"/>
      <c r="I487" s="35">
        <v>7109273.2800000003</v>
      </c>
      <c r="J487" s="35">
        <v>1198376.55</v>
      </c>
      <c r="K487" s="37">
        <v>3051543311</v>
      </c>
      <c r="L487" s="38">
        <v>24.5</v>
      </c>
    </row>
    <row r="488" spans="1:12" s="34" customFormat="1">
      <c r="A488" s="33">
        <v>112671803</v>
      </c>
      <c r="B488" s="34" t="s">
        <v>266</v>
      </c>
      <c r="C488" s="34" t="s">
        <v>264</v>
      </c>
      <c r="D488" s="35">
        <v>34807611.600000001</v>
      </c>
      <c r="E488" s="35">
        <v>27735199.02</v>
      </c>
      <c r="F488" s="35">
        <v>34868.080000000002</v>
      </c>
      <c r="G488" s="35">
        <v>231.84</v>
      </c>
      <c r="H488" s="35"/>
      <c r="I488" s="35">
        <v>5750618.2000000002</v>
      </c>
      <c r="J488" s="35">
        <v>1286694.46</v>
      </c>
      <c r="K488" s="37">
        <v>1443537545</v>
      </c>
      <c r="L488" s="38">
        <v>24.1</v>
      </c>
    </row>
    <row r="489" spans="1:12" s="34" customFormat="1">
      <c r="A489" s="33">
        <v>112672203</v>
      </c>
      <c r="B489" s="34" t="s">
        <v>267</v>
      </c>
      <c r="C489" s="34" t="s">
        <v>264</v>
      </c>
      <c r="D489" s="35">
        <v>28567059.59</v>
      </c>
      <c r="E489" s="35">
        <v>24568001.73</v>
      </c>
      <c r="F489" s="35">
        <v>26198.720000000001</v>
      </c>
      <c r="G489" s="35">
        <v>0</v>
      </c>
      <c r="H489" s="35">
        <v>35175.589999999997</v>
      </c>
      <c r="I489" s="35">
        <v>2720431.6999999997</v>
      </c>
      <c r="J489" s="35">
        <v>1217251.8500000001</v>
      </c>
      <c r="K489" s="37">
        <v>1164257073</v>
      </c>
      <c r="L489" s="38">
        <v>24.5</v>
      </c>
    </row>
    <row r="490" spans="1:12" s="34" customFormat="1">
      <c r="A490" s="33">
        <v>112672803</v>
      </c>
      <c r="B490" s="34" t="s">
        <v>268</v>
      </c>
      <c r="C490" s="34" t="s">
        <v>264</v>
      </c>
      <c r="D490" s="35">
        <v>23039683</v>
      </c>
      <c r="E490" s="35">
        <v>20408044</v>
      </c>
      <c r="F490" s="35">
        <v>22031</v>
      </c>
      <c r="G490" s="35">
        <v>1499</v>
      </c>
      <c r="H490" s="35">
        <v>32664</v>
      </c>
      <c r="I490" s="35">
        <v>2009837</v>
      </c>
      <c r="J490" s="35">
        <v>565608</v>
      </c>
      <c r="K490" s="37">
        <v>941567106</v>
      </c>
      <c r="L490" s="38">
        <v>24.4</v>
      </c>
    </row>
    <row r="491" spans="1:12" s="34" customFormat="1">
      <c r="A491" s="33">
        <v>112674403</v>
      </c>
      <c r="B491" s="34" t="s">
        <v>269</v>
      </c>
      <c r="C491" s="34" t="s">
        <v>264</v>
      </c>
      <c r="D491" s="35">
        <v>42560636.579999998</v>
      </c>
      <c r="E491" s="35">
        <v>37337948.189999998</v>
      </c>
      <c r="F491" s="35">
        <v>41679.01</v>
      </c>
      <c r="G491" s="35">
        <v>0</v>
      </c>
      <c r="H491" s="35">
        <v>61309.4</v>
      </c>
      <c r="I491" s="35">
        <v>3819827.24</v>
      </c>
      <c r="J491" s="35">
        <v>1299872.74</v>
      </c>
      <c r="K491" s="37">
        <v>1681181024</v>
      </c>
      <c r="L491" s="38">
        <v>25.3</v>
      </c>
    </row>
    <row r="492" spans="1:12" s="34" customFormat="1">
      <c r="A492" s="33">
        <v>115674603</v>
      </c>
      <c r="B492" s="34" t="s">
        <v>346</v>
      </c>
      <c r="C492" s="34" t="s">
        <v>264</v>
      </c>
      <c r="D492" s="35">
        <v>28921580.129999999</v>
      </c>
      <c r="E492" s="35">
        <v>22682470.510000002</v>
      </c>
      <c r="F492" s="35">
        <v>28013.34</v>
      </c>
      <c r="G492" s="35">
        <v>3004.8</v>
      </c>
      <c r="H492" s="35">
        <v>66586.2</v>
      </c>
      <c r="I492" s="35">
        <v>5364839.2300000004</v>
      </c>
      <c r="J492" s="35">
        <v>776666.05</v>
      </c>
      <c r="K492" s="37">
        <v>1565625014</v>
      </c>
      <c r="L492" s="38">
        <v>18.399999999999999</v>
      </c>
    </row>
    <row r="493" spans="1:12" s="34" customFormat="1">
      <c r="A493" s="33">
        <v>112675503</v>
      </c>
      <c r="B493" s="34" t="s">
        <v>270</v>
      </c>
      <c r="C493" s="34" t="s">
        <v>264</v>
      </c>
      <c r="D493" s="35">
        <v>50773159</v>
      </c>
      <c r="E493" s="35">
        <v>44281359</v>
      </c>
      <c r="F493" s="35">
        <v>51755</v>
      </c>
      <c r="G493" s="35">
        <v>3805</v>
      </c>
      <c r="H493" s="35"/>
      <c r="I493" s="35">
        <v>5207185</v>
      </c>
      <c r="J493" s="35">
        <v>1229055</v>
      </c>
      <c r="K493" s="37">
        <v>2227131888</v>
      </c>
      <c r="L493" s="38">
        <v>22.7</v>
      </c>
    </row>
    <row r="494" spans="1:12" s="34" customFormat="1">
      <c r="A494" s="33">
        <v>112676203</v>
      </c>
      <c r="B494" s="34" t="s">
        <v>271</v>
      </c>
      <c r="C494" s="34" t="s">
        <v>264</v>
      </c>
      <c r="D494" s="35">
        <v>32733515.670000002</v>
      </c>
      <c r="E494" s="35">
        <v>28404343.66</v>
      </c>
      <c r="F494" s="35">
        <v>32672.87</v>
      </c>
      <c r="G494" s="35">
        <v>414699.79</v>
      </c>
      <c r="H494" s="35"/>
      <c r="I494" s="35">
        <v>2730286.86</v>
      </c>
      <c r="J494" s="35">
        <v>1151512.49</v>
      </c>
      <c r="K494" s="37">
        <v>1428241535</v>
      </c>
      <c r="L494" s="38">
        <v>22.9</v>
      </c>
    </row>
    <row r="495" spans="1:12" s="34" customFormat="1">
      <c r="A495" s="33">
        <v>112676403</v>
      </c>
      <c r="B495" s="34" t="s">
        <v>272</v>
      </c>
      <c r="C495" s="34" t="s">
        <v>264</v>
      </c>
      <c r="D495" s="35">
        <v>43044803.840000004</v>
      </c>
      <c r="E495" s="35">
        <v>37934531.890000001</v>
      </c>
      <c r="F495" s="35">
        <v>40817.03</v>
      </c>
      <c r="G495" s="35">
        <v>5146.8</v>
      </c>
      <c r="H495" s="35"/>
      <c r="I495" s="35">
        <v>4302302.25</v>
      </c>
      <c r="J495" s="35">
        <v>762005.87</v>
      </c>
      <c r="K495" s="37">
        <v>2248134177</v>
      </c>
      <c r="L495" s="38">
        <v>19.100000000000001</v>
      </c>
    </row>
    <row r="496" spans="1:12" s="34" customFormat="1">
      <c r="A496" s="33">
        <v>112676503</v>
      </c>
      <c r="B496" s="34" t="s">
        <v>273</v>
      </c>
      <c r="C496" s="34" t="s">
        <v>264</v>
      </c>
      <c r="D496" s="35">
        <v>35395755.729999997</v>
      </c>
      <c r="E496" s="35">
        <v>29497723.859999999</v>
      </c>
      <c r="F496" s="35">
        <v>34055.22</v>
      </c>
      <c r="G496" s="35">
        <v>0</v>
      </c>
      <c r="H496" s="35"/>
      <c r="I496" s="35">
        <v>5471274.0499999998</v>
      </c>
      <c r="J496" s="35">
        <v>392702.6</v>
      </c>
      <c r="K496" s="37">
        <v>1700367492</v>
      </c>
      <c r="L496" s="38">
        <v>20.8</v>
      </c>
    </row>
    <row r="497" spans="1:12" s="34" customFormat="1">
      <c r="A497" s="33">
        <v>112676703</v>
      </c>
      <c r="B497" s="34" t="s">
        <v>274</v>
      </c>
      <c r="C497" s="34" t="s">
        <v>264</v>
      </c>
      <c r="D497" s="35">
        <v>41904998.509999998</v>
      </c>
      <c r="E497" s="35">
        <v>36720438.549999997</v>
      </c>
      <c r="F497" s="35">
        <v>40149.89</v>
      </c>
      <c r="G497" s="35">
        <v>0</v>
      </c>
      <c r="H497" s="35"/>
      <c r="I497" s="35">
        <v>3898692.81</v>
      </c>
      <c r="J497" s="35">
        <v>1245717.26</v>
      </c>
      <c r="K497" s="37">
        <v>1906113645</v>
      </c>
      <c r="L497" s="38">
        <v>21.9</v>
      </c>
    </row>
    <row r="498" spans="1:12" s="34" customFormat="1">
      <c r="A498" s="33">
        <v>115219002</v>
      </c>
      <c r="B498" s="34" t="s">
        <v>330</v>
      </c>
      <c r="C498" s="34" t="s">
        <v>264</v>
      </c>
      <c r="D498" s="35">
        <v>80662963.769999996</v>
      </c>
      <c r="E498" s="35">
        <v>59732607.300000004</v>
      </c>
      <c r="F498" s="35">
        <v>75131.95</v>
      </c>
      <c r="G498" s="35">
        <v>2803.92</v>
      </c>
      <c r="H498" s="35">
        <v>160146.4</v>
      </c>
      <c r="I498" s="35">
        <v>19022051.960000001</v>
      </c>
      <c r="J498" s="35">
        <v>1670222.24</v>
      </c>
      <c r="K498" s="37">
        <v>4656974878</v>
      </c>
      <c r="L498" s="38">
        <v>17.3</v>
      </c>
    </row>
    <row r="499" spans="1:12" s="34" customFormat="1">
      <c r="A499" s="33">
        <v>112678503</v>
      </c>
      <c r="B499" s="34" t="s">
        <v>275</v>
      </c>
      <c r="C499" s="34" t="s">
        <v>264</v>
      </c>
      <c r="D499" s="35">
        <v>39521623</v>
      </c>
      <c r="E499" s="35">
        <v>35514433</v>
      </c>
      <c r="F499" s="35">
        <v>37515</v>
      </c>
      <c r="G499" s="35">
        <v>39294</v>
      </c>
      <c r="H499" s="35"/>
      <c r="I499" s="35">
        <v>3304059</v>
      </c>
      <c r="J499" s="35">
        <v>626322</v>
      </c>
      <c r="K499" s="37">
        <v>1595775985</v>
      </c>
      <c r="L499" s="38">
        <v>24.7</v>
      </c>
    </row>
    <row r="500" spans="1:12" s="34" customFormat="1">
      <c r="A500" s="33">
        <v>112679002</v>
      </c>
      <c r="B500" s="34" t="s">
        <v>276</v>
      </c>
      <c r="C500" s="34" t="s">
        <v>264</v>
      </c>
      <c r="D500" s="35">
        <v>34364660.780000001</v>
      </c>
      <c r="E500" s="35">
        <v>28108811.899999999</v>
      </c>
      <c r="F500" s="35">
        <v>34190.78</v>
      </c>
      <c r="G500" s="35">
        <v>115176.53</v>
      </c>
      <c r="H500" s="35"/>
      <c r="I500" s="35">
        <v>3668507.46</v>
      </c>
      <c r="J500" s="35">
        <v>2437974.11</v>
      </c>
      <c r="K500" s="37">
        <v>975058802</v>
      </c>
      <c r="L500" s="38">
        <v>35.200000000000003</v>
      </c>
    </row>
    <row r="501" spans="1:12" s="34" customFormat="1">
      <c r="A501" s="33">
        <v>112679403</v>
      </c>
      <c r="B501" s="34" t="s">
        <v>277</v>
      </c>
      <c r="C501" s="34" t="s">
        <v>264</v>
      </c>
      <c r="D501" s="35">
        <v>44030070.359999999</v>
      </c>
      <c r="E501" s="35">
        <v>38968631.950000003</v>
      </c>
      <c r="F501" s="35">
        <v>43741.07</v>
      </c>
      <c r="G501" s="35">
        <v>100000</v>
      </c>
      <c r="H501" s="35"/>
      <c r="I501" s="35">
        <v>4240562.38</v>
      </c>
      <c r="J501" s="35">
        <v>677134.96</v>
      </c>
      <c r="K501" s="37">
        <v>1764622830</v>
      </c>
      <c r="L501" s="38">
        <v>24.9</v>
      </c>
    </row>
    <row r="503" spans="1:12">
      <c r="D503" s="8">
        <f>SUM(D2:D501)</f>
        <v>16606981230.659996</v>
      </c>
      <c r="E503" s="8">
        <f t="shared" ref="E503:K503" si="0">SUM(E2:E501)</f>
        <v>13510411979.240004</v>
      </c>
      <c r="F503" s="8">
        <f t="shared" si="0"/>
        <v>15984382.390000004</v>
      </c>
      <c r="G503" s="8">
        <f t="shared" si="0"/>
        <v>35994548.500000007</v>
      </c>
      <c r="H503" s="8">
        <f t="shared" si="0"/>
        <v>9380785.0600000042</v>
      </c>
      <c r="I503" s="8">
        <f t="shared" si="0"/>
        <v>2440859414.0500002</v>
      </c>
      <c r="J503" s="8">
        <f t="shared" si="0"/>
        <v>594350121.41999984</v>
      </c>
      <c r="K503" s="31">
        <f t="shared" si="0"/>
        <v>847630312117</v>
      </c>
      <c r="L503" s="10"/>
    </row>
  </sheetData>
  <sortState xmlns:xlrd2="http://schemas.microsoft.com/office/spreadsheetml/2017/richdata2" ref="A2:L501">
    <sortCondition ref="C2:C501"/>
    <sortCondition ref="B2:B501"/>
  </sortState>
  <pageMargins left="0.2" right="0.2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913DA43-7206-4934-A7A8-0E21F6E01776}"/>
</file>

<file path=customXml/itemProps2.xml><?xml version="1.0" encoding="utf-8"?>
<ds:datastoreItem xmlns:ds="http://schemas.openxmlformats.org/officeDocument/2006/customXml" ds:itemID="{222E05E0-8E64-4644-858C-121434C1E931}"/>
</file>

<file path=customXml/itemProps3.xml><?xml version="1.0" encoding="utf-8"?>
<ds:datastoreItem xmlns:ds="http://schemas.openxmlformats.org/officeDocument/2006/customXml" ds:itemID="{20317046-1565-491C-8197-9EDF849DA3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Revenue by Source</vt:lpstr>
      <vt:lpstr>2017-18 Rev per ADM</vt:lpstr>
      <vt:lpstr>2017-18 Taxes Coll &amp; Eq Mills</vt:lpstr>
      <vt:lpstr>'2017-18 Rev per ADM'!Print_Titles</vt:lpstr>
      <vt:lpstr>'2017-18 Taxes Coll &amp; Eq Mills'!Print_Titles</vt:lpstr>
      <vt:lpstr>'Revenue by Source'!Print_Titles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2017-2018</dc:title>
  <dc:creator>Heimbach, Bunne</dc:creator>
  <cp:lastModifiedBy>Heimbach, Bunne</cp:lastModifiedBy>
  <cp:lastPrinted>2019-04-25T18:14:44Z</cp:lastPrinted>
  <dcterms:created xsi:type="dcterms:W3CDTF">2019-04-16T13:01:36Z</dcterms:created>
  <dcterms:modified xsi:type="dcterms:W3CDTF">2019-05-01T13:13:54Z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1177300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